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uni usi\tesi\new (10 teams)\consegna\"/>
    </mc:Choice>
  </mc:AlternateContent>
  <xr:revisionPtr revIDLastSave="0" documentId="10_ncr:100000_{A5A35B64-1FDE-44A0-A039-B693A226B13F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DEA- players" sheetId="3" r:id="rId1"/>
    <sheet name="DEA- players (risultati)" sheetId="5" r:id="rId2"/>
  </sheets>
  <definedNames>
    <definedName name="_xlnm._FilterDatabase" localSheetId="1" hidden="1">'DEA- players (risultati)'!$N$3:$P$3</definedName>
    <definedName name="Input_costs">'DEA- players'!$D$39:$D$64</definedName>
    <definedName name="Output_values">'DEA- players'!$F$39:$F$64</definedName>
    <definedName name="Selected_player">'DEA- players'!$C$3</definedName>
    <definedName name="Selected_player_input_cost">'DEA- players'!$C$67</definedName>
    <definedName name="Selected_player_output_value">'DEA- players'!$C$70</definedName>
    <definedName name="solver_adj" localSheetId="0" hidden="1">'DEA- players'!$D$36:$I$36,'DEA- players'!$L$36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'DEA- players'!$D$39:$D$64</definedName>
    <definedName name="solver_lhs2" localSheetId="0" hidden="1">'DEA- players'!$C$67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'DEA- players'!$C$70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hs1" localSheetId="0" hidden="1">Output_values</definedName>
    <definedName name="solver_rhs2" localSheetId="0" hidden="1">'DEA- players'!$E$67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costs_of_inputs">'DEA- players'!$D$36:$I$36</definedName>
    <definedName name="Unit_prices_of_outputs">'DEA- players'!$L$36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3" l="1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39" i="3"/>
  <c r="C70" i="3" l="1"/>
  <c r="C67" i="3"/>
</calcChain>
</file>

<file path=xl/sharedStrings.xml><?xml version="1.0" encoding="utf-8"?>
<sst xmlns="http://schemas.openxmlformats.org/spreadsheetml/2006/main" count="217" uniqueCount="71">
  <si>
    <t>James</t>
  </si>
  <si>
    <t>Durant</t>
  </si>
  <si>
    <t>Simmons</t>
  </si>
  <si>
    <t>Tatum</t>
  </si>
  <si>
    <t>Sabonis</t>
  </si>
  <si>
    <t>Kuzma</t>
  </si>
  <si>
    <t>Bell</t>
  </si>
  <si>
    <t>Theis</t>
  </si>
  <si>
    <t>Anunoby</t>
  </si>
  <si>
    <t>Brooks</t>
  </si>
  <si>
    <t>Towns</t>
  </si>
  <si>
    <t>Cousins</t>
  </si>
  <si>
    <t>Lopez</t>
  </si>
  <si>
    <t>Kanter</t>
  </si>
  <si>
    <t>Baynes</t>
  </si>
  <si>
    <t>Poeltl</t>
  </si>
  <si>
    <t>Westbrook</t>
  </si>
  <si>
    <t>Harden</t>
  </si>
  <si>
    <t>Irving</t>
  </si>
  <si>
    <t>Collison</t>
  </si>
  <si>
    <t>Lamb</t>
  </si>
  <si>
    <t>Dinwiddie</t>
  </si>
  <si>
    <t>Vanvleet</t>
  </si>
  <si>
    <t>Murray</t>
  </si>
  <si>
    <t>Mitchell</t>
  </si>
  <si>
    <t>Jack</t>
  </si>
  <si>
    <t>AS</t>
  </si>
  <si>
    <t>PP</t>
  </si>
  <si>
    <t>Inputs used</t>
  </si>
  <si>
    <t>Cr</t>
  </si>
  <si>
    <t>Output produced</t>
  </si>
  <si>
    <t>Unit costs of inputs</t>
  </si>
  <si>
    <t>range name used</t>
  </si>
  <si>
    <t>&gt;=</t>
  </si>
  <si>
    <t>Input_costs</t>
  </si>
  <si>
    <t>Output_values</t>
  </si>
  <si>
    <t>Selected_team</t>
  </si>
  <si>
    <t xml:space="preserve"> model!$C$3</t>
  </si>
  <si>
    <t>Selected_team_input_cost</t>
  </si>
  <si>
    <t>Selected_team_output_value</t>
  </si>
  <si>
    <t>Unit_costs_of_inputs</t>
  </si>
  <si>
    <t>Unit_prices_of_outputs</t>
  </si>
  <si>
    <t>constraint input cost must be equal to 1</t>
  </si>
  <si>
    <t xml:space="preserve"> =</t>
  </si>
  <si>
    <t>Maximize selected team's output value (efficient if =1)</t>
  </si>
  <si>
    <t>DEA for players: valutazione dell'efficienza di un giocatore</t>
  </si>
  <si>
    <t>RB</t>
  </si>
  <si>
    <t>Selected player:</t>
  </si>
  <si>
    <t>Unit prices of outputs</t>
  </si>
  <si>
    <t>Input costs</t>
  </si>
  <si>
    <t>Output values</t>
  </si>
  <si>
    <t>Selected player input cost</t>
  </si>
  <si>
    <t xml:space="preserve"> model!$D$36:$D$61</t>
  </si>
  <si>
    <t xml:space="preserve"> model!$F$36:$F$61</t>
  </si>
  <si>
    <t xml:space="preserve"> model!$C$67</t>
  </si>
  <si>
    <t xml:space="preserve"> model!$D$33:$H$33</t>
  </si>
  <si>
    <t xml:space="preserve"> model!$K$33</t>
  </si>
  <si>
    <t>Tse</t>
  </si>
  <si>
    <t>TSb</t>
  </si>
  <si>
    <t>model!$C$64:$H$64</t>
  </si>
  <si>
    <t>Selected player output value</t>
  </si>
  <si>
    <t>prices</t>
  </si>
  <si>
    <t>player OUT</t>
  </si>
  <si>
    <t>DEA: analisi con Tse e TOV considerati come output negativo</t>
  </si>
  <si>
    <t>PR</t>
  </si>
  <si>
    <t>Efficienza (%)</t>
  </si>
  <si>
    <t>Giocatori inefficienti rispetto il proprio prezzo</t>
  </si>
  <si>
    <t>Player</t>
  </si>
  <si>
    <t>Delta PP-PR</t>
  </si>
  <si>
    <t>Delta TSb-Tse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</si>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</sst>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theme="8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theme="8" tint="0.79998168889431442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2" borderId="0" xfId="0" applyFill="1"/>
    <xf numFmtId="0" fontId="2" fillId="4" borderId="24" xfId="0" applyFont="1" applyFill="1" applyBorder="1"/>
    <xf numFmtId="0" fontId="0" fillId="0" borderId="24" xfId="0" applyFill="1" applyBorder="1"/>
    <xf numFmtId="0" fontId="4" fillId="4" borderId="2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Border="1"/>
    <xf numFmtId="0" fontId="0" fillId="4" borderId="24" xfId="0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8" xfId="0" applyFill="1" applyBorder="1"/>
    <xf numFmtId="0" fontId="0" fillId="0" borderId="8" xfId="0" applyBorder="1"/>
    <xf numFmtId="0" fontId="0" fillId="0" borderId="22" xfId="0" applyBorder="1"/>
    <xf numFmtId="0" fontId="0" fillId="0" borderId="0" xfId="0" applyBorder="1"/>
    <xf numFmtId="0" fontId="0" fillId="4" borderId="25" xfId="0" applyFill="1" applyBorder="1"/>
    <xf numFmtId="0" fontId="0" fillId="7" borderId="1" xfId="0" applyFont="1" applyFill="1" applyBorder="1"/>
    <xf numFmtId="0" fontId="2" fillId="4" borderId="30" xfId="0" applyFont="1" applyFill="1" applyBorder="1" applyAlignment="1">
      <alignment horizontal="left" vertical="top"/>
    </xf>
    <xf numFmtId="0" fontId="2" fillId="5" borderId="30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5" borderId="32" xfId="0" applyFont="1" applyFill="1" applyBorder="1" applyAlignment="1">
      <alignment horizontal="left" vertical="top"/>
    </xf>
    <xf numFmtId="0" fontId="0" fillId="0" borderId="28" xfId="0" applyBorder="1"/>
    <xf numFmtId="0" fontId="0" fillId="0" borderId="36" xfId="0" applyBorder="1"/>
    <xf numFmtId="0" fontId="2" fillId="5" borderId="37" xfId="0" applyFont="1" applyFill="1" applyBorder="1" applyAlignment="1">
      <alignment horizontal="left" vertical="top"/>
    </xf>
    <xf numFmtId="0" fontId="2" fillId="4" borderId="23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4" fillId="4" borderId="38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left" vertical="top"/>
    </xf>
    <xf numFmtId="2" fontId="0" fillId="6" borderId="15" xfId="0" applyNumberFormat="1" applyFont="1" applyFill="1" applyBorder="1" applyAlignment="1">
      <alignment horizontal="right" vertical="top"/>
    </xf>
    <xf numFmtId="2" fontId="0" fillId="6" borderId="17" xfId="0" applyNumberFormat="1" applyFont="1" applyFill="1" applyBorder="1" applyAlignment="1">
      <alignment horizontal="right" vertical="top"/>
    </xf>
    <xf numFmtId="2" fontId="0" fillId="2" borderId="8" xfId="0" applyNumberFormat="1" applyFont="1" applyFill="1" applyBorder="1" applyAlignment="1">
      <alignment horizontal="right" vertical="top"/>
    </xf>
    <xf numFmtId="2" fontId="0" fillId="6" borderId="8" xfId="0" applyNumberFormat="1" applyFont="1" applyFill="1" applyBorder="1" applyAlignment="1">
      <alignment horizontal="right" vertical="top"/>
    </xf>
    <xf numFmtId="2" fontId="0" fillId="2" borderId="13" xfId="0" applyNumberFormat="1" applyFont="1" applyFill="1" applyBorder="1" applyAlignment="1">
      <alignment horizontal="right" vertical="top"/>
    </xf>
    <xf numFmtId="2" fontId="0" fillId="6" borderId="39" xfId="0" applyNumberFormat="1" applyFont="1" applyFill="1" applyBorder="1" applyAlignment="1">
      <alignment horizontal="right" vertical="top"/>
    </xf>
    <xf numFmtId="2" fontId="0" fillId="2" borderId="10" xfId="0" applyNumberFormat="1" applyFont="1" applyFill="1" applyBorder="1" applyAlignment="1">
      <alignment horizontal="right" vertical="top"/>
    </xf>
    <xf numFmtId="2" fontId="0" fillId="6" borderId="10" xfId="0" applyNumberFormat="1" applyFont="1" applyFill="1" applyBorder="1" applyAlignment="1">
      <alignment horizontal="right" vertical="top"/>
    </xf>
    <xf numFmtId="2" fontId="0" fillId="2" borderId="12" xfId="0" applyNumberFormat="1" applyFont="1" applyFill="1" applyBorder="1" applyAlignment="1">
      <alignment horizontal="right" vertical="top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0" fillId="0" borderId="33" xfId="0" applyBorder="1"/>
    <xf numFmtId="0" fontId="4" fillId="4" borderId="35" xfId="0" applyFont="1" applyFill="1" applyBorder="1" applyAlignment="1">
      <alignment horizontal="center"/>
    </xf>
    <xf numFmtId="0" fontId="0" fillId="0" borderId="29" xfId="0" applyBorder="1"/>
    <xf numFmtId="0" fontId="0" fillId="0" borderId="32" xfId="0" applyFont="1" applyFill="1" applyBorder="1"/>
    <xf numFmtId="0" fontId="0" fillId="0" borderId="30" xfId="0" applyFont="1" applyFill="1" applyBorder="1"/>
    <xf numFmtId="1" fontId="0" fillId="0" borderId="30" xfId="0" applyNumberFormat="1" applyFont="1" applyFill="1" applyBorder="1" applyAlignment="1">
      <alignment horizontal="right"/>
    </xf>
    <xf numFmtId="1" fontId="0" fillId="0" borderId="31" xfId="0" applyNumberFormat="1" applyFont="1" applyFill="1" applyBorder="1" applyAlignment="1">
      <alignment horizontal="right"/>
    </xf>
    <xf numFmtId="0" fontId="3" fillId="8" borderId="28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0" fontId="3" fillId="8" borderId="30" xfId="0" applyFont="1" applyFill="1" applyBorder="1" applyAlignment="1">
      <alignment horizontal="left" vertical="top"/>
    </xf>
    <xf numFmtId="0" fontId="6" fillId="3" borderId="26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3" fillId="10" borderId="30" xfId="0" applyFont="1" applyFill="1" applyBorder="1" applyAlignment="1">
      <alignment horizontal="left" vertical="top"/>
    </xf>
    <xf numFmtId="0" fontId="3" fillId="11" borderId="30" xfId="0" applyFont="1" applyFill="1" applyBorder="1" applyAlignment="1">
      <alignment horizontal="left" vertical="top"/>
    </xf>
    <xf numFmtId="0" fontId="5" fillId="3" borderId="41" xfId="0" applyFont="1" applyFill="1" applyBorder="1" applyAlignment="1"/>
    <xf numFmtId="0" fontId="5" fillId="3" borderId="36" xfId="0" applyFont="1" applyFill="1" applyBorder="1" applyAlignment="1"/>
    <xf numFmtId="0" fontId="3" fillId="11" borderId="31" xfId="0" applyFont="1" applyFill="1" applyBorder="1" applyAlignment="1">
      <alignment horizontal="left" vertical="top"/>
    </xf>
    <xf numFmtId="2" fontId="0" fillId="2" borderId="6" xfId="0" applyNumberFormat="1" applyFont="1" applyFill="1" applyBorder="1" applyAlignment="1">
      <alignment horizontal="right" vertical="top"/>
    </xf>
    <xf numFmtId="2" fontId="0" fillId="6" borderId="6" xfId="0" applyNumberFormat="1" applyFont="1" applyFill="1" applyBorder="1" applyAlignment="1">
      <alignment horizontal="right" vertical="top"/>
    </xf>
    <xf numFmtId="2" fontId="0" fillId="2" borderId="18" xfId="0" applyNumberFormat="1" applyFont="1" applyFill="1" applyBorder="1" applyAlignment="1">
      <alignment horizontal="right" vertical="top"/>
    </xf>
    <xf numFmtId="0" fontId="0" fillId="7" borderId="24" xfId="0" applyFont="1" applyFill="1" applyBorder="1"/>
    <xf numFmtId="0" fontId="3" fillId="2" borderId="0" xfId="0" applyFont="1" applyFill="1" applyBorder="1" applyAlignment="1">
      <alignment horizontal="left" vertical="top"/>
    </xf>
    <xf numFmtId="164" fontId="0" fillId="2" borderId="0" xfId="0" applyNumberFormat="1" applyFill="1" applyBorder="1" applyAlignment="1">
      <alignment horizontal="left"/>
    </xf>
    <xf numFmtId="165" fontId="0" fillId="2" borderId="0" xfId="1" applyNumberFormat="1" applyFont="1" applyFill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8" xfId="0" applyNumberFormat="1" applyFill="1" applyBorder="1" applyAlignment="1">
      <alignment horizontal="left"/>
    </xf>
    <xf numFmtId="0" fontId="0" fillId="9" borderId="10" xfId="0" applyNumberFormat="1" applyFill="1" applyBorder="1" applyAlignment="1">
      <alignment horizontal="left"/>
    </xf>
    <xf numFmtId="0" fontId="0" fillId="9" borderId="8" xfId="0" applyNumberFormat="1" applyFill="1" applyBorder="1" applyAlignment="1">
      <alignment horizontal="left"/>
    </xf>
    <xf numFmtId="0" fontId="3" fillId="3" borderId="23" xfId="0" applyFont="1" applyFill="1" applyBorder="1" applyAlignment="1">
      <alignment horizontal="left" vertical="top"/>
    </xf>
    <xf numFmtId="0" fontId="3" fillId="8" borderId="23" xfId="0" applyFont="1" applyFill="1" applyBorder="1" applyAlignment="1">
      <alignment horizontal="left" vertical="top"/>
    </xf>
    <xf numFmtId="0" fontId="0" fillId="9" borderId="10" xfId="0" applyNumberFormat="1" applyFont="1" applyFill="1" applyBorder="1" applyAlignment="1">
      <alignment horizontal="left"/>
    </xf>
    <xf numFmtId="0" fontId="0" fillId="9" borderId="8" xfId="0" applyNumberFormat="1" applyFont="1" applyFill="1" applyBorder="1" applyAlignment="1">
      <alignment horizontal="left"/>
    </xf>
    <xf numFmtId="0" fontId="0" fillId="9" borderId="12" xfId="0" applyNumberFormat="1" applyFill="1" applyBorder="1" applyAlignment="1">
      <alignment horizontal="left"/>
    </xf>
    <xf numFmtId="0" fontId="0" fillId="9" borderId="13" xfId="0" applyNumberForma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4" fillId="4" borderId="44" xfId="0" applyFont="1" applyFill="1" applyBorder="1" applyAlignment="1">
      <alignment horizontal="center" vertical="center"/>
    </xf>
    <xf numFmtId="2" fontId="0" fillId="6" borderId="42" xfId="0" applyNumberFormat="1" applyFont="1" applyFill="1" applyBorder="1" applyAlignment="1">
      <alignment horizontal="right" vertical="top"/>
    </xf>
    <xf numFmtId="2" fontId="0" fillId="2" borderId="20" xfId="0" applyNumberFormat="1" applyFont="1" applyFill="1" applyBorder="1" applyAlignment="1">
      <alignment horizontal="right" vertical="top"/>
    </xf>
    <xf numFmtId="2" fontId="0" fillId="6" borderId="20" xfId="0" applyNumberFormat="1" applyFont="1" applyFill="1" applyBorder="1" applyAlignment="1">
      <alignment horizontal="right" vertical="top"/>
    </xf>
    <xf numFmtId="2" fontId="0" fillId="2" borderId="45" xfId="0" applyNumberFormat="1" applyFont="1" applyFill="1" applyBorder="1" applyAlignment="1">
      <alignment horizontal="right" vertical="top"/>
    </xf>
    <xf numFmtId="0" fontId="6" fillId="3" borderId="46" xfId="0" applyFont="1" applyFill="1" applyBorder="1" applyAlignment="1">
      <alignment horizontal="left" vertical="center"/>
    </xf>
    <xf numFmtId="0" fontId="0" fillId="0" borderId="20" xfId="0" applyNumberFormat="1" applyBorder="1" applyAlignment="1">
      <alignment horizontal="left"/>
    </xf>
    <xf numFmtId="0" fontId="0" fillId="9" borderId="21" xfId="0" applyNumberFormat="1" applyFill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2" borderId="21" xfId="0" applyNumberFormat="1" applyFill="1" applyBorder="1" applyAlignment="1">
      <alignment horizontal="left"/>
    </xf>
    <xf numFmtId="0" fontId="0" fillId="9" borderId="21" xfId="0" applyNumberFormat="1" applyFont="1" applyFill="1" applyBorder="1" applyAlignment="1">
      <alignment horizontal="left"/>
    </xf>
    <xf numFmtId="0" fontId="0" fillId="9" borderId="43" xfId="0" applyNumberFormat="1" applyFill="1" applyBorder="1" applyAlignment="1">
      <alignment horizontal="left"/>
    </xf>
    <xf numFmtId="10" fontId="2" fillId="0" borderId="6" xfId="2" applyNumberFormat="1" applyFont="1" applyBorder="1" applyAlignment="1">
      <alignment horizontal="right"/>
    </xf>
    <xf numFmtId="10" fontId="2" fillId="0" borderId="9" xfId="2" applyNumberFormat="1" applyFont="1" applyBorder="1" applyAlignment="1">
      <alignment horizontal="right"/>
    </xf>
    <xf numFmtId="10" fontId="2" fillId="2" borderId="9" xfId="2" applyNumberFormat="1" applyFont="1" applyFill="1" applyBorder="1" applyAlignment="1">
      <alignment horizontal="right"/>
    </xf>
    <xf numFmtId="9" fontId="2" fillId="9" borderId="9" xfId="2" applyNumberFormat="1" applyFont="1" applyFill="1" applyBorder="1" applyAlignment="1">
      <alignment horizontal="right"/>
    </xf>
    <xf numFmtId="9" fontId="2" fillId="9" borderId="14" xfId="2" applyNumberFormat="1" applyFont="1" applyFill="1" applyBorder="1" applyAlignment="1">
      <alignment horizontal="right"/>
    </xf>
    <xf numFmtId="0" fontId="2" fillId="2" borderId="0" xfId="0" applyFont="1" applyFill="1"/>
    <xf numFmtId="0" fontId="3" fillId="3" borderId="24" xfId="0" applyFont="1" applyFill="1" applyBorder="1" applyAlignment="1">
      <alignment vertical="center"/>
    </xf>
    <xf numFmtId="0" fontId="6" fillId="3" borderId="27" xfId="0" applyFont="1" applyFill="1" applyBorder="1" applyAlignment="1">
      <alignment horizontal="left"/>
    </xf>
    <xf numFmtId="166" fontId="2" fillId="2" borderId="32" xfId="2" applyNumberFormat="1" applyFont="1" applyFill="1" applyBorder="1"/>
    <xf numFmtId="166" fontId="2" fillId="2" borderId="30" xfId="2" applyNumberFormat="1" applyFont="1" applyFill="1" applyBorder="1"/>
    <xf numFmtId="166" fontId="2" fillId="2" borderId="31" xfId="2" applyNumberFormat="1" applyFont="1" applyFill="1" applyBorder="1"/>
    <xf numFmtId="0" fontId="3" fillId="8" borderId="34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1" fontId="0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top"/>
    </xf>
    <xf numFmtId="2" fontId="0" fillId="0" borderId="0" xfId="0" applyNumberFormat="1" applyFont="1" applyFill="1" applyBorder="1" applyAlignment="1">
      <alignment horizontal="right" vertical="top"/>
    </xf>
    <xf numFmtId="0" fontId="0" fillId="2" borderId="7" xfId="0" applyFill="1" applyBorder="1"/>
    <xf numFmtId="2" fontId="0" fillId="6" borderId="9" xfId="0" applyNumberFormat="1" applyFont="1" applyFill="1" applyBorder="1" applyAlignment="1">
      <alignment horizontal="right" vertical="top"/>
    </xf>
    <xf numFmtId="0" fontId="0" fillId="2" borderId="11" xfId="0" applyFill="1" applyBorder="1"/>
    <xf numFmtId="2" fontId="0" fillId="6" borderId="13" xfId="0" applyNumberFormat="1" applyFont="1" applyFill="1" applyBorder="1" applyAlignment="1">
      <alignment horizontal="right" vertical="top"/>
    </xf>
    <xf numFmtId="2" fontId="0" fillId="6" borderId="14" xfId="0" applyNumberFormat="1" applyFont="1" applyFill="1" applyBorder="1" applyAlignment="1">
      <alignment horizontal="right" vertical="top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2" fontId="0" fillId="12" borderId="9" xfId="0" applyNumberFormat="1" applyFont="1" applyFill="1" applyBorder="1" applyAlignment="1">
      <alignment horizontal="right" vertical="center"/>
    </xf>
    <xf numFmtId="2" fontId="0" fillId="12" borderId="8" xfId="0" applyNumberFormat="1" applyFont="1" applyFill="1" applyBorder="1" applyAlignment="1">
      <alignment horizontal="right" vertical="center"/>
    </xf>
    <xf numFmtId="0" fontId="0" fillId="9" borderId="7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2" fontId="2" fillId="12" borderId="8" xfId="0" applyNumberFormat="1" applyFont="1" applyFill="1" applyBorder="1" applyAlignment="1">
      <alignment horizontal="right" vertical="center"/>
    </xf>
    <xf numFmtId="2" fontId="2" fillId="12" borderId="9" xfId="0" applyNumberFormat="1" applyFont="1" applyFill="1" applyBorder="1" applyAlignment="1">
      <alignment horizontal="right" vertical="center"/>
    </xf>
    <xf numFmtId="0" fontId="3" fillId="3" borderId="25" xfId="0" applyFont="1" applyFill="1" applyBorder="1" applyAlignment="1"/>
    <xf numFmtId="0" fontId="3" fillId="3" borderId="40" xfId="0" applyFont="1" applyFill="1" applyBorder="1" applyAlignment="1"/>
    <xf numFmtId="0" fontId="3" fillId="0" borderId="0" xfId="0" applyFont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colors>
    <mruColors>
      <color rgb="FFFF3B3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70"/>
  <sheetViews>
    <sheetView zoomScaleNormal="100" workbookViewId="0">
      <selection activeCell="Q18" sqref="Q18"/>
    </sheetView>
  </sheetViews>
  <sheetFormatPr defaultRowHeight="15" x14ac:dyDescent="0.25"/>
  <cols>
    <col min="1" max="1" width="3.7109375" customWidth="1"/>
    <col min="2" max="2" width="26.140625" customWidth="1"/>
    <col min="3" max="3" width="18.140625" bestFit="1" customWidth="1"/>
    <col min="4" max="4" width="11.140625" bestFit="1" customWidth="1"/>
    <col min="5" max="5" width="6.7109375" bestFit="1" customWidth="1"/>
    <col min="6" max="6" width="13.85546875" bestFit="1" customWidth="1"/>
    <col min="7" max="7" width="6" bestFit="1" customWidth="1"/>
    <col min="8" max="8" width="5.5703125" bestFit="1" customWidth="1"/>
    <col min="9" max="9" width="13.85546875" bestFit="1" customWidth="1"/>
    <col min="10" max="11" width="20.28515625" bestFit="1" customWidth="1"/>
    <col min="12" max="12" width="6" bestFit="1" customWidth="1"/>
    <col min="13" max="14" width="26.28515625" bestFit="1" customWidth="1"/>
    <col min="15" max="16" width="6" bestFit="1" customWidth="1"/>
    <col min="17" max="18" width="9.5703125" customWidth="1"/>
    <col min="122" max="122" width="9.140625" customWidth="1"/>
  </cols>
  <sheetData>
    <row r="1" spans="2:15" x14ac:dyDescent="0.25">
      <c r="B1" s="127" t="s">
        <v>45</v>
      </c>
      <c r="C1" s="127"/>
      <c r="D1" s="127"/>
      <c r="E1" s="127"/>
    </row>
    <row r="2" spans="2:15" ht="15.75" thickBot="1" x14ac:dyDescent="0.3">
      <c r="M2" s="13" t="s">
        <v>32</v>
      </c>
      <c r="N2" s="12"/>
    </row>
    <row r="3" spans="2:15" ht="15.75" thickBot="1" x14ac:dyDescent="0.3">
      <c r="B3" s="2" t="s">
        <v>47</v>
      </c>
      <c r="C3" s="3">
        <v>1</v>
      </c>
      <c r="M3" t="s">
        <v>34</v>
      </c>
      <c r="N3" t="s">
        <v>52</v>
      </c>
    </row>
    <row r="4" spans="2:15" ht="15.75" thickBot="1" x14ac:dyDescent="0.3">
      <c r="M4" t="s">
        <v>35</v>
      </c>
      <c r="N4" t="s">
        <v>53</v>
      </c>
    </row>
    <row r="5" spans="2:15" s="9" customFormat="1" ht="15.75" thickBot="1" x14ac:dyDescent="0.3">
      <c r="B5" s="129" t="s">
        <v>28</v>
      </c>
      <c r="C5" s="130"/>
      <c r="D5" s="30" t="s">
        <v>57</v>
      </c>
      <c r="E5" s="7" t="s">
        <v>58</v>
      </c>
      <c r="F5" s="7" t="s">
        <v>26</v>
      </c>
      <c r="G5" s="7" t="s">
        <v>46</v>
      </c>
      <c r="H5" s="83" t="s">
        <v>64</v>
      </c>
      <c r="I5" s="8" t="s">
        <v>27</v>
      </c>
      <c r="J5" s="5"/>
      <c r="K5" s="6" t="s">
        <v>30</v>
      </c>
      <c r="L5" s="4" t="s">
        <v>29</v>
      </c>
      <c r="N5" t="s">
        <v>36</v>
      </c>
      <c r="O5" t="s">
        <v>37</v>
      </c>
    </row>
    <row r="6" spans="2:15" x14ac:dyDescent="0.25">
      <c r="B6" s="31" t="s">
        <v>0</v>
      </c>
      <c r="C6" s="23">
        <v>1</v>
      </c>
      <c r="D6" s="37">
        <v>10.952380952380953</v>
      </c>
      <c r="E6" s="32">
        <v>-12.476190476190476</v>
      </c>
      <c r="F6" s="32">
        <v>9.8095238095238102</v>
      </c>
      <c r="G6" s="32">
        <v>7.4285714285714288</v>
      </c>
      <c r="H6" s="84">
        <v>1.3809523809523809</v>
      </c>
      <c r="I6" s="33">
        <v>-4</v>
      </c>
      <c r="J6" s="10"/>
      <c r="K6" s="26" t="s">
        <v>0</v>
      </c>
      <c r="L6" s="46">
        <v>19</v>
      </c>
      <c r="N6" t="s">
        <v>38</v>
      </c>
      <c r="O6" t="s">
        <v>59</v>
      </c>
    </row>
    <row r="7" spans="2:15" x14ac:dyDescent="0.25">
      <c r="B7" s="27" t="s">
        <v>1</v>
      </c>
      <c r="C7" s="20">
        <v>2</v>
      </c>
      <c r="D7" s="38">
        <v>8.8095238095238102</v>
      </c>
      <c r="E7" s="34">
        <v>-11.857142857142858</v>
      </c>
      <c r="F7" s="34">
        <v>5.1428571428571432</v>
      </c>
      <c r="G7" s="34">
        <v>5.9523809523809526</v>
      </c>
      <c r="H7" s="85">
        <v>0.61904761904761907</v>
      </c>
      <c r="I7" s="61">
        <v>-2.7619047619047619</v>
      </c>
      <c r="J7" s="10"/>
      <c r="K7" s="27" t="s">
        <v>1</v>
      </c>
      <c r="L7" s="47">
        <v>18.5</v>
      </c>
      <c r="N7" t="s">
        <v>39</v>
      </c>
      <c r="O7" t="s">
        <v>54</v>
      </c>
    </row>
    <row r="8" spans="2:15" x14ac:dyDescent="0.25">
      <c r="B8" s="28" t="s">
        <v>2</v>
      </c>
      <c r="C8" s="21">
        <v>3</v>
      </c>
      <c r="D8" s="39">
        <v>7.0476190476190474</v>
      </c>
      <c r="E8" s="35">
        <v>-9.4285714285714288</v>
      </c>
      <c r="F8" s="35">
        <v>7.2380952380952381</v>
      </c>
      <c r="G8" s="35">
        <v>6.8571428571428568</v>
      </c>
      <c r="H8" s="86">
        <v>1.7619047619047619</v>
      </c>
      <c r="I8" s="62">
        <v>-3.9523809523809526</v>
      </c>
      <c r="J8" s="10"/>
      <c r="K8" s="28" t="s">
        <v>2</v>
      </c>
      <c r="L8" s="48">
        <v>10</v>
      </c>
      <c r="N8" t="s">
        <v>40</v>
      </c>
      <c r="O8" t="s">
        <v>55</v>
      </c>
    </row>
    <row r="9" spans="2:15" x14ac:dyDescent="0.25">
      <c r="B9" s="27" t="s">
        <v>3</v>
      </c>
      <c r="C9" s="21">
        <v>4</v>
      </c>
      <c r="D9" s="38">
        <v>4.8571428571428568</v>
      </c>
      <c r="E9" s="34">
        <v>-6.0952380952380949</v>
      </c>
      <c r="F9" s="34">
        <v>1.2857142857142858</v>
      </c>
      <c r="G9" s="34">
        <v>4.4761904761904763</v>
      </c>
      <c r="H9" s="85">
        <v>1</v>
      </c>
      <c r="I9" s="61">
        <v>-1.3333333333333333</v>
      </c>
      <c r="J9" s="10"/>
      <c r="K9" s="27" t="s">
        <v>3</v>
      </c>
      <c r="L9" s="48">
        <v>7.5</v>
      </c>
      <c r="N9" t="s">
        <v>41</v>
      </c>
      <c r="O9" t="s">
        <v>56</v>
      </c>
    </row>
    <row r="10" spans="2:15" x14ac:dyDescent="0.25">
      <c r="B10" s="28" t="s">
        <v>4</v>
      </c>
      <c r="C10" s="20">
        <v>5</v>
      </c>
      <c r="D10" s="39">
        <v>4.0952380952380949</v>
      </c>
      <c r="E10" s="35">
        <v>-4.9047619047619051</v>
      </c>
      <c r="F10" s="35">
        <v>1.7619047619047619</v>
      </c>
      <c r="G10" s="35">
        <v>5.6190476190476186</v>
      </c>
      <c r="H10" s="86">
        <v>0.38095238095238093</v>
      </c>
      <c r="I10" s="62">
        <v>-1.9523809523809523</v>
      </c>
      <c r="J10" s="10"/>
      <c r="K10" s="28" t="s">
        <v>4</v>
      </c>
      <c r="L10" s="48">
        <v>7.5</v>
      </c>
    </row>
    <row r="11" spans="2:15" x14ac:dyDescent="0.25">
      <c r="B11" s="27" t="s">
        <v>5</v>
      </c>
      <c r="C11" s="21">
        <v>6</v>
      </c>
      <c r="D11" s="38">
        <v>6.0476190476190474</v>
      </c>
      <c r="E11" s="34">
        <v>-8.6190476190476186</v>
      </c>
      <c r="F11" s="34">
        <v>1.6190476190476191</v>
      </c>
      <c r="G11" s="34">
        <v>5</v>
      </c>
      <c r="H11" s="85">
        <v>0.38095238095238093</v>
      </c>
      <c r="I11" s="61">
        <v>-1.6190476190476191</v>
      </c>
      <c r="J11" s="10"/>
      <c r="K11" s="27" t="s">
        <v>5</v>
      </c>
      <c r="L11" s="48">
        <v>5</v>
      </c>
    </row>
    <row r="12" spans="2:15" x14ac:dyDescent="0.25">
      <c r="B12" s="28" t="s">
        <v>6</v>
      </c>
      <c r="C12" s="21">
        <v>7</v>
      </c>
      <c r="D12" s="39">
        <v>2.5238095238095237</v>
      </c>
      <c r="E12" s="35">
        <v>-1.0476190476190477</v>
      </c>
      <c r="F12" s="35">
        <v>1.5238095238095237</v>
      </c>
      <c r="G12" s="35">
        <v>2.1904761904761907</v>
      </c>
      <c r="H12" s="86">
        <v>0.76190476190476186</v>
      </c>
      <c r="I12" s="62">
        <v>-1.1904761904761905</v>
      </c>
      <c r="J12" s="10"/>
      <c r="K12" s="28" t="s">
        <v>6</v>
      </c>
      <c r="L12" s="48">
        <v>4.5</v>
      </c>
    </row>
    <row r="13" spans="2:15" x14ac:dyDescent="0.25">
      <c r="B13" s="27" t="s">
        <v>7</v>
      </c>
      <c r="C13" s="20">
        <v>8</v>
      </c>
      <c r="D13" s="38">
        <v>1.5238095238095237</v>
      </c>
      <c r="E13" s="34">
        <v>-2.0952380952380953</v>
      </c>
      <c r="F13" s="34">
        <v>0.52380952380952384</v>
      </c>
      <c r="G13" s="34">
        <v>2.5714285714285716</v>
      </c>
      <c r="H13" s="85">
        <v>0.19047619047619047</v>
      </c>
      <c r="I13" s="61">
        <v>-0.66666666666666663</v>
      </c>
      <c r="J13" s="10"/>
      <c r="K13" s="27" t="s">
        <v>7</v>
      </c>
      <c r="L13" s="48">
        <v>4.5</v>
      </c>
    </row>
    <row r="14" spans="2:15" x14ac:dyDescent="0.25">
      <c r="B14" s="28" t="s">
        <v>8</v>
      </c>
      <c r="C14" s="21">
        <v>9</v>
      </c>
      <c r="D14" s="39">
        <v>2.5714285714285716</v>
      </c>
      <c r="E14" s="35">
        <v>-4.6190476190476186</v>
      </c>
      <c r="F14" s="35">
        <v>0.8571428571428571</v>
      </c>
      <c r="G14" s="35">
        <v>1.3333333333333333</v>
      </c>
      <c r="H14" s="86">
        <v>1.0476190476190477</v>
      </c>
      <c r="I14" s="62">
        <v>-0.7142857142857143</v>
      </c>
      <c r="J14" s="10"/>
      <c r="K14" s="28" t="s">
        <v>8</v>
      </c>
      <c r="L14" s="48">
        <v>4</v>
      </c>
    </row>
    <row r="15" spans="2:15" x14ac:dyDescent="0.25">
      <c r="B15" s="27" t="s">
        <v>9</v>
      </c>
      <c r="C15" s="21">
        <v>10</v>
      </c>
      <c r="D15" s="38">
        <v>2.9523809523809526</v>
      </c>
      <c r="E15" s="34">
        <v>-5.5714285714285712</v>
      </c>
      <c r="F15" s="34">
        <v>1</v>
      </c>
      <c r="G15" s="34">
        <v>2.3809523809523809</v>
      </c>
      <c r="H15" s="85">
        <v>0.8571428571428571</v>
      </c>
      <c r="I15" s="61">
        <v>-1.3333333333333333</v>
      </c>
      <c r="J15" s="10"/>
      <c r="K15" s="27" t="s">
        <v>9</v>
      </c>
      <c r="L15" s="48">
        <v>4</v>
      </c>
    </row>
    <row r="16" spans="2:15" x14ac:dyDescent="0.25">
      <c r="B16" s="28" t="s">
        <v>10</v>
      </c>
      <c r="C16" s="20">
        <v>11</v>
      </c>
      <c r="D16" s="39">
        <v>7.1904761904761907</v>
      </c>
      <c r="E16" s="35">
        <v>-9.9047619047619051</v>
      </c>
      <c r="F16" s="35">
        <v>1.8571428571428572</v>
      </c>
      <c r="G16" s="35">
        <v>8.8571428571428577</v>
      </c>
      <c r="H16" s="86">
        <v>1</v>
      </c>
      <c r="I16" s="62">
        <v>-2.1428571428571428</v>
      </c>
      <c r="J16" s="10"/>
      <c r="K16" s="28" t="s">
        <v>10</v>
      </c>
      <c r="L16" s="47">
        <v>16.5</v>
      </c>
    </row>
    <row r="17" spans="2:12" x14ac:dyDescent="0.25">
      <c r="B17" s="27" t="s">
        <v>11</v>
      </c>
      <c r="C17" s="21">
        <v>12</v>
      </c>
      <c r="D17" s="38">
        <v>9.2857142857142865</v>
      </c>
      <c r="E17" s="34">
        <v>-15.333333333333334</v>
      </c>
      <c r="F17" s="34">
        <v>5.666666666666667</v>
      </c>
      <c r="G17" s="34">
        <v>10.142857142857142</v>
      </c>
      <c r="H17" s="85">
        <v>1.8095238095238095</v>
      </c>
      <c r="I17" s="61">
        <v>-4.8571428571428568</v>
      </c>
      <c r="J17" s="10"/>
      <c r="K17" s="27" t="s">
        <v>11</v>
      </c>
      <c r="L17" s="47">
        <v>15</v>
      </c>
    </row>
    <row r="18" spans="2:12" x14ac:dyDescent="0.25">
      <c r="B18" s="28" t="s">
        <v>12</v>
      </c>
      <c r="C18" s="21">
        <v>13</v>
      </c>
      <c r="D18" s="39">
        <v>5.6190476190476186</v>
      </c>
      <c r="E18" s="35">
        <v>-5.8571428571428568</v>
      </c>
      <c r="F18" s="35">
        <v>2.1428571428571428</v>
      </c>
      <c r="G18" s="35">
        <v>2.7142857142857144</v>
      </c>
      <c r="H18" s="86">
        <v>0.19047619047619047</v>
      </c>
      <c r="I18" s="62">
        <v>-1.4285714285714286</v>
      </c>
      <c r="J18" s="10"/>
      <c r="K18" s="28" t="s">
        <v>12</v>
      </c>
      <c r="L18" s="48">
        <v>9</v>
      </c>
    </row>
    <row r="19" spans="2:12" s="12" customFormat="1" x14ac:dyDescent="0.25">
      <c r="B19" s="27" t="s">
        <v>13</v>
      </c>
      <c r="C19" s="20">
        <v>14</v>
      </c>
      <c r="D19" s="38">
        <v>5.7619047619047619</v>
      </c>
      <c r="E19" s="34">
        <v>-3.9047619047619047</v>
      </c>
      <c r="F19" s="34">
        <v>1.1428571428571428</v>
      </c>
      <c r="G19" s="34">
        <v>6.4285714285714288</v>
      </c>
      <c r="H19" s="85">
        <v>0.7142857142857143</v>
      </c>
      <c r="I19" s="61">
        <v>-1.3333333333333333</v>
      </c>
      <c r="J19" s="10"/>
      <c r="K19" s="27" t="s">
        <v>13</v>
      </c>
      <c r="L19" s="48">
        <v>8.5</v>
      </c>
    </row>
    <row r="20" spans="2:12" x14ac:dyDescent="0.25">
      <c r="B20" s="28" t="s">
        <v>14</v>
      </c>
      <c r="C20" s="21">
        <v>15</v>
      </c>
      <c r="D20" s="39">
        <v>2</v>
      </c>
      <c r="E20" s="35">
        <v>-2.8571428571428572</v>
      </c>
      <c r="F20" s="35">
        <v>1.0952380952380953</v>
      </c>
      <c r="G20" s="35">
        <v>3.0476190476190474</v>
      </c>
      <c r="H20" s="86">
        <v>0.33333333333333331</v>
      </c>
      <c r="I20" s="62">
        <v>-0.90476190476190477</v>
      </c>
      <c r="J20" s="10"/>
      <c r="K20" s="28" t="s">
        <v>14</v>
      </c>
      <c r="L20" s="48">
        <v>4.5</v>
      </c>
    </row>
    <row r="21" spans="2:12" x14ac:dyDescent="0.25">
      <c r="B21" s="27" t="s">
        <v>15</v>
      </c>
      <c r="C21" s="21">
        <v>16</v>
      </c>
      <c r="D21" s="38">
        <v>3.4285714285714284</v>
      </c>
      <c r="E21" s="34">
        <v>-2.2857142857142856</v>
      </c>
      <c r="F21" s="34">
        <v>0.23809523809523808</v>
      </c>
      <c r="G21" s="34">
        <v>2.5714285714285716</v>
      </c>
      <c r="H21" s="85">
        <v>0.52380952380952384</v>
      </c>
      <c r="I21" s="61">
        <v>-0.8571428571428571</v>
      </c>
      <c r="J21" s="10"/>
      <c r="K21" s="27" t="s">
        <v>15</v>
      </c>
      <c r="L21" s="48">
        <v>4</v>
      </c>
    </row>
    <row r="22" spans="2:12" x14ac:dyDescent="0.25">
      <c r="B22" s="28" t="s">
        <v>16</v>
      </c>
      <c r="C22" s="20">
        <v>17</v>
      </c>
      <c r="D22" s="39">
        <v>8.2857142857142865</v>
      </c>
      <c r="E22" s="35">
        <v>-17.714285714285715</v>
      </c>
      <c r="F22" s="35">
        <v>10.857142857142858</v>
      </c>
      <c r="G22" s="35">
        <v>7.9047619047619051</v>
      </c>
      <c r="H22" s="86">
        <v>1.9047619047619047</v>
      </c>
      <c r="I22" s="62">
        <v>-4.666666666666667</v>
      </c>
      <c r="J22" s="10"/>
      <c r="K22" s="28" t="s">
        <v>16</v>
      </c>
      <c r="L22" s="48">
        <v>20</v>
      </c>
    </row>
    <row r="23" spans="2:12" x14ac:dyDescent="0.25">
      <c r="B23" s="27" t="s">
        <v>17</v>
      </c>
      <c r="C23" s="21">
        <v>18</v>
      </c>
      <c r="D23" s="38">
        <v>9.4285714285714288</v>
      </c>
      <c r="E23" s="34">
        <v>-20.047619047619047</v>
      </c>
      <c r="F23" s="34">
        <v>8.9047619047619051</v>
      </c>
      <c r="G23" s="34">
        <v>4.4761904761904763</v>
      </c>
      <c r="H23" s="85">
        <v>1.7142857142857142</v>
      </c>
      <c r="I23" s="61">
        <v>-4.5714285714285712</v>
      </c>
      <c r="J23" s="10"/>
      <c r="K23" s="27" t="s">
        <v>17</v>
      </c>
      <c r="L23" s="48">
        <v>19.5</v>
      </c>
    </row>
    <row r="24" spans="2:12" x14ac:dyDescent="0.25">
      <c r="B24" s="28" t="s">
        <v>18</v>
      </c>
      <c r="C24" s="21">
        <v>19</v>
      </c>
      <c r="D24" s="39">
        <v>9.0476190476190474</v>
      </c>
      <c r="E24" s="35">
        <v>-12.904761904761905</v>
      </c>
      <c r="F24" s="35">
        <v>4.0952380952380949</v>
      </c>
      <c r="G24" s="35">
        <v>2.5238095238095237</v>
      </c>
      <c r="H24" s="86">
        <v>1.1904761904761905</v>
      </c>
      <c r="I24" s="62">
        <v>-1.8571428571428572</v>
      </c>
      <c r="J24" s="10"/>
      <c r="K24" s="28" t="s">
        <v>18</v>
      </c>
      <c r="L24" s="48">
        <v>16.5</v>
      </c>
    </row>
    <row r="25" spans="2:12" x14ac:dyDescent="0.25">
      <c r="B25" s="27" t="s">
        <v>19</v>
      </c>
      <c r="C25" s="20">
        <v>20</v>
      </c>
      <c r="D25" s="38">
        <v>4.5714285714285712</v>
      </c>
      <c r="E25" s="34">
        <v>-6.666666666666667</v>
      </c>
      <c r="F25" s="34">
        <v>6.6190476190476186</v>
      </c>
      <c r="G25" s="34">
        <v>2.2857142857142856</v>
      </c>
      <c r="H25" s="85">
        <v>1.0952380952380953</v>
      </c>
      <c r="I25" s="61">
        <v>-1.4285714285714286</v>
      </c>
      <c r="J25" s="10"/>
      <c r="K25" s="27" t="s">
        <v>19</v>
      </c>
      <c r="L25" s="48">
        <v>8.5</v>
      </c>
    </row>
    <row r="26" spans="2:12" x14ac:dyDescent="0.25">
      <c r="B26" s="28" t="s">
        <v>20</v>
      </c>
      <c r="C26" s="21">
        <v>21</v>
      </c>
      <c r="D26" s="39">
        <v>5.0476190476190474</v>
      </c>
      <c r="E26" s="35">
        <v>-9.4761904761904763</v>
      </c>
      <c r="F26" s="35">
        <v>2.9047619047619047</v>
      </c>
      <c r="G26" s="35">
        <v>4.4761904761904763</v>
      </c>
      <c r="H26" s="86">
        <v>0.7142857142857143</v>
      </c>
      <c r="I26" s="62">
        <v>-1.4285714285714286</v>
      </c>
      <c r="J26" s="10"/>
      <c r="K26" s="28" t="s">
        <v>20</v>
      </c>
      <c r="L26" s="48">
        <v>5.5</v>
      </c>
    </row>
    <row r="27" spans="2:12" x14ac:dyDescent="0.25">
      <c r="B27" s="27" t="s">
        <v>21</v>
      </c>
      <c r="C27" s="21">
        <v>22</v>
      </c>
      <c r="D27" s="38">
        <v>4.7142857142857144</v>
      </c>
      <c r="E27" s="34">
        <v>-10.952380952380953</v>
      </c>
      <c r="F27" s="34">
        <v>6.2857142857142856</v>
      </c>
      <c r="G27" s="34">
        <v>2.9047619047619047</v>
      </c>
      <c r="H27" s="85">
        <v>0.8571428571428571</v>
      </c>
      <c r="I27" s="61">
        <v>-1.4285714285714286</v>
      </c>
      <c r="J27" s="10"/>
      <c r="K27" s="27" t="s">
        <v>21</v>
      </c>
      <c r="L27" s="48">
        <v>4.5</v>
      </c>
    </row>
    <row r="28" spans="2:12" x14ac:dyDescent="0.25">
      <c r="B28" s="28" t="s">
        <v>22</v>
      </c>
      <c r="C28" s="20">
        <v>23</v>
      </c>
      <c r="D28" s="39">
        <v>2.1904761904761907</v>
      </c>
      <c r="E28" s="35">
        <v>-4.6190476190476186</v>
      </c>
      <c r="F28" s="35">
        <v>2.8571428571428572</v>
      </c>
      <c r="G28" s="35">
        <v>1.7619047619047619</v>
      </c>
      <c r="H28" s="86">
        <v>0.5714285714285714</v>
      </c>
      <c r="I28" s="62">
        <v>-0.80952380952380953</v>
      </c>
      <c r="J28" s="10"/>
      <c r="K28" s="28" t="s">
        <v>22</v>
      </c>
      <c r="L28" s="48">
        <v>4.5</v>
      </c>
    </row>
    <row r="29" spans="2:12" x14ac:dyDescent="0.25">
      <c r="B29" s="27" t="s">
        <v>23</v>
      </c>
      <c r="C29" s="21">
        <v>24</v>
      </c>
      <c r="D29" s="38">
        <v>2.0476190476190474</v>
      </c>
      <c r="E29" s="34">
        <v>-3.2857142857142856</v>
      </c>
      <c r="F29" s="34">
        <v>2.2380952380952381</v>
      </c>
      <c r="G29" s="34">
        <v>3.1904761904761907</v>
      </c>
      <c r="H29" s="85">
        <v>0.66666666666666663</v>
      </c>
      <c r="I29" s="61">
        <v>-1.2380952380952381</v>
      </c>
      <c r="J29" s="10"/>
      <c r="K29" s="27" t="s">
        <v>23</v>
      </c>
      <c r="L29" s="48">
        <v>4.5</v>
      </c>
    </row>
    <row r="30" spans="2:12" x14ac:dyDescent="0.25">
      <c r="B30" s="28" t="s">
        <v>24</v>
      </c>
      <c r="C30" s="21">
        <v>25</v>
      </c>
      <c r="D30" s="39">
        <v>6.2380952380952381</v>
      </c>
      <c r="E30" s="35">
        <v>-13.666666666666666</v>
      </c>
      <c r="F30" s="35">
        <v>2.6666666666666665</v>
      </c>
      <c r="G30" s="35">
        <v>2.5238095238095237</v>
      </c>
      <c r="H30" s="86">
        <v>1.3809523809523809</v>
      </c>
      <c r="I30" s="62">
        <v>-2.2380952380952381</v>
      </c>
      <c r="J30" s="10"/>
      <c r="K30" s="28" t="s">
        <v>24</v>
      </c>
      <c r="L30" s="48">
        <v>4</v>
      </c>
    </row>
    <row r="31" spans="2:12" ht="15.75" thickBot="1" x14ac:dyDescent="0.3">
      <c r="B31" s="29" t="s">
        <v>25</v>
      </c>
      <c r="C31" s="22">
        <v>26</v>
      </c>
      <c r="D31" s="40">
        <v>2.3333333333333335</v>
      </c>
      <c r="E31" s="36">
        <v>-4.4761904761904763</v>
      </c>
      <c r="F31" s="36">
        <v>5.4761904761904763</v>
      </c>
      <c r="G31" s="36">
        <v>2.6666666666666665</v>
      </c>
      <c r="H31" s="87">
        <v>0.38095238095238093</v>
      </c>
      <c r="I31" s="63">
        <v>-1.4285714285714286</v>
      </c>
      <c r="J31" s="10"/>
      <c r="K31" s="29" t="s">
        <v>25</v>
      </c>
      <c r="L31" s="49">
        <v>4</v>
      </c>
    </row>
    <row r="32" spans="2:12" x14ac:dyDescent="0.25">
      <c r="B32" s="109"/>
      <c r="C32" s="109"/>
      <c r="D32" s="110"/>
      <c r="E32" s="110"/>
      <c r="F32" s="110"/>
      <c r="G32" s="110"/>
      <c r="H32" s="110"/>
      <c r="I32" s="110"/>
      <c r="J32" s="10"/>
      <c r="K32" s="109"/>
      <c r="L32" s="108"/>
    </row>
    <row r="33" spans="2:12" x14ac:dyDescent="0.25">
      <c r="B33" s="109"/>
      <c r="C33" s="109"/>
      <c r="D33" s="110"/>
      <c r="E33" s="110"/>
      <c r="F33" s="110"/>
      <c r="G33" s="110"/>
      <c r="H33" s="110"/>
      <c r="I33" s="110"/>
      <c r="J33" s="10"/>
      <c r="K33" s="109"/>
      <c r="L33" s="108"/>
    </row>
    <row r="34" spans="2:12" x14ac:dyDescent="0.25">
      <c r="B34" s="109"/>
      <c r="C34" s="109"/>
      <c r="D34" s="110"/>
      <c r="E34" s="110"/>
      <c r="F34" s="110"/>
      <c r="G34" s="110"/>
      <c r="H34" s="110"/>
      <c r="I34" s="110"/>
      <c r="J34" s="10"/>
      <c r="K34" s="109"/>
      <c r="L34" s="110"/>
    </row>
    <row r="35" spans="2:12" ht="15.75" thickBot="1" x14ac:dyDescent="0.3">
      <c r="C35" s="17"/>
      <c r="D35" s="17"/>
      <c r="E35" s="17"/>
      <c r="F35" s="17"/>
      <c r="G35" s="17"/>
      <c r="H35" s="17"/>
      <c r="I35" s="17"/>
    </row>
    <row r="36" spans="2:12" ht="15.75" thickBot="1" x14ac:dyDescent="0.3">
      <c r="C36" s="18" t="s">
        <v>31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64">
        <v>0</v>
      </c>
      <c r="K36" s="11" t="s">
        <v>48</v>
      </c>
      <c r="L36" s="19">
        <v>0</v>
      </c>
    </row>
    <row r="37" spans="2:12" ht="15.75" thickBot="1" x14ac:dyDescent="0.3"/>
    <row r="38" spans="2:12" ht="15.75" thickBot="1" x14ac:dyDescent="0.3">
      <c r="B38" s="129"/>
      <c r="C38" s="131"/>
      <c r="D38" s="42" t="s">
        <v>49</v>
      </c>
      <c r="E38" s="41"/>
      <c r="F38" s="44" t="s">
        <v>50</v>
      </c>
      <c r="G38" s="12"/>
    </row>
    <row r="39" spans="2:12" x14ac:dyDescent="0.25">
      <c r="B39" s="31" t="s">
        <v>0</v>
      </c>
      <c r="C39" s="23">
        <v>1</v>
      </c>
      <c r="D39" s="43">
        <f t="shared" ref="D39:D64" si="0">SUMPRODUCT(Unit_costs_of_inputs,D6:I6)</f>
        <v>0</v>
      </c>
      <c r="E39" s="24" t="s">
        <v>33</v>
      </c>
      <c r="F39" s="45">
        <f t="shared" ref="F39:F64" si="1">Unit_prices_of_outputs*L6</f>
        <v>0</v>
      </c>
    </row>
    <row r="40" spans="2:12" x14ac:dyDescent="0.25">
      <c r="B40" s="27" t="s">
        <v>1</v>
      </c>
      <c r="C40" s="20">
        <v>2</v>
      </c>
      <c r="D40" s="43">
        <f t="shared" si="0"/>
        <v>0</v>
      </c>
      <c r="E40" s="24" t="s">
        <v>33</v>
      </c>
      <c r="F40" s="45">
        <f t="shared" si="1"/>
        <v>0</v>
      </c>
    </row>
    <row r="41" spans="2:12" x14ac:dyDescent="0.25">
      <c r="B41" s="28" t="s">
        <v>2</v>
      </c>
      <c r="C41" s="21">
        <v>3</v>
      </c>
      <c r="D41" s="43">
        <f t="shared" si="0"/>
        <v>0</v>
      </c>
      <c r="E41" s="24" t="s">
        <v>33</v>
      </c>
      <c r="F41" s="45">
        <f t="shared" si="1"/>
        <v>0</v>
      </c>
    </row>
    <row r="42" spans="2:12" x14ac:dyDescent="0.25">
      <c r="B42" s="27" t="s">
        <v>3</v>
      </c>
      <c r="C42" s="21">
        <v>4</v>
      </c>
      <c r="D42" s="43">
        <f t="shared" si="0"/>
        <v>0</v>
      </c>
      <c r="E42" s="24" t="s">
        <v>33</v>
      </c>
      <c r="F42" s="45">
        <f t="shared" si="1"/>
        <v>0</v>
      </c>
    </row>
    <row r="43" spans="2:12" x14ac:dyDescent="0.25">
      <c r="B43" s="28" t="s">
        <v>4</v>
      </c>
      <c r="C43" s="20">
        <v>5</v>
      </c>
      <c r="D43" s="43">
        <f t="shared" si="0"/>
        <v>0</v>
      </c>
      <c r="E43" s="24" t="s">
        <v>33</v>
      </c>
      <c r="F43" s="45">
        <f t="shared" si="1"/>
        <v>0</v>
      </c>
    </row>
    <row r="44" spans="2:12" x14ac:dyDescent="0.25">
      <c r="B44" s="27" t="s">
        <v>5</v>
      </c>
      <c r="C44" s="21">
        <v>6</v>
      </c>
      <c r="D44" s="43">
        <f t="shared" si="0"/>
        <v>0</v>
      </c>
      <c r="E44" s="24" t="s">
        <v>33</v>
      </c>
      <c r="F44" s="45">
        <f t="shared" si="1"/>
        <v>0</v>
      </c>
    </row>
    <row r="45" spans="2:12" x14ac:dyDescent="0.25">
      <c r="B45" s="28" t="s">
        <v>6</v>
      </c>
      <c r="C45" s="21">
        <v>7</v>
      </c>
      <c r="D45" s="43">
        <f t="shared" si="0"/>
        <v>0</v>
      </c>
      <c r="E45" s="24" t="s">
        <v>33</v>
      </c>
      <c r="F45" s="45">
        <f t="shared" si="1"/>
        <v>0</v>
      </c>
    </row>
    <row r="46" spans="2:12" x14ac:dyDescent="0.25">
      <c r="B46" s="27" t="s">
        <v>7</v>
      </c>
      <c r="C46" s="20">
        <v>8</v>
      </c>
      <c r="D46" s="43">
        <f t="shared" si="0"/>
        <v>0</v>
      </c>
      <c r="E46" s="24" t="s">
        <v>33</v>
      </c>
      <c r="F46" s="45">
        <f t="shared" si="1"/>
        <v>0</v>
      </c>
    </row>
    <row r="47" spans="2:12" x14ac:dyDescent="0.25">
      <c r="B47" s="28" t="s">
        <v>8</v>
      </c>
      <c r="C47" s="21">
        <v>9</v>
      </c>
      <c r="D47" s="43">
        <f t="shared" si="0"/>
        <v>0</v>
      </c>
      <c r="E47" s="24" t="s">
        <v>33</v>
      </c>
      <c r="F47" s="45">
        <f t="shared" si="1"/>
        <v>0</v>
      </c>
    </row>
    <row r="48" spans="2:12" x14ac:dyDescent="0.25">
      <c r="B48" s="27" t="s">
        <v>9</v>
      </c>
      <c r="C48" s="21">
        <v>10</v>
      </c>
      <c r="D48" s="43">
        <f t="shared" si="0"/>
        <v>0</v>
      </c>
      <c r="E48" s="24" t="s">
        <v>33</v>
      </c>
      <c r="F48" s="45">
        <f t="shared" si="1"/>
        <v>0</v>
      </c>
    </row>
    <row r="49" spans="2:6" x14ac:dyDescent="0.25">
      <c r="B49" s="28" t="s">
        <v>10</v>
      </c>
      <c r="C49" s="20">
        <v>11</v>
      </c>
      <c r="D49" s="43">
        <f t="shared" si="0"/>
        <v>0</v>
      </c>
      <c r="E49" s="24" t="s">
        <v>33</v>
      </c>
      <c r="F49" s="45">
        <f t="shared" si="1"/>
        <v>0</v>
      </c>
    </row>
    <row r="50" spans="2:6" x14ac:dyDescent="0.25">
      <c r="B50" s="27" t="s">
        <v>11</v>
      </c>
      <c r="C50" s="21">
        <v>12</v>
      </c>
      <c r="D50" s="43">
        <f t="shared" si="0"/>
        <v>0</v>
      </c>
      <c r="E50" s="24" t="s">
        <v>33</v>
      </c>
      <c r="F50" s="45">
        <f t="shared" si="1"/>
        <v>0</v>
      </c>
    </row>
    <row r="51" spans="2:6" x14ac:dyDescent="0.25">
      <c r="B51" s="28" t="s">
        <v>12</v>
      </c>
      <c r="C51" s="21">
        <v>13</v>
      </c>
      <c r="D51" s="43">
        <f t="shared" si="0"/>
        <v>0</v>
      </c>
      <c r="E51" s="24" t="s">
        <v>33</v>
      </c>
      <c r="F51" s="45">
        <f t="shared" si="1"/>
        <v>0</v>
      </c>
    </row>
    <row r="52" spans="2:6" x14ac:dyDescent="0.25">
      <c r="B52" s="27" t="s">
        <v>13</v>
      </c>
      <c r="C52" s="20">
        <v>14</v>
      </c>
      <c r="D52" s="43">
        <f t="shared" si="0"/>
        <v>0</v>
      </c>
      <c r="E52" s="24" t="s">
        <v>33</v>
      </c>
      <c r="F52" s="45">
        <f t="shared" si="1"/>
        <v>0</v>
      </c>
    </row>
    <row r="53" spans="2:6" x14ac:dyDescent="0.25">
      <c r="B53" s="28" t="s">
        <v>14</v>
      </c>
      <c r="C53" s="21">
        <v>15</v>
      </c>
      <c r="D53" s="43">
        <f t="shared" si="0"/>
        <v>0</v>
      </c>
      <c r="E53" s="24" t="s">
        <v>33</v>
      </c>
      <c r="F53" s="45">
        <f t="shared" si="1"/>
        <v>0</v>
      </c>
    </row>
    <row r="54" spans="2:6" x14ac:dyDescent="0.25">
      <c r="B54" s="27" t="s">
        <v>15</v>
      </c>
      <c r="C54" s="21">
        <v>16</v>
      </c>
      <c r="D54" s="43">
        <f t="shared" si="0"/>
        <v>0</v>
      </c>
      <c r="E54" s="24" t="s">
        <v>33</v>
      </c>
      <c r="F54" s="45">
        <f t="shared" si="1"/>
        <v>0</v>
      </c>
    </row>
    <row r="55" spans="2:6" x14ac:dyDescent="0.25">
      <c r="B55" s="28" t="s">
        <v>16</v>
      </c>
      <c r="C55" s="20">
        <v>17</v>
      </c>
      <c r="D55" s="43">
        <f t="shared" si="0"/>
        <v>0</v>
      </c>
      <c r="E55" s="24" t="s">
        <v>33</v>
      </c>
      <c r="F55" s="45">
        <f t="shared" si="1"/>
        <v>0</v>
      </c>
    </row>
    <row r="56" spans="2:6" x14ac:dyDescent="0.25">
      <c r="B56" s="27" t="s">
        <v>17</v>
      </c>
      <c r="C56" s="21">
        <v>18</v>
      </c>
      <c r="D56" s="43">
        <f t="shared" si="0"/>
        <v>0</v>
      </c>
      <c r="E56" s="24" t="s">
        <v>33</v>
      </c>
      <c r="F56" s="45">
        <f t="shared" si="1"/>
        <v>0</v>
      </c>
    </row>
    <row r="57" spans="2:6" x14ac:dyDescent="0.25">
      <c r="B57" s="28" t="s">
        <v>18</v>
      </c>
      <c r="C57" s="21">
        <v>19</v>
      </c>
      <c r="D57" s="43">
        <f t="shared" si="0"/>
        <v>0</v>
      </c>
      <c r="E57" s="24" t="s">
        <v>33</v>
      </c>
      <c r="F57" s="45">
        <f t="shared" si="1"/>
        <v>0</v>
      </c>
    </row>
    <row r="58" spans="2:6" x14ac:dyDescent="0.25">
      <c r="B58" s="27" t="s">
        <v>19</v>
      </c>
      <c r="C58" s="20">
        <v>20</v>
      </c>
      <c r="D58" s="43">
        <f t="shared" si="0"/>
        <v>0</v>
      </c>
      <c r="E58" s="24" t="s">
        <v>33</v>
      </c>
      <c r="F58" s="45">
        <f t="shared" si="1"/>
        <v>0</v>
      </c>
    </row>
    <row r="59" spans="2:6" x14ac:dyDescent="0.25">
      <c r="B59" s="28" t="s">
        <v>20</v>
      </c>
      <c r="C59" s="21">
        <v>21</v>
      </c>
      <c r="D59" s="43">
        <f t="shared" si="0"/>
        <v>0</v>
      </c>
      <c r="E59" s="24" t="s">
        <v>33</v>
      </c>
      <c r="F59" s="45">
        <f t="shared" si="1"/>
        <v>0</v>
      </c>
    </row>
    <row r="60" spans="2:6" x14ac:dyDescent="0.25">
      <c r="B60" s="27" t="s">
        <v>21</v>
      </c>
      <c r="C60" s="21">
        <v>22</v>
      </c>
      <c r="D60" s="43">
        <f t="shared" si="0"/>
        <v>0</v>
      </c>
      <c r="E60" s="24" t="s">
        <v>33</v>
      </c>
      <c r="F60" s="45">
        <f t="shared" si="1"/>
        <v>0</v>
      </c>
    </row>
    <row r="61" spans="2:6" x14ac:dyDescent="0.25">
      <c r="B61" s="28" t="s">
        <v>22</v>
      </c>
      <c r="C61" s="20">
        <v>23</v>
      </c>
      <c r="D61" s="43">
        <f t="shared" si="0"/>
        <v>0</v>
      </c>
      <c r="E61" s="24" t="s">
        <v>33</v>
      </c>
      <c r="F61" s="45">
        <f t="shared" si="1"/>
        <v>0</v>
      </c>
    </row>
    <row r="62" spans="2:6" x14ac:dyDescent="0.25">
      <c r="B62" s="27" t="s">
        <v>23</v>
      </c>
      <c r="C62" s="21">
        <v>24</v>
      </c>
      <c r="D62" s="43">
        <f t="shared" si="0"/>
        <v>0</v>
      </c>
      <c r="E62" s="24" t="s">
        <v>33</v>
      </c>
      <c r="F62" s="45">
        <f t="shared" si="1"/>
        <v>0</v>
      </c>
    </row>
    <row r="63" spans="2:6" x14ac:dyDescent="0.25">
      <c r="B63" s="28" t="s">
        <v>24</v>
      </c>
      <c r="C63" s="21">
        <v>25</v>
      </c>
      <c r="D63" s="43">
        <f t="shared" si="0"/>
        <v>0</v>
      </c>
      <c r="E63" s="24" t="s">
        <v>33</v>
      </c>
      <c r="F63" s="45">
        <f t="shared" si="1"/>
        <v>0</v>
      </c>
    </row>
    <row r="64" spans="2:6" ht="15.75" thickBot="1" x14ac:dyDescent="0.3">
      <c r="B64" s="29" t="s">
        <v>25</v>
      </c>
      <c r="C64" s="22">
        <v>26</v>
      </c>
      <c r="D64" s="43">
        <f t="shared" si="0"/>
        <v>0</v>
      </c>
      <c r="E64" s="25" t="s">
        <v>33</v>
      </c>
      <c r="F64" s="45">
        <f t="shared" si="1"/>
        <v>0</v>
      </c>
    </row>
    <row r="66" spans="2:5" x14ac:dyDescent="0.25">
      <c r="B66" s="128" t="s">
        <v>42</v>
      </c>
      <c r="C66" s="128"/>
      <c r="D66" s="128"/>
      <c r="E66" s="128"/>
    </row>
    <row r="67" spans="2:5" x14ac:dyDescent="0.25">
      <c r="B67" s="14" t="s">
        <v>51</v>
      </c>
      <c r="C67" s="15">
        <f>VLOOKUP(Selected_player,C39:D64,2)</f>
        <v>0</v>
      </c>
      <c r="D67" s="15" t="s">
        <v>43</v>
      </c>
      <c r="E67" s="15">
        <v>1</v>
      </c>
    </row>
    <row r="68" spans="2:5" x14ac:dyDescent="0.25">
      <c r="B68" s="16"/>
      <c r="C68" s="16"/>
      <c r="D68" s="16"/>
      <c r="E68" s="16"/>
    </row>
    <row r="69" spans="2:5" x14ac:dyDescent="0.25">
      <c r="B69" s="128" t="s">
        <v>44</v>
      </c>
      <c r="C69" s="128"/>
      <c r="D69" s="128"/>
      <c r="E69" s="128"/>
    </row>
    <row r="70" spans="2:5" x14ac:dyDescent="0.25">
      <c r="B70" s="14" t="s">
        <v>60</v>
      </c>
      <c r="C70" s="15">
        <f>VLOOKUP(Selected_player,C39:F64,4)</f>
        <v>0</v>
      </c>
    </row>
  </sheetData>
  <mergeCells count="5">
    <mergeCell ref="B1:E1"/>
    <mergeCell ref="B66:E66"/>
    <mergeCell ref="B69:E69"/>
    <mergeCell ref="B5:C5"/>
    <mergeCell ref="B38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30"/>
  <sheetViews>
    <sheetView tabSelected="1" zoomScaleNormal="100" workbookViewId="0">
      <selection activeCell="B1" sqref="B1:B1048576"/>
    </sheetView>
  </sheetViews>
  <sheetFormatPr defaultColWidth="8.85546875" defaultRowHeight="15" x14ac:dyDescent="0.25"/>
  <cols>
    <col min="1" max="1" width="3.7109375" style="1" customWidth="1"/>
    <col min="2" max="2" width="3" style="1" bestFit="1" customWidth="1"/>
    <col min="3" max="3" width="10.28515625" style="1" customWidth="1"/>
    <col min="4" max="9" width="12" style="1" bestFit="1" customWidth="1"/>
    <col min="10" max="10" width="9.28515625" style="1" bestFit="1" customWidth="1"/>
    <col min="11" max="12" width="12" style="1" bestFit="1" customWidth="1"/>
    <col min="13" max="13" width="8.85546875" style="1"/>
    <col min="14" max="14" width="10" style="1" bestFit="1" customWidth="1"/>
    <col min="15" max="15" width="10.85546875" style="1" bestFit="1" customWidth="1"/>
    <col min="16" max="16" width="12.28515625" style="1" bestFit="1" customWidth="1"/>
    <col min="17" max="17" width="8.85546875" style="1"/>
    <col min="18" max="18" width="12.85546875" style="1" bestFit="1" customWidth="1"/>
    <col min="19" max="16384" width="8.85546875" style="1"/>
  </cols>
  <sheetData>
    <row r="1" spans="2:19" ht="15.75" thickBot="1" x14ac:dyDescent="0.3">
      <c r="C1" s="132" t="s">
        <v>63</v>
      </c>
      <c r="D1" s="132"/>
      <c r="E1" s="132"/>
      <c r="F1" s="132"/>
      <c r="G1" s="132"/>
      <c r="H1" s="132"/>
      <c r="I1" s="132"/>
      <c r="J1" s="132"/>
      <c r="K1" s="82"/>
      <c r="R1" s="100" t="s">
        <v>66</v>
      </c>
    </row>
    <row r="2" spans="2:19" ht="15.75" thickBot="1" x14ac:dyDescent="0.3">
      <c r="C2" s="58"/>
      <c r="D2" s="133" t="s">
        <v>61</v>
      </c>
      <c r="E2" s="134"/>
      <c r="F2" s="134"/>
      <c r="G2" s="134"/>
      <c r="H2" s="134"/>
      <c r="I2" s="134"/>
      <c r="J2" s="134"/>
      <c r="K2" s="134"/>
      <c r="L2" s="135"/>
      <c r="N2" s="125" t="s">
        <v>70</v>
      </c>
      <c r="O2" s="126"/>
      <c r="P2" s="126"/>
      <c r="R2" s="58"/>
      <c r="S2" s="101" t="s">
        <v>61</v>
      </c>
    </row>
    <row r="3" spans="2:19" ht="15.75" thickBot="1" x14ac:dyDescent="0.3">
      <c r="C3" s="59"/>
      <c r="D3" s="53" t="s">
        <v>57</v>
      </c>
      <c r="E3" s="54" t="s">
        <v>58</v>
      </c>
      <c r="F3" s="54" t="s">
        <v>26</v>
      </c>
      <c r="G3" s="54" t="s">
        <v>46</v>
      </c>
      <c r="H3" s="54" t="s">
        <v>64</v>
      </c>
      <c r="I3" s="54" t="s">
        <v>27</v>
      </c>
      <c r="J3" s="54" t="s">
        <v>29</v>
      </c>
      <c r="K3" s="88" t="s">
        <v>62</v>
      </c>
      <c r="L3" s="55" t="s">
        <v>65</v>
      </c>
      <c r="N3" s="116" t="s">
        <v>67</v>
      </c>
      <c r="O3" s="117" t="s">
        <v>68</v>
      </c>
      <c r="P3" s="118" t="s">
        <v>69</v>
      </c>
      <c r="R3" s="59"/>
      <c r="S3" s="102" t="s">
        <v>65</v>
      </c>
    </row>
    <row r="4" spans="2:19" x14ac:dyDescent="0.25">
      <c r="B4" s="1">
        <v>1</v>
      </c>
      <c r="C4" s="50" t="s">
        <v>0</v>
      </c>
      <c r="D4" s="68">
        <v>6.2945650048819218E-2</v>
      </c>
      <c r="E4" s="69">
        <v>0</v>
      </c>
      <c r="F4" s="69">
        <v>0</v>
      </c>
      <c r="G4" s="69">
        <v>3.2997966768177997E-2</v>
      </c>
      <c r="H4" s="69">
        <v>4.7407505963303058E-2</v>
      </c>
      <c r="I4" s="69">
        <v>0</v>
      </c>
      <c r="J4" s="69">
        <v>4.2177577046529566E-2</v>
      </c>
      <c r="K4" s="89">
        <v>0.80137396388406179</v>
      </c>
      <c r="L4" s="95">
        <v>0.80137396388406179</v>
      </c>
      <c r="N4" s="121" t="s">
        <v>8</v>
      </c>
      <c r="O4" s="120">
        <v>0.33333333333333337</v>
      </c>
      <c r="P4" s="119">
        <v>-2.047619047619047</v>
      </c>
      <c r="R4" s="107" t="s">
        <v>13</v>
      </c>
      <c r="S4" s="103">
        <v>0.76881482573858384</v>
      </c>
    </row>
    <row r="5" spans="2:19" x14ac:dyDescent="0.25">
      <c r="B5" s="1">
        <v>2</v>
      </c>
      <c r="C5" s="57" t="s">
        <v>1</v>
      </c>
      <c r="D5" s="74">
        <v>7.7834096181416873E-2</v>
      </c>
      <c r="E5" s="75">
        <v>0</v>
      </c>
      <c r="F5" s="75">
        <v>4.3109511677777435E-3</v>
      </c>
      <c r="G5" s="75">
        <v>4.3908502255802867E-2</v>
      </c>
      <c r="H5" s="75">
        <v>4.9734361410962734E-2</v>
      </c>
      <c r="I5" s="75">
        <v>0</v>
      </c>
      <c r="J5" s="75">
        <v>5.4054054054053995E-2</v>
      </c>
      <c r="K5" s="90">
        <v>0.99999999999999889</v>
      </c>
      <c r="L5" s="98">
        <v>0.99999999999999889</v>
      </c>
      <c r="N5" s="111" t="s">
        <v>14</v>
      </c>
      <c r="O5" s="35">
        <v>-0.5714285714285714</v>
      </c>
      <c r="P5" s="112">
        <v>-0.85714285714285721</v>
      </c>
      <c r="R5" s="76" t="s">
        <v>3</v>
      </c>
      <c r="S5" s="104">
        <v>0.79138311347036372</v>
      </c>
    </row>
    <row r="6" spans="2:19" x14ac:dyDescent="0.25">
      <c r="B6" s="1">
        <v>3</v>
      </c>
      <c r="C6" s="56" t="s">
        <v>2</v>
      </c>
      <c r="D6" s="74">
        <v>1.4919098785755045</v>
      </c>
      <c r="E6" s="75">
        <v>0</v>
      </c>
      <c r="F6" s="75">
        <v>0.40940639605595275</v>
      </c>
      <c r="G6" s="75">
        <v>0.38500164922703012</v>
      </c>
      <c r="H6" s="75">
        <v>0</v>
      </c>
      <c r="I6" s="75">
        <v>3.8249719484141478</v>
      </c>
      <c r="J6" s="75">
        <v>9.999999999999247E-2</v>
      </c>
      <c r="K6" s="90">
        <v>1</v>
      </c>
      <c r="L6" s="98">
        <v>1</v>
      </c>
      <c r="N6" s="121" t="s">
        <v>6</v>
      </c>
      <c r="O6" s="120">
        <v>-0.4285714285714286</v>
      </c>
      <c r="P6" s="119">
        <v>1.4761904761904761</v>
      </c>
      <c r="R6" s="77" t="s">
        <v>14</v>
      </c>
      <c r="S6" s="104">
        <v>0.79412124590431343</v>
      </c>
    </row>
    <row r="7" spans="2:19" x14ac:dyDescent="0.25">
      <c r="B7" s="1">
        <v>4</v>
      </c>
      <c r="C7" s="51" t="s">
        <v>3</v>
      </c>
      <c r="D7" s="70">
        <v>4.8176728385653178E-2</v>
      </c>
      <c r="E7" s="71">
        <v>1.4064679400759486E-2</v>
      </c>
      <c r="F7" s="71">
        <v>0.36385259263995046</v>
      </c>
      <c r="G7" s="71">
        <v>0.1450175660912251</v>
      </c>
      <c r="H7" s="71">
        <v>0</v>
      </c>
      <c r="I7" s="71">
        <v>0.19890780521047552</v>
      </c>
      <c r="J7" s="71">
        <v>0.10551774846271517</v>
      </c>
      <c r="K7" s="91">
        <v>0.79138311347036372</v>
      </c>
      <c r="L7" s="96">
        <v>0.79138311347036372</v>
      </c>
      <c r="N7" s="111" t="s">
        <v>9</v>
      </c>
      <c r="O7" s="35">
        <v>-0.47619047619047616</v>
      </c>
      <c r="P7" s="112">
        <v>-2.6190476190476186</v>
      </c>
      <c r="R7" s="77" t="s">
        <v>0</v>
      </c>
      <c r="S7" s="104">
        <v>0.80137396388406179</v>
      </c>
    </row>
    <row r="8" spans="2:19" x14ac:dyDescent="0.25">
      <c r="B8" s="1">
        <v>5</v>
      </c>
      <c r="C8" s="56" t="s">
        <v>4</v>
      </c>
      <c r="D8" s="74">
        <v>0.20590304521610731</v>
      </c>
      <c r="E8" s="75">
        <v>0</v>
      </c>
      <c r="F8" s="75">
        <v>0.57541479042841703</v>
      </c>
      <c r="G8" s="75">
        <v>0.35500430001723576</v>
      </c>
      <c r="H8" s="75">
        <v>0.75774702818604189</v>
      </c>
      <c r="I8" s="75">
        <v>1.6085486039502206</v>
      </c>
      <c r="J8" s="75">
        <v>0.13333333333333283</v>
      </c>
      <c r="K8" s="90">
        <v>1</v>
      </c>
      <c r="L8" s="98">
        <v>1</v>
      </c>
      <c r="N8" s="111" t="s">
        <v>19</v>
      </c>
      <c r="O8" s="35">
        <v>-0.33333333333333326</v>
      </c>
      <c r="P8" s="112">
        <v>-2.0952380952380958</v>
      </c>
      <c r="R8" s="77" t="s">
        <v>22</v>
      </c>
      <c r="S8" s="104">
        <v>0.89079272069827686</v>
      </c>
    </row>
    <row r="9" spans="2:19" x14ac:dyDescent="0.25">
      <c r="B9" s="1">
        <v>6</v>
      </c>
      <c r="C9" s="57" t="s">
        <v>5</v>
      </c>
      <c r="D9" s="74">
        <v>0.55401006095565641</v>
      </c>
      <c r="E9" s="75">
        <v>0.63721822694230046</v>
      </c>
      <c r="F9" s="75">
        <v>0.68047897893040032</v>
      </c>
      <c r="G9" s="75">
        <v>0.20236216057912548</v>
      </c>
      <c r="H9" s="75">
        <v>2.6991136488431957</v>
      </c>
      <c r="I9" s="75">
        <v>0</v>
      </c>
      <c r="J9" s="75">
        <v>0.19999999999999982</v>
      </c>
      <c r="K9" s="90">
        <v>0.99999999999999911</v>
      </c>
      <c r="L9" s="98">
        <v>0.99999999999999911</v>
      </c>
      <c r="N9" s="111" t="s">
        <v>11</v>
      </c>
      <c r="O9" s="35">
        <v>-3.0476190476190474</v>
      </c>
      <c r="P9" s="112">
        <v>-6.0476190476190474</v>
      </c>
      <c r="R9" s="76" t="s">
        <v>19</v>
      </c>
      <c r="S9" s="104">
        <v>0.89109910499890721</v>
      </c>
    </row>
    <row r="10" spans="2:19" x14ac:dyDescent="0.25">
      <c r="B10" s="1">
        <v>7</v>
      </c>
      <c r="C10" s="52" t="s">
        <v>6</v>
      </c>
      <c r="D10" s="72">
        <v>1.0543869250199571</v>
      </c>
      <c r="E10" s="73">
        <v>0</v>
      </c>
      <c r="F10" s="73">
        <v>0.57171067935633568</v>
      </c>
      <c r="G10" s="73">
        <v>0.32710783340749161</v>
      </c>
      <c r="H10" s="73">
        <v>0</v>
      </c>
      <c r="I10" s="73">
        <v>2.7289683640882325</v>
      </c>
      <c r="J10" s="73">
        <v>0.20621656063838939</v>
      </c>
      <c r="K10" s="92">
        <v>0.92797452287275228</v>
      </c>
      <c r="L10" s="97">
        <v>0.92797452287275228</v>
      </c>
      <c r="N10" s="111" t="s">
        <v>21</v>
      </c>
      <c r="O10" s="35">
        <v>-0.57142857142857151</v>
      </c>
      <c r="P10" s="112">
        <v>-6.2380952380952381</v>
      </c>
      <c r="R10" s="77" t="s">
        <v>12</v>
      </c>
      <c r="S10" s="104">
        <v>0.91808274067034223</v>
      </c>
    </row>
    <row r="11" spans="2:19" ht="15.75" thickBot="1" x14ac:dyDescent="0.3">
      <c r="B11" s="1">
        <v>8</v>
      </c>
      <c r="C11" s="57" t="s">
        <v>7</v>
      </c>
      <c r="D11" s="74">
        <v>0.38978627547937483</v>
      </c>
      <c r="E11" s="75">
        <v>2.9636380677235952E-3</v>
      </c>
      <c r="F11" s="75">
        <v>0</v>
      </c>
      <c r="G11" s="75">
        <v>0.16031924554888533</v>
      </c>
      <c r="H11" s="75">
        <v>0</v>
      </c>
      <c r="I11" s="75">
        <v>0</v>
      </c>
      <c r="J11" s="75">
        <v>0.2222222222222221</v>
      </c>
      <c r="K11" s="90">
        <v>1</v>
      </c>
      <c r="L11" s="98">
        <v>1</v>
      </c>
      <c r="N11" s="111" t="s">
        <v>1</v>
      </c>
      <c r="O11" s="35">
        <v>-2.1428571428571428</v>
      </c>
      <c r="P11" s="112">
        <v>-3.0476190476190474</v>
      </c>
      <c r="R11" s="106" t="s">
        <v>6</v>
      </c>
      <c r="S11" s="105">
        <v>0.92797452287275228</v>
      </c>
    </row>
    <row r="12" spans="2:19" x14ac:dyDescent="0.25">
      <c r="B12" s="1">
        <v>9</v>
      </c>
      <c r="C12" s="56" t="s">
        <v>8</v>
      </c>
      <c r="D12" s="78">
        <v>0.54478880895122506</v>
      </c>
      <c r="E12" s="79">
        <v>0.21319877884211852</v>
      </c>
      <c r="F12" s="79">
        <v>0.34051342463862683</v>
      </c>
      <c r="G12" s="79">
        <v>0.21901586502942835</v>
      </c>
      <c r="H12" s="79">
        <v>0</v>
      </c>
      <c r="I12" s="79">
        <v>0</v>
      </c>
      <c r="J12" s="79">
        <v>0.24999999999999994</v>
      </c>
      <c r="K12" s="93">
        <v>1</v>
      </c>
      <c r="L12" s="98">
        <v>1</v>
      </c>
      <c r="N12" s="111" t="s">
        <v>17</v>
      </c>
      <c r="O12" s="35">
        <v>-2.8571428571428568</v>
      </c>
      <c r="P12" s="112">
        <v>-10.619047619047619</v>
      </c>
    </row>
    <row r="13" spans="2:19" x14ac:dyDescent="0.25">
      <c r="B13" s="1">
        <v>10</v>
      </c>
      <c r="C13" s="57" t="s">
        <v>9</v>
      </c>
      <c r="D13" s="74">
        <v>0.36376414124083289</v>
      </c>
      <c r="E13" s="75">
        <v>6.6069448955838952E-2</v>
      </c>
      <c r="F13" s="75">
        <v>0.58883025553163371</v>
      </c>
      <c r="G13" s="75">
        <v>0.39685564555633357</v>
      </c>
      <c r="H13" s="75">
        <v>0</v>
      </c>
      <c r="I13" s="75">
        <v>0.92969531689570883</v>
      </c>
      <c r="J13" s="75">
        <v>0.24999999999999997</v>
      </c>
      <c r="K13" s="90">
        <v>1</v>
      </c>
      <c r="L13" s="98">
        <v>1</v>
      </c>
      <c r="N13" s="111" t="s">
        <v>18</v>
      </c>
      <c r="O13" s="35">
        <v>-0.66666666666666674</v>
      </c>
      <c r="P13" s="112">
        <v>-3.8571428571428577</v>
      </c>
    </row>
    <row r="14" spans="2:19" x14ac:dyDescent="0.25">
      <c r="B14" s="1">
        <v>11</v>
      </c>
      <c r="C14" s="56" t="s">
        <v>10</v>
      </c>
      <c r="D14" s="74">
        <v>0.16010975166014746</v>
      </c>
      <c r="E14" s="75">
        <v>0.11100834002746855</v>
      </c>
      <c r="F14" s="75">
        <v>0.17134037746863248</v>
      </c>
      <c r="G14" s="75">
        <v>5.8326931108248332E-2</v>
      </c>
      <c r="H14" s="75">
        <v>0.11343230083905306</v>
      </c>
      <c r="I14" s="75">
        <v>0</v>
      </c>
      <c r="J14" s="75">
        <v>6.0606060606060358E-2</v>
      </c>
      <c r="K14" s="90">
        <v>1</v>
      </c>
      <c r="L14" s="98">
        <v>1</v>
      </c>
      <c r="N14" s="111" t="s">
        <v>25</v>
      </c>
      <c r="O14" s="35">
        <v>-1.0476190476190477</v>
      </c>
      <c r="P14" s="112">
        <v>-2.1428571428571428</v>
      </c>
    </row>
    <row r="15" spans="2:19" x14ac:dyDescent="0.25">
      <c r="B15" s="1">
        <v>12</v>
      </c>
      <c r="C15" s="57" t="s">
        <v>11</v>
      </c>
      <c r="D15" s="74">
        <v>0.34086720024031403</v>
      </c>
      <c r="E15" s="75">
        <v>0</v>
      </c>
      <c r="F15" s="75">
        <v>0.18482533688095126</v>
      </c>
      <c r="G15" s="75">
        <v>0.10574897004548577</v>
      </c>
      <c r="H15" s="75">
        <v>0</v>
      </c>
      <c r="I15" s="75">
        <v>0.88223382113121607</v>
      </c>
      <c r="J15" s="75">
        <v>6.6666666666664265E-2</v>
      </c>
      <c r="K15" s="90">
        <v>1</v>
      </c>
      <c r="L15" s="98">
        <v>1</v>
      </c>
      <c r="N15" s="111" t="s">
        <v>0</v>
      </c>
      <c r="O15" s="35">
        <v>-2.6190476190476191</v>
      </c>
      <c r="P15" s="112">
        <v>-1.5238095238095237</v>
      </c>
    </row>
    <row r="16" spans="2:19" x14ac:dyDescent="0.25">
      <c r="B16" s="1">
        <v>13</v>
      </c>
      <c r="C16" s="52" t="s">
        <v>12</v>
      </c>
      <c r="D16" s="72">
        <v>0.11739887403899019</v>
      </c>
      <c r="E16" s="73">
        <v>0</v>
      </c>
      <c r="F16" s="73">
        <v>0.17527016065653953</v>
      </c>
      <c r="G16" s="73">
        <v>0.16635242097679187</v>
      </c>
      <c r="H16" s="73">
        <v>0.28249029670346781</v>
      </c>
      <c r="I16" s="73">
        <v>0.3784091182878766</v>
      </c>
      <c r="J16" s="73">
        <v>0.11111111111111172</v>
      </c>
      <c r="K16" s="92">
        <v>0.91808274067034223</v>
      </c>
      <c r="L16" s="97">
        <v>0.91808274067034223</v>
      </c>
      <c r="N16" s="122" t="s">
        <v>13</v>
      </c>
      <c r="O16" s="123">
        <v>-0.61904761904761896</v>
      </c>
      <c r="P16" s="124">
        <v>1.8571428571428572</v>
      </c>
    </row>
    <row r="17" spans="2:16" x14ac:dyDescent="0.25">
      <c r="B17" s="1">
        <v>14</v>
      </c>
      <c r="C17" s="51" t="s">
        <v>13</v>
      </c>
      <c r="D17" s="72">
        <v>0</v>
      </c>
      <c r="E17" s="73">
        <v>0</v>
      </c>
      <c r="F17" s="73">
        <v>0.39433711841909991</v>
      </c>
      <c r="G17" s="73">
        <v>6.2970063412477031E-2</v>
      </c>
      <c r="H17" s="73">
        <v>0.20233003981711223</v>
      </c>
      <c r="I17" s="73">
        <v>0</v>
      </c>
      <c r="J17" s="73">
        <v>9.0448803028068681E-2</v>
      </c>
      <c r="K17" s="92">
        <v>0.76881482573858384</v>
      </c>
      <c r="L17" s="97">
        <v>0.76881482573858384</v>
      </c>
      <c r="N17" s="111" t="s">
        <v>5</v>
      </c>
      <c r="O17" s="35">
        <v>-1.2380952380952381</v>
      </c>
      <c r="P17" s="112">
        <v>-2.5714285714285712</v>
      </c>
    </row>
    <row r="18" spans="2:16" x14ac:dyDescent="0.25">
      <c r="B18" s="1">
        <v>15</v>
      </c>
      <c r="C18" s="52" t="s">
        <v>14</v>
      </c>
      <c r="D18" s="72">
        <v>0.30760675975147433</v>
      </c>
      <c r="E18" s="73">
        <v>0</v>
      </c>
      <c r="F18" s="73">
        <v>0</v>
      </c>
      <c r="G18" s="73">
        <v>0.12847878400609039</v>
      </c>
      <c r="H18" s="73">
        <v>0</v>
      </c>
      <c r="I18" s="73">
        <v>7.4803203132499801E-3</v>
      </c>
      <c r="J18" s="73">
        <v>0.17647138797873632</v>
      </c>
      <c r="K18" s="92">
        <v>0.79412124590431343</v>
      </c>
      <c r="L18" s="97">
        <v>0.79412124590431343</v>
      </c>
      <c r="N18" s="111" t="s">
        <v>20</v>
      </c>
      <c r="O18" s="35">
        <v>-0.7142857142857143</v>
      </c>
      <c r="P18" s="112">
        <v>-4.4285714285714288</v>
      </c>
    </row>
    <row r="19" spans="2:16" x14ac:dyDescent="0.25">
      <c r="B19" s="1">
        <v>16</v>
      </c>
      <c r="C19" s="57" t="s">
        <v>15</v>
      </c>
      <c r="D19" s="74">
        <v>0.1455286931018287</v>
      </c>
      <c r="E19" s="75">
        <v>0</v>
      </c>
      <c r="F19" s="75">
        <v>0.88678177992076868</v>
      </c>
      <c r="G19" s="75">
        <v>0.48143833300327527</v>
      </c>
      <c r="H19" s="75">
        <v>0.28512624803143721</v>
      </c>
      <c r="I19" s="75">
        <v>1.2803351951920878</v>
      </c>
      <c r="J19" s="75">
        <v>0.25000000000000006</v>
      </c>
      <c r="K19" s="90">
        <v>1</v>
      </c>
      <c r="L19" s="98">
        <v>1</v>
      </c>
      <c r="N19" s="111" t="s">
        <v>12</v>
      </c>
      <c r="O19" s="35">
        <v>-1.2380952380952381</v>
      </c>
      <c r="P19" s="112">
        <v>-0.23809523809523814</v>
      </c>
    </row>
    <row r="20" spans="2:16" x14ac:dyDescent="0.25">
      <c r="B20" s="1">
        <v>17</v>
      </c>
      <c r="C20" s="56" t="s">
        <v>16</v>
      </c>
      <c r="D20" s="74">
        <v>0.22063971340839328</v>
      </c>
      <c r="E20" s="75">
        <v>8.7697031729785116E-2</v>
      </c>
      <c r="F20" s="75">
        <v>0</v>
      </c>
      <c r="G20" s="75">
        <v>0</v>
      </c>
      <c r="H20" s="75">
        <v>0.38079964176048758</v>
      </c>
      <c r="I20" s="75">
        <v>0</v>
      </c>
      <c r="J20" s="75">
        <v>5.000000000000001E-2</v>
      </c>
      <c r="K20" s="90">
        <v>1</v>
      </c>
      <c r="L20" s="98">
        <v>1</v>
      </c>
      <c r="N20" s="111" t="s">
        <v>24</v>
      </c>
      <c r="O20" s="35">
        <v>-0.85714285714285721</v>
      </c>
      <c r="P20" s="112">
        <v>-7.4285714285714279</v>
      </c>
    </row>
    <row r="21" spans="2:16" x14ac:dyDescent="0.25">
      <c r="B21" s="1">
        <v>18</v>
      </c>
      <c r="C21" s="57" t="s">
        <v>17</v>
      </c>
      <c r="D21" s="74">
        <v>8.8295358987706823E-2</v>
      </c>
      <c r="E21" s="75">
        <v>0</v>
      </c>
      <c r="F21" s="75">
        <v>0</v>
      </c>
      <c r="G21" s="75">
        <v>3.7420414047170905E-2</v>
      </c>
      <c r="H21" s="75">
        <v>0</v>
      </c>
      <c r="I21" s="75">
        <v>0</v>
      </c>
      <c r="J21" s="75">
        <v>5.128205128205128E-2</v>
      </c>
      <c r="K21" s="90">
        <v>1</v>
      </c>
      <c r="L21" s="98">
        <v>1</v>
      </c>
      <c r="N21" s="111" t="s">
        <v>23</v>
      </c>
      <c r="O21" s="35">
        <v>-0.57142857142857151</v>
      </c>
      <c r="P21" s="112">
        <v>-1.2380952380952381</v>
      </c>
    </row>
    <row r="22" spans="2:16" x14ac:dyDescent="0.25">
      <c r="B22" s="1">
        <v>19</v>
      </c>
      <c r="C22" s="56" t="s">
        <v>18</v>
      </c>
      <c r="D22" s="74">
        <v>9.2010214262191276E-2</v>
      </c>
      <c r="E22" s="75">
        <v>0</v>
      </c>
      <c r="F22" s="75">
        <v>1.0460248833572758E-2</v>
      </c>
      <c r="G22" s="75">
        <v>4.9405243216912864E-2</v>
      </c>
      <c r="H22" s="75">
        <v>0</v>
      </c>
      <c r="I22" s="75">
        <v>0</v>
      </c>
      <c r="J22" s="75">
        <v>6.0606060606060518E-2</v>
      </c>
      <c r="K22" s="90">
        <v>1</v>
      </c>
      <c r="L22" s="98">
        <v>1</v>
      </c>
      <c r="N22" s="121" t="s">
        <v>15</v>
      </c>
      <c r="O22" s="120">
        <v>-0.33333333333333326</v>
      </c>
      <c r="P22" s="119">
        <v>1.1428571428571428</v>
      </c>
    </row>
    <row r="23" spans="2:16" x14ac:dyDescent="0.25">
      <c r="B23" s="1">
        <v>20</v>
      </c>
      <c r="C23" s="51" t="s">
        <v>19</v>
      </c>
      <c r="D23" s="70">
        <v>0.1805009823182705</v>
      </c>
      <c r="E23" s="71">
        <v>0</v>
      </c>
      <c r="F23" s="71">
        <v>0</v>
      </c>
      <c r="G23" s="71">
        <v>7.6498035363457589E-2</v>
      </c>
      <c r="H23" s="71">
        <v>0</v>
      </c>
      <c r="I23" s="71">
        <v>0</v>
      </c>
      <c r="J23" s="71">
        <v>0.10483518882340084</v>
      </c>
      <c r="K23" s="91">
        <v>0.89109910499890721</v>
      </c>
      <c r="L23" s="96">
        <v>0.89109910499890721</v>
      </c>
      <c r="N23" s="111" t="s">
        <v>4</v>
      </c>
      <c r="O23" s="35">
        <v>-1.5714285714285714</v>
      </c>
      <c r="P23" s="112">
        <v>-0.8095238095238102</v>
      </c>
    </row>
    <row r="24" spans="2:16" x14ac:dyDescent="0.25">
      <c r="B24" s="1">
        <v>21</v>
      </c>
      <c r="C24" s="56" t="s">
        <v>20</v>
      </c>
      <c r="D24" s="74">
        <v>2.0780579191766351</v>
      </c>
      <c r="E24" s="75">
        <v>1.8676804326497489</v>
      </c>
      <c r="F24" s="75">
        <v>0.87552462088987848</v>
      </c>
      <c r="G24" s="75">
        <v>0</v>
      </c>
      <c r="H24" s="75">
        <v>7.9324843193527528</v>
      </c>
      <c r="I24" s="75">
        <v>0</v>
      </c>
      <c r="J24" s="75">
        <v>0.18181818181816489</v>
      </c>
      <c r="K24" s="90">
        <v>0.99999999999990696</v>
      </c>
      <c r="L24" s="98">
        <v>0.99999999999990696</v>
      </c>
      <c r="N24" s="111" t="s">
        <v>2</v>
      </c>
      <c r="O24" s="35">
        <v>-2.1904761904761907</v>
      </c>
      <c r="P24" s="112">
        <v>-2.3809523809523814</v>
      </c>
    </row>
    <row r="25" spans="2:16" x14ac:dyDescent="0.25">
      <c r="B25" s="1">
        <v>22</v>
      </c>
      <c r="C25" s="57" t="s">
        <v>21</v>
      </c>
      <c r="D25" s="74">
        <v>3.998981216173279</v>
      </c>
      <c r="E25" s="75">
        <v>1.783094555873965</v>
      </c>
      <c r="F25" s="75">
        <v>0.26676217765043669</v>
      </c>
      <c r="G25" s="75">
        <v>0</v>
      </c>
      <c r="H25" s="75">
        <v>0</v>
      </c>
      <c r="I25" s="75">
        <v>0</v>
      </c>
      <c r="J25" s="75">
        <v>0.22222222222222848</v>
      </c>
      <c r="K25" s="90">
        <v>1</v>
      </c>
      <c r="L25" s="98">
        <v>1</v>
      </c>
      <c r="N25" s="111" t="s">
        <v>3</v>
      </c>
      <c r="O25" s="35">
        <v>-0.33333333333333326</v>
      </c>
      <c r="P25" s="112">
        <v>-1.2380952380952381</v>
      </c>
    </row>
    <row r="26" spans="2:16" x14ac:dyDescent="0.25">
      <c r="B26" s="1">
        <v>23</v>
      </c>
      <c r="C26" s="52" t="s">
        <v>22</v>
      </c>
      <c r="D26" s="70">
        <v>0.34721877682512081</v>
      </c>
      <c r="E26" s="71">
        <v>2.6399872175134858E-3</v>
      </c>
      <c r="F26" s="71">
        <v>0</v>
      </c>
      <c r="G26" s="71">
        <v>0.14281121692278687</v>
      </c>
      <c r="H26" s="71">
        <v>0</v>
      </c>
      <c r="I26" s="71">
        <v>0</v>
      </c>
      <c r="J26" s="71">
        <v>0.19795393793295027</v>
      </c>
      <c r="K26" s="91">
        <v>0.89079272069827686</v>
      </c>
      <c r="L26" s="96">
        <v>0.89079272069827686</v>
      </c>
      <c r="N26" s="111" t="s">
        <v>7</v>
      </c>
      <c r="O26" s="35">
        <v>-0.47619047619047616</v>
      </c>
      <c r="P26" s="112">
        <v>-0.57142857142857162</v>
      </c>
    </row>
    <row r="27" spans="2:16" x14ac:dyDescent="0.25">
      <c r="B27" s="1">
        <v>24</v>
      </c>
      <c r="C27" s="57" t="s">
        <v>23</v>
      </c>
      <c r="D27" s="74">
        <v>1.1213887166769956</v>
      </c>
      <c r="E27" s="75">
        <v>0</v>
      </c>
      <c r="F27" s="75">
        <v>1.591237859061255E-2</v>
      </c>
      <c r="G27" s="75">
        <v>0</v>
      </c>
      <c r="H27" s="75">
        <v>0</v>
      </c>
      <c r="I27" s="75">
        <v>1.0756767927257609</v>
      </c>
      <c r="J27" s="75">
        <v>0.22222222222222174</v>
      </c>
      <c r="K27" s="90">
        <v>1</v>
      </c>
      <c r="L27" s="98">
        <v>1</v>
      </c>
      <c r="N27" s="111" t="s">
        <v>10</v>
      </c>
      <c r="O27" s="35">
        <v>-1.1428571428571428</v>
      </c>
      <c r="P27" s="112">
        <v>-2.7142857142857144</v>
      </c>
    </row>
    <row r="28" spans="2:16" x14ac:dyDescent="0.25">
      <c r="B28" s="1">
        <v>25</v>
      </c>
      <c r="C28" s="56" t="s">
        <v>24</v>
      </c>
      <c r="D28" s="74">
        <v>0.70987756036799832</v>
      </c>
      <c r="E28" s="75">
        <v>0.78123546245549846</v>
      </c>
      <c r="F28" s="75">
        <v>0.8062457222515742</v>
      </c>
      <c r="G28" s="75">
        <v>0.24943815449904516</v>
      </c>
      <c r="H28" s="75">
        <v>3.2362287821372746</v>
      </c>
      <c r="I28" s="75">
        <v>0</v>
      </c>
      <c r="J28" s="75">
        <v>0.24999999999999295</v>
      </c>
      <c r="K28" s="90">
        <v>1</v>
      </c>
      <c r="L28" s="98">
        <v>1</v>
      </c>
      <c r="N28" s="111" t="s">
        <v>22</v>
      </c>
      <c r="O28" s="35">
        <v>-0.23809523809523814</v>
      </c>
      <c r="P28" s="112">
        <v>-2.4285714285714279</v>
      </c>
    </row>
    <row r="29" spans="2:16" ht="15.75" thickBot="1" x14ac:dyDescent="0.3">
      <c r="B29" s="1">
        <v>26</v>
      </c>
      <c r="C29" s="60" t="s">
        <v>25</v>
      </c>
      <c r="D29" s="80">
        <v>0.6667895905772343</v>
      </c>
      <c r="E29" s="81">
        <v>0</v>
      </c>
      <c r="F29" s="81">
        <v>0</v>
      </c>
      <c r="G29" s="81">
        <v>0.52867776853922044</v>
      </c>
      <c r="H29" s="81">
        <v>5.0717898795923109</v>
      </c>
      <c r="I29" s="81">
        <v>2.7284321337740076</v>
      </c>
      <c r="J29" s="81">
        <v>0.249999999999999</v>
      </c>
      <c r="K29" s="94">
        <v>1</v>
      </c>
      <c r="L29" s="99">
        <v>1</v>
      </c>
      <c r="N29" s="113" t="s">
        <v>16</v>
      </c>
      <c r="O29" s="114">
        <v>-2.7619047619047623</v>
      </c>
      <c r="P29" s="115">
        <v>-9.4285714285714288</v>
      </c>
    </row>
    <row r="30" spans="2:16" x14ac:dyDescent="0.25">
      <c r="C30" s="65"/>
      <c r="D30" s="66"/>
      <c r="E30" s="66"/>
      <c r="F30" s="66"/>
      <c r="G30" s="66"/>
      <c r="H30" s="66"/>
      <c r="I30" s="66"/>
      <c r="J30" s="67"/>
      <c r="K30" s="67"/>
    </row>
  </sheetData>
  <mergeCells count="2">
    <mergeCell ref="C1:J1"/>
    <mergeCell ref="D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DEA- players</vt:lpstr>
      <vt:lpstr>DEA- players (risultati)</vt:lpstr>
      <vt:lpstr>Input_costs</vt:lpstr>
      <vt:lpstr>Output_values</vt:lpstr>
      <vt:lpstr>Selected_player</vt:lpstr>
      <vt:lpstr>Selected_player_input_cost</vt:lpstr>
      <vt:lpstr>Selected_player_output_value</vt:lpstr>
      <vt:lpstr>Unit_costs_of_inputs</vt:lpstr>
      <vt:lpstr>Unit_prices_of_outputs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Pol</cp:lastModifiedBy>
  <dcterms:created xsi:type="dcterms:W3CDTF">2015-06-05T18:19:34Z</dcterms:created>
  <dcterms:modified xsi:type="dcterms:W3CDTF">2018-08-02T11:51:40Z</dcterms:modified>
</cp:coreProperties>
</file>