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Файлики\"/>
    </mc:Choice>
  </mc:AlternateContent>
  <bookViews>
    <workbookView xWindow="0" yWindow="0" windowWidth="24000" windowHeight="9600"/>
  </bookViews>
  <sheets>
    <sheet name="ValyutaRiski" sheetId="1" r:id="rId1"/>
  </sheets>
  <externalReferences>
    <externalReference r:id="rId2"/>
    <externalReference r:id="rId3"/>
    <externalReference r:id="rId4"/>
    <externalReference r:id="rId5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'[2]ST-2SD.ST'!$A$81</definedName>
    <definedName name="__LF_ffffffde_u_fffffffe_a_LFdr1_iNdEx_645">'[2]ST-2SD.ST'!$A$80</definedName>
    <definedName name="__LF2004_2d_12_2d_31_20_00_3a_00_3a_00_LFc1_iNdEx_361">#N/A</definedName>
    <definedName name="__LFA_fffffff0_dam_LFdr1_iNdEx_584">'[2]ST-2SD.ST'!$A$19</definedName>
    <definedName name="__LFAnar_20_KB_LFdr1_iNdEx_1502">"$#REF!.$A$#REF!"</definedName>
    <definedName name="__LFAnar_20_KB_LFdr1_iNdEx_990">"$#REF!.$A$#REF!"</definedName>
    <definedName name="__LFAstara_LFdr1_iNdEx_582">'[2]ST-2SD.ST'!$A$17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'[2]ST-2SD.ST'!$A$23</definedName>
    <definedName name="__LFBalak_ffffffe6_n_LFdr1_iNdEx_589">'[2]ST-2SD.ST'!$A$24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'[2]ST-2SD.ST'!$A$28</definedName>
    <definedName name="__LFC_ffffffe6_lilabad_LFdr1_iNdEx_594">'[2]ST-2SD.ST'!$A$29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'[2]ST-2SD.ST'!$A$32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'[2]ST-2SD.ST'!$A$33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'[2]ST-2SD.ST'!$A$39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'[2]ST-2SD.ST'!$A$43</definedName>
    <definedName name="__LFLa_ffffffe7__fffffffd_n_LFdr1_iNdEx_606">'[2]ST-2SD.ST'!$A$41</definedName>
    <definedName name="__LFLerik_LFdr1_iNdEx_607">'[2]ST-2SD.ST'!$A$42</definedName>
    <definedName name="__LFMasall_fffffffd__LFdr1_iNdEx_609">'[2]ST-2SD.ST'!$A$44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'[2]ST-2SD.ST'!$A$47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'[2]ST-2SD.ST'!$A$49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'[2]ST-2SD.ST'!$A$56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'[2]ST-2SD.ST'!$A$50</definedName>
    <definedName name="__LFQuba_LFdr1_iNdEx_618">'[2]ST-2SD.ST'!$A$53</definedName>
    <definedName name="__LFQubadl_fffffffd__LFdr1_iNdEx_619">'[2]ST-2SD.ST'!$A$54</definedName>
    <definedName name="__LFQusar_LFdr1_iNdEx_620">'[2]ST-2SD.ST'!$A$55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'[2]ST-2SD.ST'!$A$61</definedName>
    <definedName name="__LFT_ffffffe6_rt_ffffffe6_r_LFdr1_iNdEx_629">'[2]ST-2SD.ST'!$A$64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'[2]ST-2SD.ST'!$A$67</definedName>
    <definedName name="__LFXocal_fffffffd__LFdr1_iNdEx_633">'[2]ST-2SD.ST'!$A$68</definedName>
    <definedName name="__LFXocav_ffffffe6_nd_LFdr1_iNdEx_634">'[2]ST-2SD.ST'!$A$69</definedName>
    <definedName name="__LFYard_fffffffd_ml_fffffffd__LFdr1_iNdEx_636">'[2]ST-2SD.ST'!$A$71</definedName>
    <definedName name="__LFZ_ffffffe6_ngilan_LFdr1_iNdEx_639">'[2]ST-2SD.ST'!$A$74</definedName>
    <definedName name="__LFZaminbank_20_KB_LFdr1_iNdEx_1028">"$#REF!.$A$#REF!"</definedName>
    <definedName name="__LFZaminbank_20_KB_LFdr1_iNdEx_1540">"$#REF!.$A$#REF!"</definedName>
    <definedName name="__LFZaqatala_LFdr1_iNdEx_638">'[2]ST-2SD.ST'!$A$73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'[4]ST-2SD.ST'!$A$23</definedName>
    <definedName name="lerik">'[4]ST-2SD.ST'!$A$42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/>
  <c r="D5" i="1" s="1"/>
  <c r="G5" i="1"/>
  <c r="H5" i="1"/>
  <c r="D6" i="1"/>
  <c r="D7" i="1"/>
  <c r="D8" i="1"/>
  <c r="D9" i="1"/>
  <c r="D10" i="1"/>
  <c r="D11" i="1"/>
  <c r="D12" i="1"/>
  <c r="D13" i="1"/>
  <c r="E14" i="1"/>
  <c r="F14" i="1"/>
  <c r="D15" i="1"/>
  <c r="D16" i="1"/>
  <c r="E17" i="1"/>
  <c r="D17" i="1" s="1"/>
  <c r="F17" i="1"/>
  <c r="G17" i="1"/>
  <c r="G14" i="1" s="1"/>
  <c r="H17" i="1"/>
  <c r="H14" i="1" s="1"/>
  <c r="D18" i="1"/>
  <c r="D19" i="1"/>
  <c r="D20" i="1"/>
  <c r="F20" i="1"/>
  <c r="D21" i="1"/>
  <c r="D22" i="1"/>
  <c r="D14" i="1" l="1"/>
</calcChain>
</file>

<file path=xl/sharedStrings.xml><?xml version="1.0" encoding="utf-8"?>
<sst xmlns="http://schemas.openxmlformats.org/spreadsheetml/2006/main" count="73" uniqueCount="72">
  <si>
    <t>Məcmu qısa açıq valyuta mövqeyi</t>
  </si>
  <si>
    <t>Məcmu uzun açıq valyuta mövqeyi</t>
  </si>
  <si>
    <t>Qısa açıq valyuta mövqeyi (bir valyuta üzrə)</t>
  </si>
  <si>
    <t>Uzun açıq valyuta mövqeyi (bir valyuta üzrə)</t>
  </si>
  <si>
    <t>Bank metalları üzrə</t>
  </si>
  <si>
    <t>Qapalı valyutalar üzrə</t>
  </si>
  <si>
    <t>SDV üzrə</t>
  </si>
  <si>
    <t>Açıq valyuta mövqeyi</t>
  </si>
  <si>
    <t>“Banklarda açıq valyuta mövqeyinin limitlərinin müəyyən edilməsi Qaydaları”na əsasən normativlər aşağıdakı kimidir:</t>
  </si>
  <si>
    <t>Məcmu AVM</t>
  </si>
  <si>
    <t>cumOpenPos</t>
  </si>
  <si>
    <t>Qiymətli metallar üzrə AVM</t>
  </si>
  <si>
    <t>precMetOpenPos</t>
  </si>
  <si>
    <t>Qapalı valyuta üzrə məcmu AVM</t>
  </si>
  <si>
    <t>closFXOpenPos</t>
  </si>
  <si>
    <t>Sərbəst dönərli valyutalar üzrə məcmu açıq valyuta mövqeyi (AVM)</t>
  </si>
  <si>
    <t>freeFXOpenPos</t>
  </si>
  <si>
    <t>Açıq valyuta mövqeyi əmsalı</t>
  </si>
  <si>
    <t>FXPosCoef</t>
  </si>
  <si>
    <t>faizlə</t>
  </si>
  <si>
    <t>Digər öhdəliklər</t>
  </si>
  <si>
    <t>miscFinLia</t>
  </si>
  <si>
    <t>Borc qiymətli kağızları</t>
  </si>
  <si>
    <t>debtSec</t>
  </si>
  <si>
    <t>Subordinasiya öhdəlikləri</t>
  </si>
  <si>
    <t>subLia</t>
  </si>
  <si>
    <t>b) müddətli depozitlər</t>
  </si>
  <si>
    <t>terDep</t>
  </si>
  <si>
    <t>2.3.2</t>
  </si>
  <si>
    <t>a) tələbli depozitlər</t>
  </si>
  <si>
    <t>reqDep</t>
  </si>
  <si>
    <t>2.3.1</t>
  </si>
  <si>
    <t>Müştərilərin depozitləri</t>
  </si>
  <si>
    <t>dep</t>
  </si>
  <si>
    <t>Kredit təşkilatları və digər maliyyə institutlarından cəlb edilmiş vəsaitlər</t>
  </si>
  <si>
    <t>attFundBank</t>
  </si>
  <si>
    <t>Mərkəzi Bank və dövlət təşkilatlarıın banka qarşı tələbləri</t>
  </si>
  <si>
    <t>CBGovLia</t>
  </si>
  <si>
    <t>Öhdəliklər</t>
  </si>
  <si>
    <t>Lia</t>
  </si>
  <si>
    <t>Digər aktivlər</t>
  </si>
  <si>
    <t>miscAss</t>
  </si>
  <si>
    <t>Əsas vəsaitlər</t>
  </si>
  <si>
    <t>mainFund</t>
  </si>
  <si>
    <t>Qısa müddətli maliyyə alətləri</t>
  </si>
  <si>
    <t>shrtTermFinInst</t>
  </si>
  <si>
    <t>Törəmə maliyyə alətləri</t>
  </si>
  <si>
    <t>derSec</t>
  </si>
  <si>
    <t>Kredit təşkilatlarına və digər maliyyə institutlarına verilmiş kreditlər</t>
  </si>
  <si>
    <t>loanBank</t>
  </si>
  <si>
    <t>Müştərilərə verilmiş kreditlər</t>
  </si>
  <si>
    <t>loanCust</t>
  </si>
  <si>
    <t>Qiymətli kağızlar</t>
  </si>
  <si>
    <t>sec</t>
  </si>
  <si>
    <t>Nağd və nağd pul ekvivalentləri</t>
  </si>
  <si>
    <t>cashAndEqui</t>
  </si>
  <si>
    <t>Aktivlər</t>
  </si>
  <si>
    <t>assets</t>
  </si>
  <si>
    <t>misc</t>
  </si>
  <si>
    <t>EUR</t>
  </si>
  <si>
    <t>USD</t>
  </si>
  <si>
    <t>AZN</t>
  </si>
  <si>
    <t>tot</t>
  </si>
  <si>
    <t>finAssAndLia</t>
  </si>
  <si>
    <t>Digər</t>
  </si>
  <si>
    <t>Avro</t>
  </si>
  <si>
    <t>ABŞ Dolları</t>
  </si>
  <si>
    <t>Cəmi</t>
  </si>
  <si>
    <t>Maliyyə aktivləri və öhdəlikləri</t>
  </si>
  <si>
    <t>min manatla</t>
  </si>
  <si>
    <t>FXRisk</t>
  </si>
  <si>
    <t>Valyuta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</si>
</sst>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000000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Fill="1"/>
    <xf numFmtId="43" fontId="0" fillId="0" borderId="0" xfId="0" applyNumberFormat="1"/>
    <xf numFmtId="43" fontId="0" fillId="0" borderId="0" xfId="1" applyFont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0" fontId="5" fillId="3" borderId="1" xfId="2" applyNumberFormat="1" applyFont="1" applyFill="1" applyBorder="1" applyAlignment="1">
      <alignment vertical="center" wrapText="1"/>
    </xf>
    <xf numFmtId="10" fontId="4" fillId="3" borderId="1" xfId="2" applyNumberFormat="1" applyFont="1" applyFill="1" applyBorder="1" applyAlignment="1">
      <alignment vertical="center" wrapText="1"/>
    </xf>
    <xf numFmtId="10" fontId="3" fillId="3" borderId="1" xfId="0" applyNumberFormat="1" applyFont="1" applyFill="1" applyBorder="1" applyAlignment="1">
      <alignment vertical="center" wrapText="1"/>
    </xf>
    <xf numFmtId="10" fontId="3" fillId="3" borderId="1" xfId="2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43" fontId="3" fillId="3" borderId="1" xfId="1" applyFont="1" applyFill="1" applyBorder="1" applyAlignment="1">
      <alignment vertical="center" wrapText="1"/>
    </xf>
    <xf numFmtId="43" fontId="3" fillId="5" borderId="1" xfId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vertical="center" wrapText="1"/>
    </xf>
    <xf numFmtId="43" fontId="3" fillId="5" borderId="1" xfId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liyye%20veziyyet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1.03.202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iyyeVeziyyeti"/>
    </sheetNames>
    <sheetDataSet>
      <sheetData sheetId="0">
        <row r="31">
          <cell r="D31">
            <v>29199.200000000001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36"/>
  <sheetViews>
    <sheetView tabSelected="1" zoomScale="90" zoomScaleNormal="90" workbookViewId="0">
      <selection sqref="A1:H1"/>
    </sheetView>
  </sheetViews>
  <sheetFormatPr defaultRowHeight="15" x14ac:dyDescent="0.25"/>
  <cols>
    <col min="1" max="1" width="4.85546875" style="1" bestFit="1" customWidth="1"/>
    <col min="2" max="2" width="38.28515625" style="1" customWidth="1"/>
    <col min="3" max="3" width="58.5703125" customWidth="1"/>
    <col min="4" max="4" width="14" customWidth="1"/>
    <col min="5" max="5" width="11.85546875" customWidth="1"/>
    <col min="6" max="6" width="13.7109375" customWidth="1"/>
    <col min="7" max="7" width="10.28515625" bestFit="1" customWidth="1"/>
    <col min="8" max="8" width="12.5703125" customWidth="1"/>
    <col min="9" max="9" width="15" customWidth="1"/>
    <col min="10" max="10" width="12.140625" bestFit="1" customWidth="1"/>
    <col min="11" max="11" width="11.7109375" bestFit="1" customWidth="1"/>
    <col min="12" max="15" width="11.7109375" customWidth="1"/>
  </cols>
  <sheetData>
    <row r="1" spans="1:19" s="40" customFormat="1" x14ac:dyDescent="0.25">
      <c r="A1" s="45" t="s">
        <v>71</v>
      </c>
      <c r="B1" s="45"/>
      <c r="C1" s="45"/>
      <c r="D1" s="45"/>
      <c r="E1" s="45"/>
      <c r="F1" s="45"/>
      <c r="G1" s="45"/>
      <c r="H1" s="45"/>
      <c r="I1"/>
      <c r="J1"/>
      <c r="K1"/>
      <c r="L1"/>
      <c r="M1"/>
      <c r="N1"/>
      <c r="O1"/>
      <c r="P1"/>
      <c r="Q1"/>
      <c r="R1"/>
      <c r="S1"/>
    </row>
    <row r="2" spans="1:19" s="40" customFormat="1" x14ac:dyDescent="0.25">
      <c r="A2" s="44"/>
      <c r="B2" s="44"/>
      <c r="C2" s="43" t="s">
        <v>70</v>
      </c>
      <c r="D2" s="43"/>
      <c r="E2" s="42"/>
      <c r="F2" s="42"/>
      <c r="G2" s="41" t="s">
        <v>69</v>
      </c>
      <c r="H2" s="41"/>
      <c r="I2"/>
      <c r="J2"/>
      <c r="K2"/>
      <c r="L2"/>
      <c r="M2"/>
      <c r="N2"/>
      <c r="O2"/>
      <c r="P2"/>
      <c r="Q2"/>
      <c r="R2"/>
      <c r="S2"/>
    </row>
    <row r="3" spans="1:19" x14ac:dyDescent="0.25">
      <c r="A3" s="37"/>
      <c r="B3" s="37"/>
      <c r="C3" s="39" t="s">
        <v>68</v>
      </c>
      <c r="D3" s="39" t="s">
        <v>67</v>
      </c>
      <c r="E3" s="38" t="s">
        <v>61</v>
      </c>
      <c r="F3" s="38" t="s">
        <v>66</v>
      </c>
      <c r="G3" s="38" t="s">
        <v>65</v>
      </c>
      <c r="H3" s="38" t="s">
        <v>64</v>
      </c>
    </row>
    <row r="4" spans="1:19" x14ac:dyDescent="0.25">
      <c r="A4" s="37"/>
      <c r="B4" s="37"/>
      <c r="C4" s="36" t="s">
        <v>63</v>
      </c>
      <c r="D4" s="36" t="s">
        <v>62</v>
      </c>
      <c r="E4" s="35" t="s">
        <v>61</v>
      </c>
      <c r="F4" s="35" t="s">
        <v>60</v>
      </c>
      <c r="G4" s="35" t="s">
        <v>59</v>
      </c>
      <c r="H4" s="35" t="s">
        <v>58</v>
      </c>
    </row>
    <row r="5" spans="1:19" x14ac:dyDescent="0.25">
      <c r="A5" s="25">
        <v>1</v>
      </c>
      <c r="B5" s="24" t="s">
        <v>57</v>
      </c>
      <c r="C5" s="34" t="s">
        <v>56</v>
      </c>
      <c r="D5" s="30">
        <f>SUM(E5:H5)</f>
        <v>1645813.344031916</v>
      </c>
      <c r="E5" s="33">
        <f>SUM(E6:E13)</f>
        <v>1135853.7540319159</v>
      </c>
      <c r="F5" s="33">
        <f>SUM(F6:F13)</f>
        <v>470274.39999999997</v>
      </c>
      <c r="G5" s="33">
        <f>SUM(G6:G13)</f>
        <v>36387.590000000004</v>
      </c>
      <c r="H5" s="33">
        <f>SUM(H6:H13)</f>
        <v>3297.6</v>
      </c>
    </row>
    <row r="6" spans="1:19" x14ac:dyDescent="0.25">
      <c r="A6" s="16">
        <v>1.1000000000000001</v>
      </c>
      <c r="B6" s="15" t="s">
        <v>55</v>
      </c>
      <c r="C6" s="14" t="s">
        <v>54</v>
      </c>
      <c r="D6" s="30">
        <f>SUM(E6:H6)</f>
        <v>293708.25</v>
      </c>
      <c r="E6" s="29">
        <v>82089.709999999992</v>
      </c>
      <c r="F6" s="29">
        <v>185580.03</v>
      </c>
      <c r="G6" s="29">
        <v>23117.86</v>
      </c>
      <c r="H6" s="29">
        <v>2920.65</v>
      </c>
    </row>
    <row r="7" spans="1:19" x14ac:dyDescent="0.25">
      <c r="A7" s="16">
        <v>1.2</v>
      </c>
      <c r="B7" s="15" t="s">
        <v>53</v>
      </c>
      <c r="C7" s="14" t="s">
        <v>52</v>
      </c>
      <c r="D7" s="30">
        <f>SUM(E7:H7)</f>
        <v>68423.399999999994</v>
      </c>
      <c r="E7" s="29">
        <v>33658.400000000001</v>
      </c>
      <c r="F7" s="29">
        <v>34765</v>
      </c>
      <c r="G7" s="29">
        <v>0</v>
      </c>
      <c r="H7" s="29">
        <v>0</v>
      </c>
    </row>
    <row r="8" spans="1:19" x14ac:dyDescent="0.25">
      <c r="A8" s="16">
        <v>1.3</v>
      </c>
      <c r="B8" s="15" t="s">
        <v>51</v>
      </c>
      <c r="C8" s="14" t="s">
        <v>50</v>
      </c>
      <c r="D8" s="30">
        <f>SUM(E8:H8)</f>
        <v>982497.74455200194</v>
      </c>
      <c r="E8" s="29">
        <v>904892.53455200186</v>
      </c>
      <c r="F8" s="29">
        <v>76933.31</v>
      </c>
      <c r="G8" s="29">
        <v>671.9</v>
      </c>
      <c r="H8" s="29">
        <v>0</v>
      </c>
    </row>
    <row r="9" spans="1:19" ht="30" x14ac:dyDescent="0.25">
      <c r="A9" s="16">
        <v>1.4</v>
      </c>
      <c r="B9" s="15" t="s">
        <v>49</v>
      </c>
      <c r="C9" s="22" t="s">
        <v>48</v>
      </c>
      <c r="D9" s="30">
        <f>SUM(E9:H9)</f>
        <v>224345.95800000004</v>
      </c>
      <c r="E9" s="29">
        <v>41819.148000000016</v>
      </c>
      <c r="F9" s="29">
        <v>170723.95</v>
      </c>
      <c r="G9" s="29">
        <v>11802.86</v>
      </c>
      <c r="H9" s="29">
        <v>0</v>
      </c>
    </row>
    <row r="10" spans="1:19" x14ac:dyDescent="0.25">
      <c r="A10" s="16">
        <v>1.5</v>
      </c>
      <c r="B10" s="15" t="s">
        <v>47</v>
      </c>
      <c r="C10" s="14" t="s">
        <v>46</v>
      </c>
      <c r="D10" s="30">
        <f>SUM(E10:H10)</f>
        <v>0</v>
      </c>
      <c r="E10" s="29">
        <v>0</v>
      </c>
      <c r="F10" s="29">
        <v>0</v>
      </c>
      <c r="G10" s="29">
        <v>0</v>
      </c>
      <c r="H10" s="29">
        <v>0</v>
      </c>
    </row>
    <row r="11" spans="1:19" x14ac:dyDescent="0.25">
      <c r="A11" s="16">
        <v>1.6</v>
      </c>
      <c r="B11" s="15" t="s">
        <v>45</v>
      </c>
      <c r="C11" s="14" t="s">
        <v>44</v>
      </c>
      <c r="D11" s="30">
        <f>SUM(E11:H11)</f>
        <v>0</v>
      </c>
      <c r="E11" s="29">
        <v>0</v>
      </c>
      <c r="F11" s="29">
        <v>0</v>
      </c>
      <c r="G11" s="29">
        <v>0</v>
      </c>
      <c r="H11" s="29">
        <v>0</v>
      </c>
    </row>
    <row r="12" spans="1:19" x14ac:dyDescent="0.25">
      <c r="A12" s="16">
        <v>1.7</v>
      </c>
      <c r="B12" s="15" t="s">
        <v>43</v>
      </c>
      <c r="C12" s="14" t="s">
        <v>42</v>
      </c>
      <c r="D12" s="30">
        <f>SUM(E12:H12)</f>
        <v>49240.049059999998</v>
      </c>
      <c r="E12" s="29">
        <v>49240.049059999998</v>
      </c>
      <c r="F12" s="29">
        <v>0</v>
      </c>
      <c r="G12" s="29">
        <v>0</v>
      </c>
      <c r="H12" s="29">
        <v>0</v>
      </c>
    </row>
    <row r="13" spans="1:19" x14ac:dyDescent="0.25">
      <c r="A13" s="16">
        <v>1.8</v>
      </c>
      <c r="B13" s="15" t="s">
        <v>41</v>
      </c>
      <c r="C13" s="14" t="s">
        <v>40</v>
      </c>
      <c r="D13" s="30">
        <f>SUM(E13:H13)</f>
        <v>27597.942419914063</v>
      </c>
      <c r="E13" s="29">
        <v>24153.912419914061</v>
      </c>
      <c r="F13" s="29">
        <v>2272.11</v>
      </c>
      <c r="G13" s="29">
        <v>794.97</v>
      </c>
      <c r="H13" s="29">
        <v>376.95</v>
      </c>
    </row>
    <row r="14" spans="1:19" x14ac:dyDescent="0.25">
      <c r="A14" s="25">
        <v>2</v>
      </c>
      <c r="B14" s="24" t="s">
        <v>39</v>
      </c>
      <c r="C14" s="34" t="s">
        <v>38</v>
      </c>
      <c r="D14" s="30">
        <f>SUM(E14:H14)</f>
        <v>1523412.39729</v>
      </c>
      <c r="E14" s="33">
        <f>SUM(E15:E17,E20:E22)</f>
        <v>972969.01729000011</v>
      </c>
      <c r="F14" s="33">
        <f>SUM(F15:F17,F20:F22)</f>
        <v>510795.58999999997</v>
      </c>
      <c r="G14" s="33">
        <f>SUM(G15:G17,G20:G22)</f>
        <v>36346.149999999994</v>
      </c>
      <c r="H14" s="33">
        <f>SUM(H15:H17,H20:H22)</f>
        <v>3301.64</v>
      </c>
    </row>
    <row r="15" spans="1:19" x14ac:dyDescent="0.25">
      <c r="A15" s="16">
        <v>2.1</v>
      </c>
      <c r="B15" s="15" t="s">
        <v>37</v>
      </c>
      <c r="C15" s="22" t="s">
        <v>36</v>
      </c>
      <c r="D15" s="30">
        <f>SUM(E15:H15)</f>
        <v>6686.5810000000001</v>
      </c>
      <c r="E15" s="29">
        <v>6686.5810000000001</v>
      </c>
      <c r="F15" s="29">
        <v>0</v>
      </c>
      <c r="G15" s="29">
        <v>0</v>
      </c>
      <c r="H15" s="29">
        <v>0</v>
      </c>
    </row>
    <row r="16" spans="1:19" ht="30" x14ac:dyDescent="0.25">
      <c r="A16" s="16">
        <v>2.2000000000000002</v>
      </c>
      <c r="B16" s="15" t="s">
        <v>35</v>
      </c>
      <c r="C16" s="22" t="s">
        <v>34</v>
      </c>
      <c r="D16" s="30">
        <f>SUM(E16:H16)</f>
        <v>424732.55999999994</v>
      </c>
      <c r="E16" s="29">
        <v>394535.17999999993</v>
      </c>
      <c r="F16" s="29">
        <v>28899.999999999996</v>
      </c>
      <c r="G16" s="29">
        <v>1297.3800000000001</v>
      </c>
      <c r="H16" s="29">
        <v>0</v>
      </c>
    </row>
    <row r="17" spans="1:14" x14ac:dyDescent="0.25">
      <c r="A17" s="16">
        <v>2.2999999999999998</v>
      </c>
      <c r="B17" s="31" t="s">
        <v>33</v>
      </c>
      <c r="C17" s="14" t="s">
        <v>32</v>
      </c>
      <c r="D17" s="30">
        <f>SUM(E17:H17)</f>
        <v>978527.82199999993</v>
      </c>
      <c r="E17" s="29">
        <f>SUM(E18:E19)</f>
        <v>495114.93199999997</v>
      </c>
      <c r="F17" s="29">
        <f>SUM(F18:F19)</f>
        <v>446063.81999999995</v>
      </c>
      <c r="G17" s="29">
        <f>SUM(G18:G19)</f>
        <v>34247.14</v>
      </c>
      <c r="H17" s="29">
        <f>SUM(H18:H19)</f>
        <v>3101.93</v>
      </c>
    </row>
    <row r="18" spans="1:14" x14ac:dyDescent="0.25">
      <c r="A18" s="16" t="s">
        <v>31</v>
      </c>
      <c r="B18" s="31" t="s">
        <v>30</v>
      </c>
      <c r="C18" s="14" t="s">
        <v>29</v>
      </c>
      <c r="D18" s="30">
        <f>SUM(E18:H18)</f>
        <v>481197.533</v>
      </c>
      <c r="E18" s="29">
        <v>190265.033</v>
      </c>
      <c r="F18" s="29">
        <v>253584.16999999998</v>
      </c>
      <c r="G18" s="29">
        <v>34246.400000000001</v>
      </c>
      <c r="H18" s="29">
        <v>3101.93</v>
      </c>
    </row>
    <row r="19" spans="1:14" x14ac:dyDescent="0.25">
      <c r="A19" s="16" t="s">
        <v>28</v>
      </c>
      <c r="B19" s="31" t="s">
        <v>27</v>
      </c>
      <c r="C19" s="14" t="s">
        <v>26</v>
      </c>
      <c r="D19" s="30">
        <f>SUM(E19:H19)</f>
        <v>497330.28899999999</v>
      </c>
      <c r="E19" s="29">
        <v>304849.89899999998</v>
      </c>
      <c r="F19" s="29">
        <v>192479.65</v>
      </c>
      <c r="G19" s="29">
        <v>0.74</v>
      </c>
      <c r="H19" s="29">
        <v>0</v>
      </c>
    </row>
    <row r="20" spans="1:14" x14ac:dyDescent="0.25">
      <c r="A20" s="16">
        <v>2.4</v>
      </c>
      <c r="B20" s="31" t="s">
        <v>25</v>
      </c>
      <c r="C20" s="14" t="s">
        <v>24</v>
      </c>
      <c r="D20" s="30">
        <f>SUM(E20:H20)</f>
        <v>29199.200000000001</v>
      </c>
      <c r="E20" s="29">
        <v>0</v>
      </c>
      <c r="F20" s="29">
        <f>[1]MaliyyeVeziyyeti!D31</f>
        <v>29199.200000000001</v>
      </c>
      <c r="G20" s="29">
        <v>0</v>
      </c>
      <c r="H20" s="29">
        <v>0</v>
      </c>
    </row>
    <row r="21" spans="1:14" x14ac:dyDescent="0.25">
      <c r="A21" s="16">
        <v>2.5</v>
      </c>
      <c r="B21" s="31" t="s">
        <v>23</v>
      </c>
      <c r="C21" s="14" t="s">
        <v>22</v>
      </c>
      <c r="D21" s="30">
        <f>SUM(E21:H21)</f>
        <v>0</v>
      </c>
      <c r="E21" s="32">
        <v>0</v>
      </c>
      <c r="F21" s="32">
        <v>0</v>
      </c>
      <c r="G21" s="32">
        <v>0</v>
      </c>
      <c r="H21" s="32">
        <v>0</v>
      </c>
    </row>
    <row r="22" spans="1:14" x14ac:dyDescent="0.25">
      <c r="A22" s="16">
        <v>2.6</v>
      </c>
      <c r="B22" s="31" t="s">
        <v>21</v>
      </c>
      <c r="C22" s="14" t="s">
        <v>20</v>
      </c>
      <c r="D22" s="30">
        <f>SUM(E22:H22)</f>
        <v>84266.234290000153</v>
      </c>
      <c r="E22" s="29">
        <v>76632.32429000015</v>
      </c>
      <c r="F22" s="29">
        <v>6632.57</v>
      </c>
      <c r="G22" s="29">
        <v>801.62999999999988</v>
      </c>
      <c r="H22" s="29">
        <v>199.71</v>
      </c>
    </row>
    <row r="23" spans="1:14" s="9" customFormat="1" x14ac:dyDescent="0.25">
      <c r="A23" s="28" t="s">
        <v>19</v>
      </c>
      <c r="B23" s="27"/>
      <c r="C23" s="27"/>
      <c r="D23" s="27"/>
      <c r="E23" s="27"/>
      <c r="F23" s="27"/>
      <c r="G23" s="27"/>
      <c r="H23" s="26"/>
      <c r="I23"/>
      <c r="J23"/>
      <c r="K23"/>
      <c r="L23"/>
      <c r="M23"/>
      <c r="N23"/>
    </row>
    <row r="24" spans="1:14" s="9" customFormat="1" x14ac:dyDescent="0.25">
      <c r="A24" s="25">
        <v>3</v>
      </c>
      <c r="B24" s="24" t="s">
        <v>18</v>
      </c>
      <c r="C24" s="23" t="s">
        <v>17</v>
      </c>
      <c r="D24" s="17"/>
      <c r="E24" s="17"/>
      <c r="F24" s="17"/>
      <c r="G24" s="17"/>
      <c r="H24" s="17"/>
      <c r="I24"/>
      <c r="J24"/>
      <c r="K24"/>
      <c r="L24"/>
      <c r="M24"/>
      <c r="N24"/>
    </row>
    <row r="25" spans="1:14" s="9" customFormat="1" ht="30" x14ac:dyDescent="0.25">
      <c r="A25" s="16">
        <v>3.1</v>
      </c>
      <c r="B25" s="15" t="s">
        <v>16</v>
      </c>
      <c r="C25" s="22" t="s">
        <v>15</v>
      </c>
      <c r="D25" s="19">
        <v>1.2858922992359483E-2</v>
      </c>
      <c r="E25" s="12"/>
      <c r="F25" s="21">
        <v>1.2711569205201185E-2</v>
      </c>
      <c r="G25" s="20">
        <v>-1.6241252777539341E-3</v>
      </c>
      <c r="H25" s="18">
        <v>1.2859952988978154E-4</v>
      </c>
      <c r="I25"/>
      <c r="J25"/>
      <c r="K25"/>
      <c r="L25"/>
      <c r="M25"/>
      <c r="N25"/>
    </row>
    <row r="26" spans="1:14" s="9" customFormat="1" x14ac:dyDescent="0.25">
      <c r="A26" s="16">
        <v>3.2</v>
      </c>
      <c r="B26" s="15" t="s">
        <v>14</v>
      </c>
      <c r="C26" s="14" t="s">
        <v>13</v>
      </c>
      <c r="D26" s="19">
        <v>-1.5860706655599746E-4</v>
      </c>
      <c r="E26" s="12"/>
      <c r="F26" s="12"/>
      <c r="G26" s="12"/>
      <c r="H26" s="18">
        <v>-1.586070665559971E-4</v>
      </c>
      <c r="I26"/>
      <c r="J26"/>
      <c r="K26"/>
      <c r="L26"/>
      <c r="M26"/>
      <c r="N26"/>
    </row>
    <row r="27" spans="1:14" s="9" customFormat="1" x14ac:dyDescent="0.25">
      <c r="A27" s="16">
        <v>3.3</v>
      </c>
      <c r="B27" s="15" t="s">
        <v>12</v>
      </c>
      <c r="C27" s="14" t="s">
        <v>11</v>
      </c>
      <c r="D27" s="13"/>
      <c r="E27" s="12"/>
      <c r="F27" s="12"/>
      <c r="G27" s="12"/>
      <c r="H27" s="17"/>
      <c r="I27"/>
      <c r="J27"/>
      <c r="K27"/>
      <c r="L27"/>
      <c r="M27"/>
      <c r="N27"/>
    </row>
    <row r="28" spans="1:14" s="9" customFormat="1" x14ac:dyDescent="0.25">
      <c r="A28" s="16">
        <v>3.4</v>
      </c>
      <c r="B28" s="15" t="s">
        <v>10</v>
      </c>
      <c r="C28" s="14" t="s">
        <v>9</v>
      </c>
      <c r="D28" s="13"/>
      <c r="E28" s="12"/>
      <c r="F28" s="12"/>
      <c r="G28" s="12"/>
      <c r="H28" s="12"/>
      <c r="I28"/>
      <c r="J28"/>
      <c r="K28"/>
      <c r="L28"/>
      <c r="M28"/>
      <c r="N28"/>
    </row>
    <row r="29" spans="1:14" s="9" customFormat="1" x14ac:dyDescent="0.25">
      <c r="A29" s="1"/>
      <c r="B29" s="1"/>
      <c r="C29"/>
      <c r="D29"/>
      <c r="E29" s="10"/>
      <c r="F29" s="11"/>
      <c r="G29" s="10"/>
      <c r="H29" s="10"/>
      <c r="I29"/>
      <c r="J29"/>
      <c r="K29"/>
      <c r="L29"/>
      <c r="M29"/>
      <c r="N29"/>
    </row>
    <row r="31" spans="1:14" ht="40.5" customHeight="1" x14ac:dyDescent="0.25">
      <c r="C31" s="8" t="s">
        <v>8</v>
      </c>
      <c r="D31" s="7"/>
      <c r="E31" s="7"/>
      <c r="F31" s="6"/>
    </row>
    <row r="32" spans="1:14" ht="45" x14ac:dyDescent="0.25">
      <c r="C32" s="5" t="s">
        <v>7</v>
      </c>
      <c r="D32" s="5" t="s">
        <v>6</v>
      </c>
      <c r="E32" s="5" t="s">
        <v>5</v>
      </c>
      <c r="F32" s="5" t="s">
        <v>4</v>
      </c>
    </row>
    <row r="33" spans="3:6" x14ac:dyDescent="0.25">
      <c r="C33" s="3" t="s">
        <v>3</v>
      </c>
      <c r="D33" s="2">
        <v>0.1</v>
      </c>
      <c r="E33" s="2">
        <v>7.0000000000000007E-2</v>
      </c>
      <c r="F33" s="4"/>
    </row>
    <row r="34" spans="3:6" x14ac:dyDescent="0.25">
      <c r="C34" s="3" t="s">
        <v>2</v>
      </c>
      <c r="D34" s="2">
        <v>0.1</v>
      </c>
      <c r="E34" s="2">
        <v>7.0000000000000007E-2</v>
      </c>
      <c r="F34" s="4"/>
    </row>
    <row r="35" spans="3:6" x14ac:dyDescent="0.25">
      <c r="C35" s="3" t="s">
        <v>1</v>
      </c>
      <c r="D35" s="2">
        <v>0.2</v>
      </c>
      <c r="E35" s="2">
        <v>0.14000000000000001</v>
      </c>
      <c r="F35" s="2">
        <v>0.03</v>
      </c>
    </row>
    <row r="36" spans="3:6" x14ac:dyDescent="0.25">
      <c r="C36" s="3" t="s">
        <v>0</v>
      </c>
      <c r="D36" s="2">
        <v>0.2</v>
      </c>
      <c r="E36" s="2">
        <v>0.14000000000000001</v>
      </c>
      <c r="F36" s="2">
        <v>0.03</v>
      </c>
    </row>
  </sheetData>
  <mergeCells count="5">
    <mergeCell ref="C31:F31"/>
    <mergeCell ref="A1:H1"/>
    <mergeCell ref="G2:H2"/>
    <mergeCell ref="A23:H2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2023-04-25T07:05:58Z</dcterms:created>
  <dcterms:modified xsi:type="dcterms:W3CDTF">2023-04-25T07:09:15Z</dcterms:modified>
</cp:coreProperties>
</file>