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Файлики\"/>
    </mc:Choice>
  </mc:AlternateContent>
  <bookViews>
    <workbookView xWindow="0" yWindow="0" windowWidth="24000" windowHeight="9600"/>
  </bookViews>
  <sheets>
    <sheet name="MenfeetZerer" sheetId="2" r:id="rId1"/>
    <sheet name="Sheet1" sheetId="1" r:id="rId2"/>
  </sheets>
  <externalReferences>
    <externalReference r:id="rId3"/>
    <externalReference r:id="rId4"/>
    <externalReference r:id="rId5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E5" i="2"/>
  <c r="D11" i="2"/>
  <c r="D18" i="2" s="1"/>
  <c r="D30" i="2" s="1"/>
  <c r="D32" i="2" s="1"/>
  <c r="E11" i="2"/>
  <c r="E18" i="2" s="1"/>
  <c r="E30" i="2" s="1"/>
  <c r="E32" i="2" s="1"/>
  <c r="D19" i="2"/>
  <c r="E19" i="2"/>
  <c r="D24" i="2"/>
  <c r="E24" i="2"/>
</calcChain>
</file>

<file path=xl/sharedStrings.xml><?xml version="1.0" encoding="utf-8"?>
<sst xmlns="http://schemas.openxmlformats.org/spreadsheetml/2006/main" count="65" uniqueCount="65">
  <si>
    <r>
      <rPr>
        <sz val="16"/>
        <color rgb="FFFF0000"/>
        <rFont val="Palatino Linotype"/>
        <family val="1"/>
      </rPr>
      <t xml:space="preserve">* </t>
    </r>
    <r>
      <rPr>
        <sz val="10"/>
        <color rgb="FFFF0000"/>
        <rFont val="Palatino Linotype"/>
        <family val="1"/>
      </rPr>
      <t>Cari dövr üzrə balansdan silinmiş kreditlər üzrə ödənişlər nəticəsində ehtiyat qayıdışı məbləği 998 min AZN təşkil etmişdir.</t>
    </r>
  </si>
  <si>
    <t>Dövr üzrə xalis mənfəət</t>
  </si>
  <si>
    <t>netProf</t>
  </si>
  <si>
    <t>Mənfəət vergisi</t>
  </si>
  <si>
    <t>profTax</t>
  </si>
  <si>
    <t>Mənfəət vergisindən əvvəlki mənfəət(zərər)</t>
  </si>
  <si>
    <t>profBefTax</t>
  </si>
  <si>
    <r>
      <t xml:space="preserve">(Mümkün zərərlər üçün yaradılan </t>
    </r>
    <r>
      <rPr>
        <b/>
        <sz val="10"/>
        <rFont val="Palatino Linotype"/>
        <family val="1"/>
      </rPr>
      <t xml:space="preserve">məqsədli </t>
    </r>
    <r>
      <rPr>
        <b/>
        <sz val="10"/>
        <color rgb="FF000000"/>
        <rFont val="Palatino Linotype"/>
        <family val="1"/>
      </rPr>
      <t xml:space="preserve">ehtiyatlar) </t>
    </r>
    <r>
      <rPr>
        <b/>
        <sz val="16"/>
        <color rgb="FFFF0000"/>
        <rFont val="Palatino Linotype"/>
        <family val="1"/>
      </rPr>
      <t>*</t>
    </r>
  </si>
  <si>
    <t>resForLoss</t>
  </si>
  <si>
    <t>Digər xərclər</t>
  </si>
  <si>
    <t>miscExp</t>
  </si>
  <si>
    <t>Amortizasiya xərcləri</t>
  </si>
  <si>
    <t>amorExp</t>
  </si>
  <si>
    <t>Ümumi və inzibati xərclər</t>
  </si>
  <si>
    <t>adminExp</t>
  </si>
  <si>
    <t>Əmək haqqı və digər kompensiya növləri üzrə xərclər</t>
  </si>
  <si>
    <t>salExp</t>
  </si>
  <si>
    <t>Qeyri-faiz xərcləri:</t>
  </si>
  <si>
    <t>nonRateExp</t>
  </si>
  <si>
    <t>Digər gəlirlər</t>
  </si>
  <si>
    <t>miscInc</t>
  </si>
  <si>
    <t>Qiymətli kağızların satışından və yenidən qiymətləndirilməsindən gəlir/zərər</t>
  </si>
  <si>
    <t>incFromSecSell</t>
  </si>
  <si>
    <t>Xarici valyutadan gəlir/zərər (məzənnə dəyişməsi daxil olmaqla</t>
  </si>
  <si>
    <t>incFromForExch</t>
  </si>
  <si>
    <t>Alınan haqq və kommisiya gəliri</t>
  </si>
  <si>
    <t>commInc</t>
  </si>
  <si>
    <t>Qeyri-faiz gəlirləri:</t>
  </si>
  <si>
    <t>nonRateInc</t>
  </si>
  <si>
    <t>Xalis faiz gəliri(zərəri)</t>
  </si>
  <si>
    <t>netRateInc</t>
  </si>
  <si>
    <t>Digər faiz xərcləri</t>
  </si>
  <si>
    <t>miscRateExp</t>
  </si>
  <si>
    <t>Qiymətli kağızlar üzrə faizlər</t>
  </si>
  <si>
    <t>rateForSec</t>
  </si>
  <si>
    <t>Pul bazarı alətlərinə ödənilən faizlər</t>
  </si>
  <si>
    <t>raetForMonMarkInst</t>
  </si>
  <si>
    <t>Cəlb edilmiş kreditlərə görə ödənilən faizlər</t>
  </si>
  <si>
    <t>ratePaidForLoan</t>
  </si>
  <si>
    <t>Mərkəzi bank və dövlət fondları qarşısında öhdəliklər üzrə faiz xərcləri</t>
  </si>
  <si>
    <t>rateExpCB</t>
  </si>
  <si>
    <t>Depozitlər üzrə faizlər</t>
  </si>
  <si>
    <t>rateForDep</t>
  </si>
  <si>
    <t>Faiz xərcləri:</t>
  </si>
  <si>
    <t>rateExp</t>
  </si>
  <si>
    <t>Digər faiz gəlirləri</t>
  </si>
  <si>
    <t>miscRateInc</t>
  </si>
  <si>
    <t>Ticarət və investisiya qiymətli kağızları üzrə faiz gəlirləri</t>
  </si>
  <si>
    <t>rateIncComInvSec</t>
  </si>
  <si>
    <t>Banklar və digər maliyyə institutlarındakı depozitlər üzrə faiz gəlirləri</t>
  </si>
  <si>
    <t>rateIncBankDep</t>
  </si>
  <si>
    <t>Banklar və digər maliyyə institutlarına verilən kreditlər üzrə faiz gəlirləri</t>
  </si>
  <si>
    <t>rateIncBankLoan</t>
  </si>
  <si>
    <t>Müştərilərə verilmiş kreditlər</t>
  </si>
  <si>
    <t>loansToCust</t>
  </si>
  <si>
    <t>Faiz gəlirləri:</t>
  </si>
  <si>
    <t>rateInc</t>
  </si>
  <si>
    <t>corresPerOfPY</t>
  </si>
  <si>
    <t>currPer</t>
  </si>
  <si>
    <t>Keçən ilin müvafiq dövrü</t>
  </si>
  <si>
    <t>Cari dövr</t>
  </si>
  <si>
    <t>proLosStatem</t>
  </si>
  <si>
    <t>Code</t>
  </si>
  <si>
    <t>min manatla</t>
  </si>
  <si>
    <t>Məfəət və zərər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</si>
</sst>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Palatino Linotype"/>
      <family val="1"/>
    </font>
    <font>
      <sz val="16"/>
      <color rgb="FFFF0000"/>
      <name val="Palatino Linotype"/>
      <family val="1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name val="Palatino Linotype"/>
      <family val="1"/>
    </font>
    <font>
      <b/>
      <sz val="16"/>
      <color rgb="FFFF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3" fontId="0" fillId="0" borderId="0" xfId="1" applyFont="1"/>
    <xf numFmtId="0" fontId="3" fillId="0" borderId="0" xfId="0" applyFont="1" applyFill="1" applyBorder="1" applyAlignment="1">
      <alignment vertical="center" wrapText="1"/>
    </xf>
    <xf numFmtId="3" fontId="0" fillId="0" borderId="0" xfId="0" applyNumberFormat="1"/>
    <xf numFmtId="43" fontId="5" fillId="2" borderId="1" xfId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3" fontId="6" fillId="2" borderId="1" xfId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49" fontId="9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43" fontId="5" fillId="0" borderId="0" xfId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ToBB-Gosteris-Prudensial+Codes-31.03.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4"/>
  <sheetViews>
    <sheetView tabSelected="1" zoomScale="80" zoomScaleNormal="80" workbookViewId="0">
      <selection sqref="A1:E1"/>
    </sheetView>
  </sheetViews>
  <sheetFormatPr defaultRowHeight="15" x14ac:dyDescent="0.25"/>
  <cols>
    <col min="1" max="1" width="6.42578125" customWidth="1"/>
    <col min="2" max="2" width="24.28515625" customWidth="1"/>
    <col min="3" max="3" width="69.140625" bestFit="1" customWidth="1"/>
    <col min="4" max="4" width="17.85546875" style="1" customWidth="1"/>
    <col min="5" max="5" width="15.85546875" style="1" customWidth="1"/>
    <col min="6" max="6" width="10.85546875" bestFit="1" customWidth="1"/>
  </cols>
  <sheetData>
    <row r="1" spans="1:10" x14ac:dyDescent="0.25">
      <c r="A1" s="26" t="s">
        <v>64</v>
      </c>
      <c r="B1" s="26"/>
      <c r="C1" s="26"/>
      <c r="D1" s="26"/>
      <c r="E1" s="26"/>
    </row>
    <row r="2" spans="1:10" x14ac:dyDescent="0.25">
      <c r="A2" s="25"/>
      <c r="B2" s="25"/>
      <c r="C2" s="25"/>
      <c r="D2" s="24" t="s">
        <v>63</v>
      </c>
      <c r="E2" s="24"/>
    </row>
    <row r="3" spans="1:10" ht="30" x14ac:dyDescent="0.25">
      <c r="A3" s="9"/>
      <c r="B3" s="12" t="s">
        <v>62</v>
      </c>
      <c r="C3" s="23" t="s">
        <v>61</v>
      </c>
      <c r="D3" s="22" t="s">
        <v>60</v>
      </c>
      <c r="E3" s="22" t="s">
        <v>59</v>
      </c>
    </row>
    <row r="4" spans="1:10" x14ac:dyDescent="0.25">
      <c r="A4" s="9"/>
      <c r="B4" s="9"/>
      <c r="C4" s="9"/>
      <c r="D4" s="21" t="s">
        <v>58</v>
      </c>
      <c r="E4" s="21" t="s">
        <v>57</v>
      </c>
    </row>
    <row r="5" spans="1:10" x14ac:dyDescent="0.25">
      <c r="A5" s="7">
        <v>1</v>
      </c>
      <c r="B5" s="6" t="s">
        <v>56</v>
      </c>
      <c r="C5" s="5" t="s">
        <v>55</v>
      </c>
      <c r="D5" s="4">
        <f>SUM(D6:D10)</f>
        <v>43031.216470000007</v>
      </c>
      <c r="E5" s="4">
        <f>SUM(E6:E10)</f>
        <v>29485.628980000001</v>
      </c>
      <c r="G5" s="3"/>
      <c r="H5" s="3"/>
      <c r="I5" s="3"/>
      <c r="J5" s="1"/>
    </row>
    <row r="6" spans="1:10" x14ac:dyDescent="0.25">
      <c r="A6" s="12">
        <v>1.1000000000000001</v>
      </c>
      <c r="B6" s="10" t="s">
        <v>54</v>
      </c>
      <c r="C6" s="9" t="s">
        <v>53</v>
      </c>
      <c r="D6" s="8">
        <v>37183.813560000002</v>
      </c>
      <c r="E6" s="8">
        <v>28757.280699999999</v>
      </c>
      <c r="G6" s="3"/>
      <c r="H6" s="3"/>
      <c r="I6" s="3"/>
      <c r="J6" s="1"/>
    </row>
    <row r="7" spans="1:10" x14ac:dyDescent="0.25">
      <c r="A7" s="12">
        <v>1.2</v>
      </c>
      <c r="B7" s="11" t="s">
        <v>52</v>
      </c>
      <c r="C7" s="13" t="s">
        <v>51</v>
      </c>
      <c r="D7" s="8">
        <v>458.12100999999996</v>
      </c>
      <c r="E7" s="8">
        <v>0</v>
      </c>
      <c r="G7" s="3"/>
      <c r="H7" s="3"/>
      <c r="I7" s="3"/>
      <c r="J7" s="1"/>
    </row>
    <row r="8" spans="1:10" x14ac:dyDescent="0.25">
      <c r="A8" s="12">
        <v>1.3</v>
      </c>
      <c r="B8" s="11" t="s">
        <v>50</v>
      </c>
      <c r="C8" s="13" t="s">
        <v>49</v>
      </c>
      <c r="D8" s="8">
        <v>2335.3664899999999</v>
      </c>
      <c r="E8" s="8">
        <v>293.1893</v>
      </c>
      <c r="G8" s="3"/>
      <c r="H8" s="3"/>
      <c r="I8" s="3"/>
      <c r="J8" s="1"/>
    </row>
    <row r="9" spans="1:10" x14ac:dyDescent="0.25">
      <c r="A9" s="12">
        <v>1.4</v>
      </c>
      <c r="B9" s="11" t="s">
        <v>48</v>
      </c>
      <c r="C9" s="9" t="s">
        <v>47</v>
      </c>
      <c r="D9" s="8">
        <v>1747.4100599999999</v>
      </c>
      <c r="E9" s="8">
        <v>435.15897999999999</v>
      </c>
      <c r="G9" s="3"/>
      <c r="H9" s="3"/>
      <c r="I9" s="3"/>
      <c r="J9" s="1"/>
    </row>
    <row r="10" spans="1:10" x14ac:dyDescent="0.25">
      <c r="A10" s="12">
        <v>1.5</v>
      </c>
      <c r="B10" s="11" t="s">
        <v>46</v>
      </c>
      <c r="C10" s="9" t="s">
        <v>45</v>
      </c>
      <c r="D10" s="8">
        <v>1306.5053499999999</v>
      </c>
      <c r="E10" s="8">
        <v>0</v>
      </c>
      <c r="G10" s="3"/>
      <c r="H10" s="3"/>
      <c r="I10" s="3"/>
      <c r="J10" s="1"/>
    </row>
    <row r="11" spans="1:10" x14ac:dyDescent="0.25">
      <c r="A11" s="20">
        <v>2</v>
      </c>
      <c r="B11" s="19" t="s">
        <v>44</v>
      </c>
      <c r="C11" s="18" t="s">
        <v>43</v>
      </c>
      <c r="D11" s="4">
        <f>SUM(D12:D17)</f>
        <v>16808.394830000001</v>
      </c>
      <c r="E11" s="4">
        <f>SUM(E12:E17)</f>
        <v>11095.02792</v>
      </c>
      <c r="G11" s="3"/>
      <c r="H11" s="3"/>
      <c r="I11" s="3"/>
      <c r="J11" s="1"/>
    </row>
    <row r="12" spans="1:10" x14ac:dyDescent="0.25">
      <c r="A12" s="16">
        <v>2.1</v>
      </c>
      <c r="B12" s="15" t="s">
        <v>42</v>
      </c>
      <c r="C12" s="14" t="s">
        <v>41</v>
      </c>
      <c r="D12" s="8">
        <v>7896.2484399999994</v>
      </c>
      <c r="E12" s="8">
        <v>5711.4116500000009</v>
      </c>
      <c r="G12" s="3"/>
      <c r="H12" s="3"/>
      <c r="I12" s="3"/>
      <c r="J12" s="1"/>
    </row>
    <row r="13" spans="1:10" x14ac:dyDescent="0.25">
      <c r="A13" s="16">
        <v>2.2000000000000002</v>
      </c>
      <c r="B13" s="15" t="s">
        <v>40</v>
      </c>
      <c r="C13" s="17" t="s">
        <v>39</v>
      </c>
      <c r="D13" s="8">
        <v>1.6718999999999999</v>
      </c>
      <c r="E13" s="8">
        <v>2.5074200000000006</v>
      </c>
      <c r="G13" s="3"/>
      <c r="H13" s="3"/>
      <c r="I13" s="3"/>
      <c r="J13" s="1"/>
    </row>
    <row r="14" spans="1:10" x14ac:dyDescent="0.25">
      <c r="A14" s="16">
        <v>2.2999999999999998</v>
      </c>
      <c r="B14" s="15" t="s">
        <v>38</v>
      </c>
      <c r="C14" s="14" t="s">
        <v>37</v>
      </c>
      <c r="D14" s="8">
        <v>4980.4304300000003</v>
      </c>
      <c r="E14" s="8">
        <v>5381.1088499999996</v>
      </c>
      <c r="G14" s="3"/>
      <c r="H14" s="3"/>
      <c r="I14" s="3"/>
      <c r="J14" s="1"/>
    </row>
    <row r="15" spans="1:10" x14ac:dyDescent="0.25">
      <c r="A15" s="16">
        <v>2.4</v>
      </c>
      <c r="B15" s="15" t="s">
        <v>36</v>
      </c>
      <c r="C15" s="14" t="s">
        <v>35</v>
      </c>
      <c r="D15" s="8"/>
      <c r="E15" s="8"/>
      <c r="G15" s="3"/>
      <c r="H15" s="3"/>
      <c r="I15" s="3"/>
      <c r="J15" s="1"/>
    </row>
    <row r="16" spans="1:10" x14ac:dyDescent="0.25">
      <c r="A16" s="16">
        <v>2.5</v>
      </c>
      <c r="B16" s="15" t="s">
        <v>34</v>
      </c>
      <c r="C16" s="17" t="s">
        <v>33</v>
      </c>
      <c r="D16" s="8">
        <v>1602.93301</v>
      </c>
      <c r="E16" s="8">
        <v>0</v>
      </c>
      <c r="G16" s="3"/>
      <c r="H16" s="3"/>
      <c r="I16" s="3"/>
      <c r="J16" s="1"/>
    </row>
    <row r="17" spans="1:10" x14ac:dyDescent="0.25">
      <c r="A17" s="16">
        <v>2.6</v>
      </c>
      <c r="B17" s="15" t="s">
        <v>32</v>
      </c>
      <c r="C17" s="14" t="s">
        <v>31</v>
      </c>
      <c r="D17" s="8">
        <v>2327.11105</v>
      </c>
      <c r="E17" s="8">
        <v>0</v>
      </c>
      <c r="G17" s="3"/>
      <c r="H17" s="3"/>
      <c r="I17" s="3"/>
      <c r="J17" s="1"/>
    </row>
    <row r="18" spans="1:10" x14ac:dyDescent="0.25">
      <c r="A18" s="7">
        <v>3</v>
      </c>
      <c r="B18" s="6" t="s">
        <v>30</v>
      </c>
      <c r="C18" s="5" t="s">
        <v>29</v>
      </c>
      <c r="D18" s="4">
        <f>D5-D11</f>
        <v>26222.821640000006</v>
      </c>
      <c r="E18" s="4">
        <f>E5-E11</f>
        <v>18390.601060000001</v>
      </c>
      <c r="G18" s="3"/>
      <c r="H18" s="3"/>
      <c r="I18" s="3"/>
      <c r="J18" s="1"/>
    </row>
    <row r="19" spans="1:10" x14ac:dyDescent="0.25">
      <c r="A19" s="7">
        <v>4</v>
      </c>
      <c r="B19" s="6" t="s">
        <v>28</v>
      </c>
      <c r="C19" s="5" t="s">
        <v>27</v>
      </c>
      <c r="D19" s="4">
        <f>SUM(D20:D23)</f>
        <v>9201.6871600000013</v>
      </c>
      <c r="E19" s="4">
        <f>SUM(E20:E23)</f>
        <v>6126.6384399999979</v>
      </c>
      <c r="G19" s="3"/>
      <c r="H19" s="3"/>
      <c r="I19" s="3"/>
      <c r="J19" s="1"/>
    </row>
    <row r="20" spans="1:10" x14ac:dyDescent="0.25">
      <c r="A20" s="12">
        <v>4.0999999999999996</v>
      </c>
      <c r="B20" s="11" t="s">
        <v>26</v>
      </c>
      <c r="C20" s="9" t="s">
        <v>25</v>
      </c>
      <c r="D20" s="8">
        <v>6731.2733900000003</v>
      </c>
      <c r="E20" s="8">
        <v>4129.1884399999981</v>
      </c>
      <c r="G20" s="3"/>
      <c r="H20" s="3"/>
      <c r="I20" s="3"/>
      <c r="J20" s="1"/>
    </row>
    <row r="21" spans="1:10" x14ac:dyDescent="0.25">
      <c r="A21" s="12">
        <v>4.2</v>
      </c>
      <c r="B21" s="11" t="s">
        <v>24</v>
      </c>
      <c r="C21" s="13" t="s">
        <v>23</v>
      </c>
      <c r="D21" s="8">
        <v>2470.4137700000001</v>
      </c>
      <c r="E21" s="8">
        <v>1976.78</v>
      </c>
      <c r="G21" s="3"/>
      <c r="H21" s="3"/>
      <c r="I21" s="3"/>
      <c r="J21" s="1"/>
    </row>
    <row r="22" spans="1:10" x14ac:dyDescent="0.25">
      <c r="A22" s="12">
        <v>4.3</v>
      </c>
      <c r="B22" s="11" t="s">
        <v>22</v>
      </c>
      <c r="C22" s="13" t="s">
        <v>21</v>
      </c>
      <c r="D22" s="8">
        <v>0</v>
      </c>
      <c r="E22" s="8">
        <v>0</v>
      </c>
      <c r="G22" s="3"/>
      <c r="H22" s="3"/>
      <c r="I22" s="3"/>
      <c r="J22" s="1"/>
    </row>
    <row r="23" spans="1:10" x14ac:dyDescent="0.25">
      <c r="A23" s="12">
        <v>4.4000000000000004</v>
      </c>
      <c r="B23" s="11" t="s">
        <v>20</v>
      </c>
      <c r="C23" s="9" t="s">
        <v>19</v>
      </c>
      <c r="D23" s="8">
        <v>0</v>
      </c>
      <c r="E23" s="8">
        <v>20.67</v>
      </c>
      <c r="G23" s="3"/>
      <c r="H23" s="3"/>
      <c r="I23" s="3"/>
      <c r="J23" s="1"/>
    </row>
    <row r="24" spans="1:10" x14ac:dyDescent="0.25">
      <c r="A24" s="7">
        <v>5</v>
      </c>
      <c r="B24" s="6" t="s">
        <v>18</v>
      </c>
      <c r="C24" s="5" t="s">
        <v>17</v>
      </c>
      <c r="D24" s="4">
        <f>SUM(D25:D28)</f>
        <v>24224.704760000001</v>
      </c>
      <c r="E24" s="4">
        <f>SUM(E25:E28)</f>
        <v>18826.67542</v>
      </c>
      <c r="G24" s="3"/>
      <c r="H24" s="3"/>
      <c r="I24" s="3"/>
      <c r="J24" s="1"/>
    </row>
    <row r="25" spans="1:10" x14ac:dyDescent="0.25">
      <c r="A25" s="12">
        <v>5.0999999999999996</v>
      </c>
      <c r="B25" s="11" t="s">
        <v>16</v>
      </c>
      <c r="C25" s="9" t="s">
        <v>15</v>
      </c>
      <c r="D25" s="8">
        <v>12612.774620000002</v>
      </c>
      <c r="E25" s="8">
        <v>11617.02</v>
      </c>
      <c r="G25" s="3"/>
      <c r="H25" s="3"/>
      <c r="I25" s="3"/>
      <c r="J25" s="1"/>
    </row>
    <row r="26" spans="1:10" x14ac:dyDescent="0.25">
      <c r="A26" s="12">
        <v>5.2</v>
      </c>
      <c r="B26" s="11" t="s">
        <v>14</v>
      </c>
      <c r="C26" s="9" t="s">
        <v>13</v>
      </c>
      <c r="D26" s="8">
        <v>6604.9442200000003</v>
      </c>
      <c r="E26" s="8">
        <v>3834.47</v>
      </c>
      <c r="G26" s="3"/>
      <c r="H26" s="3"/>
      <c r="I26" s="3"/>
      <c r="J26" s="1"/>
    </row>
    <row r="27" spans="1:10" x14ac:dyDescent="0.25">
      <c r="A27" s="12">
        <v>5.3</v>
      </c>
      <c r="B27" s="11" t="s">
        <v>12</v>
      </c>
      <c r="C27" s="9" t="s">
        <v>11</v>
      </c>
      <c r="D27" s="8">
        <v>775.97239000000002</v>
      </c>
      <c r="E27" s="8">
        <v>442.6</v>
      </c>
      <c r="G27" s="3"/>
      <c r="H27" s="3"/>
      <c r="I27" s="3"/>
      <c r="J27" s="1"/>
    </row>
    <row r="28" spans="1:10" x14ac:dyDescent="0.25">
      <c r="A28" s="12">
        <v>5.4</v>
      </c>
      <c r="B28" s="11" t="s">
        <v>10</v>
      </c>
      <c r="C28" s="9" t="s">
        <v>9</v>
      </c>
      <c r="D28" s="8">
        <v>4231.0135300000002</v>
      </c>
      <c r="E28" s="8">
        <v>2932.5854199999994</v>
      </c>
      <c r="G28" s="3"/>
      <c r="H28" s="3"/>
      <c r="I28" s="3"/>
      <c r="J28" s="1"/>
    </row>
    <row r="29" spans="1:10" ht="22.5" x14ac:dyDescent="0.25">
      <c r="A29" s="7">
        <v>6</v>
      </c>
      <c r="B29" s="10" t="s">
        <v>8</v>
      </c>
      <c r="C29" s="9" t="s">
        <v>7</v>
      </c>
      <c r="D29" s="4">
        <v>-453.96584000000001</v>
      </c>
      <c r="E29" s="4">
        <v>-351.90132000000006</v>
      </c>
      <c r="G29" s="3"/>
      <c r="H29" s="3"/>
      <c r="I29" s="3"/>
      <c r="J29" s="1"/>
    </row>
    <row r="30" spans="1:10" x14ac:dyDescent="0.25">
      <c r="A30" s="7">
        <v>7</v>
      </c>
      <c r="B30" s="6" t="s">
        <v>6</v>
      </c>
      <c r="C30" s="5" t="s">
        <v>5</v>
      </c>
      <c r="D30" s="4">
        <f>D18+D19-D24-D29</f>
        <v>11653.769880000011</v>
      </c>
      <c r="E30" s="4">
        <f>E18+E19-E24-E29</f>
        <v>6042.4654</v>
      </c>
      <c r="G30" s="3"/>
      <c r="H30" s="3"/>
      <c r="I30" s="3"/>
      <c r="J30" s="1"/>
    </row>
    <row r="31" spans="1:10" x14ac:dyDescent="0.25">
      <c r="A31" s="7">
        <v>8</v>
      </c>
      <c r="B31" s="6" t="s">
        <v>4</v>
      </c>
      <c r="C31" s="5" t="s">
        <v>3</v>
      </c>
      <c r="D31" s="8">
        <v>1935.8</v>
      </c>
      <c r="E31" s="8">
        <v>0</v>
      </c>
      <c r="G31" s="3"/>
      <c r="H31" s="3"/>
      <c r="I31" s="3"/>
      <c r="J31" s="1"/>
    </row>
    <row r="32" spans="1:10" x14ac:dyDescent="0.25">
      <c r="A32" s="7">
        <v>9</v>
      </c>
      <c r="B32" s="6" t="s">
        <v>2</v>
      </c>
      <c r="C32" s="5" t="s">
        <v>1</v>
      </c>
      <c r="D32" s="4">
        <f>D30-D31</f>
        <v>9717.9698800000115</v>
      </c>
      <c r="E32" s="4">
        <f>E30-E31</f>
        <v>6042.4654</v>
      </c>
      <c r="G32" s="3"/>
      <c r="H32" s="3"/>
      <c r="I32" s="3"/>
      <c r="J32" s="1"/>
    </row>
    <row r="34" spans="3:5" ht="37.5" x14ac:dyDescent="0.25">
      <c r="C34" s="2" t="s">
        <v>0</v>
      </c>
      <c r="D34"/>
      <c r="E34"/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MenfeetZerer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2023-04-25T07:02:52Z</dcterms:created>
  <dcterms:modified xsi:type="dcterms:W3CDTF">2023-04-25T07:07:58Z</dcterms:modified>
</cp:coreProperties>
</file>