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MaliyyeVeziyyet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23" i="1"/>
  <c r="D23" i="1"/>
  <c r="E22" i="1"/>
  <c r="D22" i="1"/>
  <c r="E5" i="1"/>
  <c r="D5" i="1"/>
  <c r="F42" i="1" s="1"/>
  <c r="F41" i="1" l="1"/>
</calcChain>
</file>

<file path=xl/comments1.xml><?xml version="1.0" encoding="utf-8"?>
<comments xmlns="http://schemas.openxmlformats.org/spreadsheetml/2006/main">
  <authors>
    <author>Bunyadova Lamiya Azad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Bunyadova Lamiya Azad:</t>
        </r>
        <r>
          <rPr>
            <sz val="9"/>
            <color indexed="81"/>
            <rFont val="Tahoma"/>
            <family val="2"/>
          </rPr>
          <t xml:space="preserve">
44510-ci hesab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Bunyadova Lamiya Azad:</t>
        </r>
        <r>
          <rPr>
            <sz val="9"/>
            <color indexed="81"/>
            <rFont val="Tahoma"/>
            <family val="2"/>
          </rPr>
          <t xml:space="preserve">
44510-ci hesab</t>
        </r>
      </text>
    </comment>
  </commentList>
</comments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<sst xmlns="http://schemas.openxmlformats.org/spreadsheetml/2006/main" count="94" uniqueCount="94">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</sst>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/>
    <xf numFmtId="49" fontId="0" fillId="0" borderId="0" xfId="0" applyNumberForma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3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3" fontId="4" fillId="3" borderId="1" xfId="1" applyNumberFormat="1" applyFont="1" applyFill="1" applyBorder="1" applyAlignment="1">
      <alignment vertical="center"/>
    </xf>
    <xf numFmtId="43" fontId="4" fillId="0" borderId="1" xfId="1" applyNumberFormat="1" applyFont="1" applyFill="1" applyBorder="1" applyAlignment="1">
      <alignment vertical="center"/>
    </xf>
    <xf numFmtId="43" fontId="0" fillId="0" borderId="0" xfId="1" applyFont="1"/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3" fontId="3" fillId="3" borderId="1" xfId="1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3" fontId="4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K42"/>
  <sheetViews>
    <sheetView tabSelected="1" zoomScale="80" zoomScaleNormal="80" workbookViewId="0">
      <selection activeCell="J23" sqref="J23"/>
    </sheetView>
  </sheetViews>
  <sheetFormatPr defaultRowHeight="15" x14ac:dyDescent="0.25"/>
  <cols>
    <col min="1" max="1" width="4.85546875" style="3" bestFit="1" customWidth="1"/>
    <col min="2" max="2" width="30.5703125" style="3" customWidth="1"/>
    <col min="3" max="3" width="83" style="27" bestFit="1" customWidth="1"/>
    <col min="4" max="4" width="14.7109375" style="28" customWidth="1"/>
    <col min="5" max="5" width="15.28515625" style="28" customWidth="1"/>
    <col min="6" max="6" width="13.7109375" style="2" customWidth="1"/>
    <col min="7" max="7" width="24.140625" style="3" customWidth="1"/>
    <col min="8" max="8" width="22.42578125" style="3" customWidth="1"/>
    <col min="9" max="9" width="12.85546875" style="3" customWidth="1"/>
    <col min="10" max="10" width="11.5703125" style="3" bestFit="1" customWidth="1"/>
    <col min="11" max="11" width="10.140625" style="3" bestFit="1" customWidth="1"/>
    <col min="12" max="16384" width="9.140625" style="3"/>
  </cols>
  <sheetData>
    <row r="1" spans="1:11" x14ac:dyDescent="0.25">
      <c r="A1" s="1" t="s">
        <v>0</v>
      </c>
      <c r="B1" s="1"/>
      <c r="C1" s="1"/>
      <c r="D1" s="1"/>
      <c r="E1" s="1"/>
    </row>
    <row r="2" spans="1:11" x14ac:dyDescent="0.25">
      <c r="A2" s="4"/>
      <c r="B2" s="4"/>
      <c r="C2" s="5"/>
      <c r="D2" s="6"/>
      <c r="E2" s="7" t="s">
        <v>1</v>
      </c>
    </row>
    <row r="3" spans="1:11" ht="18" x14ac:dyDescent="0.25">
      <c r="A3" s="8"/>
      <c r="B3" s="9" t="s">
        <v>2</v>
      </c>
      <c r="C3" s="10" t="s">
        <v>3</v>
      </c>
      <c r="D3" s="11" t="s">
        <v>4</v>
      </c>
      <c r="E3" s="11" t="s">
        <v>5</v>
      </c>
    </row>
    <row r="4" spans="1:11" ht="18" x14ac:dyDescent="0.25">
      <c r="A4" s="8"/>
      <c r="B4" s="9"/>
      <c r="C4" s="12"/>
      <c r="D4" s="13" t="s">
        <v>6</v>
      </c>
      <c r="E4" s="13" t="s">
        <v>7</v>
      </c>
      <c r="G4"/>
    </row>
    <row r="5" spans="1:11" x14ac:dyDescent="0.25">
      <c r="A5" s="14">
        <v>1</v>
      </c>
      <c r="B5" s="15" t="s">
        <v>8</v>
      </c>
      <c r="C5" s="16" t="s">
        <v>9</v>
      </c>
      <c r="D5" s="17">
        <f>SUM(D6:D9,D16:D21)</f>
        <v>1705525.1233571542</v>
      </c>
      <c r="E5" s="17">
        <f>SUM(E6:E9,E16:E21)</f>
        <v>1584857.1540797618</v>
      </c>
      <c r="F5" s="18">
        <v>0</v>
      </c>
      <c r="H5" s="19"/>
      <c r="I5" s="19"/>
      <c r="J5" s="19"/>
      <c r="K5" s="19"/>
    </row>
    <row r="6" spans="1:11" x14ac:dyDescent="0.25">
      <c r="A6" s="20">
        <v>1.1000000000000001</v>
      </c>
      <c r="B6" s="21" t="s">
        <v>10</v>
      </c>
      <c r="C6" s="22" t="s">
        <v>11</v>
      </c>
      <c r="D6" s="23">
        <v>379035.47116000002</v>
      </c>
      <c r="E6" s="23">
        <v>320677.61417910003</v>
      </c>
      <c r="H6" s="19"/>
      <c r="I6" s="19"/>
      <c r="J6" s="19"/>
      <c r="K6" s="19"/>
    </row>
    <row r="7" spans="1:11" x14ac:dyDescent="0.25">
      <c r="A7" s="20">
        <v>1.2</v>
      </c>
      <c r="B7" s="21" t="s">
        <v>12</v>
      </c>
      <c r="C7" s="22" t="s">
        <v>13</v>
      </c>
      <c r="D7" s="23">
        <v>75461.8</v>
      </c>
      <c r="E7" s="23">
        <v>64061.1</v>
      </c>
      <c r="H7" s="19"/>
      <c r="I7" s="19"/>
      <c r="J7" s="19"/>
      <c r="K7" s="19"/>
    </row>
    <row r="8" spans="1:11" x14ac:dyDescent="0.25">
      <c r="A8" s="20">
        <v>1.3</v>
      </c>
      <c r="B8" s="21" t="s">
        <v>14</v>
      </c>
      <c r="C8" s="22" t="s">
        <v>15</v>
      </c>
      <c r="D8" s="23">
        <v>84151.614000000001</v>
      </c>
      <c r="E8" s="23">
        <v>137171.228</v>
      </c>
      <c r="H8" s="19"/>
      <c r="I8" s="19"/>
      <c r="J8" s="19"/>
      <c r="K8" s="19"/>
    </row>
    <row r="9" spans="1:11" x14ac:dyDescent="0.25">
      <c r="A9" s="20">
        <v>1.4</v>
      </c>
      <c r="B9" s="21" t="s">
        <v>16</v>
      </c>
      <c r="C9" s="22" t="s">
        <v>17</v>
      </c>
      <c r="D9" s="23">
        <v>25292.894</v>
      </c>
      <c r="E9" s="23">
        <v>25969.979999999996</v>
      </c>
      <c r="H9" s="19"/>
      <c r="I9" s="19"/>
      <c r="J9" s="19"/>
      <c r="K9" s="19"/>
    </row>
    <row r="10" spans="1:11" x14ac:dyDescent="0.25">
      <c r="A10" s="20">
        <v>1.5</v>
      </c>
      <c r="B10" s="21" t="s">
        <v>18</v>
      </c>
      <c r="C10" s="22" t="s">
        <v>19</v>
      </c>
      <c r="D10" s="23">
        <v>1054632.7034213997</v>
      </c>
      <c r="E10" s="23">
        <v>962560.78708730021</v>
      </c>
      <c r="H10" s="19"/>
      <c r="I10" s="19"/>
      <c r="J10" s="19"/>
      <c r="K10" s="19"/>
    </row>
    <row r="11" spans="1:11" x14ac:dyDescent="0.25">
      <c r="A11" s="20" t="s">
        <v>20</v>
      </c>
      <c r="B11" s="21" t="s">
        <v>21</v>
      </c>
      <c r="C11" s="22" t="s">
        <v>22</v>
      </c>
      <c r="D11" s="23">
        <v>248670.50238199887</v>
      </c>
      <c r="E11" s="23">
        <v>227600.75724710058</v>
      </c>
      <c r="H11" s="19"/>
      <c r="I11" s="19"/>
      <c r="J11" s="19"/>
      <c r="K11" s="19"/>
    </row>
    <row r="12" spans="1:11" x14ac:dyDescent="0.25">
      <c r="A12" s="20" t="s">
        <v>23</v>
      </c>
      <c r="B12" s="21" t="s">
        <v>24</v>
      </c>
      <c r="C12" s="22" t="s">
        <v>25</v>
      </c>
      <c r="D12" s="23">
        <v>711745.13731040084</v>
      </c>
      <c r="E12" s="23">
        <v>658115.61122619989</v>
      </c>
      <c r="H12" s="19"/>
      <c r="I12" s="19"/>
      <c r="J12" s="19"/>
      <c r="K12" s="19"/>
    </row>
    <row r="13" spans="1:11" x14ac:dyDescent="0.25">
      <c r="A13" s="20" t="s">
        <v>26</v>
      </c>
      <c r="B13" s="21" t="s">
        <v>27</v>
      </c>
      <c r="C13" s="22" t="s">
        <v>28</v>
      </c>
      <c r="D13" s="23">
        <v>93977.246118999901</v>
      </c>
      <c r="E13" s="23">
        <v>76604.051784000025</v>
      </c>
      <c r="H13" s="19"/>
      <c r="I13" s="19"/>
      <c r="J13" s="19"/>
      <c r="K13" s="19"/>
    </row>
    <row r="14" spans="1:11" x14ac:dyDescent="0.25">
      <c r="A14" s="20" t="s">
        <v>29</v>
      </c>
      <c r="B14" s="21" t="s">
        <v>30</v>
      </c>
      <c r="C14" s="22" t="s">
        <v>31</v>
      </c>
      <c r="D14" s="23">
        <v>239.81760999999997</v>
      </c>
      <c r="E14" s="23">
        <v>240.36683000000002</v>
      </c>
      <c r="H14" s="19"/>
      <c r="I14" s="19"/>
      <c r="J14" s="19"/>
      <c r="K14" s="19"/>
    </row>
    <row r="15" spans="1:11" x14ac:dyDescent="0.25">
      <c r="A15" s="20" t="s">
        <v>32</v>
      </c>
      <c r="B15" s="21" t="s">
        <v>33</v>
      </c>
      <c r="C15" s="22" t="s">
        <v>34</v>
      </c>
      <c r="D15" s="23">
        <v>-6511.6277962499998</v>
      </c>
      <c r="E15" s="23">
        <v>-6136.1769786000023</v>
      </c>
      <c r="H15" s="19"/>
      <c r="I15" s="19"/>
      <c r="J15" s="19"/>
      <c r="K15" s="19"/>
    </row>
    <row r="16" spans="1:11" x14ac:dyDescent="0.25">
      <c r="A16" s="20" t="s">
        <v>35</v>
      </c>
      <c r="B16" s="21" t="s">
        <v>36</v>
      </c>
      <c r="C16" s="22" t="s">
        <v>37</v>
      </c>
      <c r="D16" s="23">
        <v>1048121.0756251496</v>
      </c>
      <c r="E16" s="23">
        <v>956424.61010870023</v>
      </c>
      <c r="H16" s="19"/>
      <c r="I16" s="19"/>
      <c r="J16" s="19"/>
      <c r="K16" s="19"/>
    </row>
    <row r="17" spans="1:11" x14ac:dyDescent="0.25">
      <c r="A17" s="20">
        <v>1.6</v>
      </c>
      <c r="B17" s="21" t="s">
        <v>38</v>
      </c>
      <c r="C17" s="22" t="s">
        <v>39</v>
      </c>
      <c r="D17" s="23">
        <v>46061.526500000007</v>
      </c>
      <c r="E17" s="23">
        <v>45716.1503275</v>
      </c>
      <c r="H17" s="19"/>
      <c r="I17" s="19"/>
      <c r="J17" s="19"/>
      <c r="K17" s="19"/>
    </row>
    <row r="18" spans="1:11" x14ac:dyDescent="0.25">
      <c r="A18" s="20">
        <v>1.7</v>
      </c>
      <c r="B18" s="21" t="s">
        <v>40</v>
      </c>
      <c r="C18" s="22" t="s">
        <v>41</v>
      </c>
      <c r="D18" s="23">
        <v>1430.9390000000001</v>
      </c>
      <c r="E18" s="23">
        <v>1477.4380000000001</v>
      </c>
      <c r="H18" s="19"/>
      <c r="I18" s="19"/>
      <c r="J18" s="19"/>
      <c r="K18" s="19"/>
    </row>
    <row r="19" spans="1:11" x14ac:dyDescent="0.25">
      <c r="A19" s="20">
        <v>1.8</v>
      </c>
      <c r="B19" s="21" t="s">
        <v>42</v>
      </c>
      <c r="C19" s="22" t="s">
        <v>43</v>
      </c>
      <c r="D19" s="23">
        <v>0</v>
      </c>
      <c r="E19" s="23">
        <v>0</v>
      </c>
      <c r="H19" s="19"/>
      <c r="I19" s="19"/>
      <c r="J19" s="19"/>
      <c r="K19" s="19"/>
    </row>
    <row r="20" spans="1:11" x14ac:dyDescent="0.25">
      <c r="A20" s="20">
        <v>1.9</v>
      </c>
      <c r="B20" s="21" t="s">
        <v>44</v>
      </c>
      <c r="C20" s="22" t="s">
        <v>45</v>
      </c>
      <c r="D20" s="23">
        <v>0</v>
      </c>
      <c r="E20" s="23">
        <v>0</v>
      </c>
      <c r="H20" s="19"/>
      <c r="I20" s="19"/>
      <c r="J20" s="19"/>
      <c r="K20" s="19"/>
    </row>
    <row r="21" spans="1:11" x14ac:dyDescent="0.25">
      <c r="A21" s="20" t="s">
        <v>46</v>
      </c>
      <c r="B21" s="21" t="s">
        <v>47</v>
      </c>
      <c r="C21" s="22" t="s">
        <v>48</v>
      </c>
      <c r="D21" s="23">
        <v>45969.803072004514</v>
      </c>
      <c r="E21" s="23">
        <v>33359.033464461543</v>
      </c>
      <c r="H21" s="19"/>
      <c r="I21" s="19"/>
      <c r="J21" s="19"/>
      <c r="K21" s="19"/>
    </row>
    <row r="22" spans="1:11" x14ac:dyDescent="0.25">
      <c r="A22" s="14">
        <v>2</v>
      </c>
      <c r="B22" s="15" t="s">
        <v>49</v>
      </c>
      <c r="C22" s="16" t="s">
        <v>50</v>
      </c>
      <c r="D22" s="17">
        <f>SUM(D23,D26:D32)</f>
        <v>1574337.3967699986</v>
      </c>
      <c r="E22" s="17">
        <f>SUM(E23,E26:E32)</f>
        <v>1466405.9182899999</v>
      </c>
      <c r="F22" s="18">
        <v>0</v>
      </c>
      <c r="H22" s="19"/>
      <c r="I22" s="19"/>
      <c r="J22" s="19"/>
      <c r="K22" s="19"/>
    </row>
    <row r="23" spans="1:11" x14ac:dyDescent="0.25">
      <c r="A23" s="20">
        <v>2.1</v>
      </c>
      <c r="B23" s="21" t="s">
        <v>51</v>
      </c>
      <c r="C23" s="22" t="s">
        <v>52</v>
      </c>
      <c r="D23" s="23">
        <f>SUM(D24:D25)</f>
        <v>1069602.4780000001</v>
      </c>
      <c r="E23" s="23">
        <f>SUM(E24:E25)</f>
        <v>965893.57300000009</v>
      </c>
      <c r="H23" s="19"/>
      <c r="I23" s="19"/>
      <c r="J23" s="19"/>
      <c r="K23" s="19"/>
    </row>
    <row r="24" spans="1:11" x14ac:dyDescent="0.25">
      <c r="A24" s="20" t="s">
        <v>53</v>
      </c>
      <c r="B24" s="21" t="s">
        <v>54</v>
      </c>
      <c r="C24" s="22" t="s">
        <v>55</v>
      </c>
      <c r="D24" s="23">
        <v>629043.39399999997</v>
      </c>
      <c r="E24" s="23">
        <v>558963.19200000004</v>
      </c>
      <c r="H24" s="19"/>
      <c r="I24" s="19"/>
      <c r="J24" s="19"/>
      <c r="K24" s="19"/>
    </row>
    <row r="25" spans="1:11" x14ac:dyDescent="0.25">
      <c r="A25" s="20" t="s">
        <v>56</v>
      </c>
      <c r="B25" s="21" t="s">
        <v>57</v>
      </c>
      <c r="C25" s="22" t="s">
        <v>58</v>
      </c>
      <c r="D25" s="23">
        <v>440559.08400000003</v>
      </c>
      <c r="E25" s="23">
        <v>406930.38099999999</v>
      </c>
      <c r="H25" s="19"/>
      <c r="I25" s="19"/>
      <c r="J25" s="19"/>
      <c r="K25" s="19"/>
    </row>
    <row r="26" spans="1:11" x14ac:dyDescent="0.25">
      <c r="A26" s="20">
        <v>2.2000000000000002</v>
      </c>
      <c r="B26" s="21" t="s">
        <v>59</v>
      </c>
      <c r="C26" s="22" t="s">
        <v>60</v>
      </c>
      <c r="D26" s="23">
        <v>6686.5810000000001</v>
      </c>
      <c r="E26" s="23">
        <v>6686.5810000000001</v>
      </c>
      <c r="H26" s="19"/>
      <c r="I26" s="19"/>
      <c r="J26" s="19"/>
      <c r="K26" s="19"/>
    </row>
    <row r="27" spans="1:11" x14ac:dyDescent="0.25">
      <c r="A27" s="20">
        <v>2.2999999999999998</v>
      </c>
      <c r="B27" s="21" t="s">
        <v>61</v>
      </c>
      <c r="C27" s="22" t="s">
        <v>62</v>
      </c>
      <c r="D27" s="23">
        <v>390052.87400000001</v>
      </c>
      <c r="E27" s="23">
        <v>378663.92200000002</v>
      </c>
      <c r="H27" s="19"/>
      <c r="I27" s="19"/>
      <c r="J27" s="19"/>
      <c r="K27" s="19"/>
    </row>
    <row r="28" spans="1:11" x14ac:dyDescent="0.25">
      <c r="A28" s="20">
        <v>2.4</v>
      </c>
      <c r="B28" s="21" t="s">
        <v>63</v>
      </c>
      <c r="C28" s="22" t="s">
        <v>64</v>
      </c>
      <c r="D28" s="23">
        <v>45000</v>
      </c>
      <c r="E28" s="23">
        <v>45000</v>
      </c>
      <c r="H28" s="19"/>
      <c r="I28" s="19"/>
      <c r="J28" s="19"/>
      <c r="K28" s="19"/>
    </row>
    <row r="29" spans="1:11" x14ac:dyDescent="0.25">
      <c r="A29" s="20">
        <v>2.5</v>
      </c>
      <c r="B29" s="21" t="s">
        <v>65</v>
      </c>
      <c r="C29" s="22" t="s">
        <v>66</v>
      </c>
      <c r="D29" s="23">
        <v>0</v>
      </c>
      <c r="E29" s="23">
        <v>0</v>
      </c>
      <c r="H29" s="19"/>
      <c r="I29" s="19"/>
      <c r="J29" s="19"/>
      <c r="K29" s="19"/>
    </row>
    <row r="30" spans="1:11" x14ac:dyDescent="0.25">
      <c r="A30" s="20">
        <v>2.6</v>
      </c>
      <c r="B30" s="21" t="s">
        <v>67</v>
      </c>
      <c r="C30" s="22" t="s">
        <v>68</v>
      </c>
      <c r="D30" s="23">
        <v>0</v>
      </c>
      <c r="E30" s="23">
        <v>0</v>
      </c>
      <c r="H30" s="19"/>
      <c r="I30" s="19"/>
      <c r="J30" s="19"/>
      <c r="K30" s="19"/>
    </row>
    <row r="31" spans="1:11" x14ac:dyDescent="0.25">
      <c r="A31" s="20">
        <v>2.7</v>
      </c>
      <c r="B31" s="21" t="s">
        <v>69</v>
      </c>
      <c r="C31" s="22" t="s">
        <v>70</v>
      </c>
      <c r="D31" s="23">
        <v>29199.200000000001</v>
      </c>
      <c r="E31" s="23">
        <v>25500</v>
      </c>
      <c r="H31" s="19"/>
      <c r="I31" s="19"/>
      <c r="J31" s="19"/>
      <c r="K31" s="19"/>
    </row>
    <row r="32" spans="1:11" x14ac:dyDescent="0.25">
      <c r="A32" s="20">
        <v>2.8</v>
      </c>
      <c r="B32" s="21" t="s">
        <v>71</v>
      </c>
      <c r="C32" s="22" t="s">
        <v>72</v>
      </c>
      <c r="D32" s="23">
        <v>33796.263769998404</v>
      </c>
      <c r="E32" s="23">
        <v>44661.842289999709</v>
      </c>
      <c r="H32" s="19"/>
      <c r="I32" s="19"/>
      <c r="J32" s="19"/>
      <c r="K32" s="19"/>
    </row>
    <row r="33" spans="1:11" x14ac:dyDescent="0.25">
      <c r="A33" s="14">
        <v>3</v>
      </c>
      <c r="B33" s="15" t="s">
        <v>73</v>
      </c>
      <c r="C33" s="16" t="s">
        <v>74</v>
      </c>
      <c r="D33" s="17">
        <f>SUM(D34,D36,D37)</f>
        <v>131187.72658715615</v>
      </c>
      <c r="E33" s="17">
        <f>SUM(E34,E36,E37)</f>
        <v>118451.23578976207</v>
      </c>
      <c r="F33" s="18">
        <v>0</v>
      </c>
      <c r="H33" s="19"/>
      <c r="I33" s="19"/>
      <c r="J33" s="19"/>
      <c r="K33" s="19"/>
    </row>
    <row r="34" spans="1:11" x14ac:dyDescent="0.25">
      <c r="A34" s="20">
        <v>3.1</v>
      </c>
      <c r="B34" s="21" t="s">
        <v>75</v>
      </c>
      <c r="C34" s="22" t="s">
        <v>76</v>
      </c>
      <c r="D34" s="23">
        <v>73461.089099999997</v>
      </c>
      <c r="E34" s="23">
        <v>73461.089099999997</v>
      </c>
      <c r="H34" s="19"/>
      <c r="I34" s="19"/>
      <c r="J34" s="19"/>
      <c r="K34" s="19"/>
    </row>
    <row r="35" spans="1:11" x14ac:dyDescent="0.25">
      <c r="A35" s="20">
        <v>3.2</v>
      </c>
      <c r="B35" s="21" t="s">
        <v>77</v>
      </c>
      <c r="C35" s="22" t="s">
        <v>78</v>
      </c>
      <c r="D35" s="23">
        <v>0</v>
      </c>
      <c r="E35" s="23">
        <v>0</v>
      </c>
      <c r="H35" s="19"/>
      <c r="I35" s="19"/>
      <c r="J35" s="19"/>
      <c r="K35" s="19"/>
    </row>
    <row r="36" spans="1:11" x14ac:dyDescent="0.25">
      <c r="A36" s="20">
        <v>3.3</v>
      </c>
      <c r="B36" s="21" t="s">
        <v>79</v>
      </c>
      <c r="C36" s="22" t="s">
        <v>80</v>
      </c>
      <c r="D36" s="23">
        <v>35882.024690000035</v>
      </c>
      <c r="E36" s="23">
        <v>24290.939650000008</v>
      </c>
      <c r="H36" s="19"/>
      <c r="I36" s="19"/>
      <c r="J36" s="19"/>
      <c r="K36" s="19"/>
    </row>
    <row r="37" spans="1:11" x14ac:dyDescent="0.25">
      <c r="A37" s="20">
        <v>3.4</v>
      </c>
      <c r="B37" s="21" t="s">
        <v>81</v>
      </c>
      <c r="C37" s="22" t="s">
        <v>82</v>
      </c>
      <c r="D37" s="23">
        <v>21844.612797156118</v>
      </c>
      <c r="E37" s="23">
        <v>20699.20703976207</v>
      </c>
      <c r="H37" s="19"/>
      <c r="I37" s="19"/>
      <c r="J37" s="19"/>
      <c r="K37" s="19"/>
    </row>
    <row r="38" spans="1:11" x14ac:dyDescent="0.25">
      <c r="A38" s="20" t="s">
        <v>83</v>
      </c>
      <c r="B38" s="21" t="s">
        <v>84</v>
      </c>
      <c r="C38" s="22" t="s">
        <v>85</v>
      </c>
      <c r="D38" s="23">
        <v>12777.661747156117</v>
      </c>
      <c r="E38" s="23">
        <v>11632.255989762065</v>
      </c>
      <c r="H38" s="19"/>
      <c r="I38" s="19"/>
      <c r="J38" s="19"/>
      <c r="K38" s="19"/>
    </row>
    <row r="39" spans="1:11" x14ac:dyDescent="0.25">
      <c r="A39" s="20" t="s">
        <v>86</v>
      </c>
      <c r="B39" s="21" t="s">
        <v>87</v>
      </c>
      <c r="C39" s="22" t="s">
        <v>88</v>
      </c>
      <c r="D39" s="23">
        <v>9066.9510500000015</v>
      </c>
      <c r="E39" s="23">
        <v>9066.9510500000015</v>
      </c>
      <c r="H39" s="19"/>
      <c r="I39" s="19"/>
      <c r="J39" s="19"/>
      <c r="K39" s="19"/>
    </row>
    <row r="40" spans="1:11" x14ac:dyDescent="0.25">
      <c r="A40" s="20" t="s">
        <v>89</v>
      </c>
      <c r="B40" s="21" t="s">
        <v>90</v>
      </c>
      <c r="C40" s="22" t="s">
        <v>91</v>
      </c>
      <c r="D40" s="23">
        <v>0</v>
      </c>
      <c r="E40" s="23">
        <v>0</v>
      </c>
      <c r="H40" s="19"/>
      <c r="I40" s="19"/>
      <c r="J40" s="19"/>
      <c r="K40" s="19"/>
    </row>
    <row r="41" spans="1:11" x14ac:dyDescent="0.25">
      <c r="A41" s="24">
        <v>4</v>
      </c>
      <c r="B41" s="25" t="s">
        <v>92</v>
      </c>
      <c r="C41" s="16" t="s">
        <v>93</v>
      </c>
      <c r="D41" s="26">
        <v>1705525.1233571544</v>
      </c>
      <c r="E41" s="26">
        <v>1584857.1540797621</v>
      </c>
      <c r="F41" s="18">
        <f>D41-D5</f>
        <v>0</v>
      </c>
      <c r="H41" s="19"/>
      <c r="I41" s="19"/>
      <c r="J41" s="19"/>
      <c r="K41" s="19"/>
    </row>
    <row r="42" spans="1:11" x14ac:dyDescent="0.25">
      <c r="F42" s="18">
        <f>D41-D5</f>
        <v>0</v>
      </c>
    </row>
  </sheetData>
  <mergeCells count="1">
    <mergeCell ref="A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MaliyyeVeziyyeti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2023-07-21T12:02:11Z</dcterms:created>
  <dcterms:modified xsi:type="dcterms:W3CDTF">2023-07-21T12:02:44Z</dcterms:modified>
</cp:coreProperties>
</file>