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New folder\"/>
    </mc:Choice>
  </mc:AlternateContent>
  <bookViews>
    <workbookView xWindow="0" yWindow="0" windowWidth="24000" windowHeight="960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M4" i="1" s="1"/>
  <c r="G4" i="1"/>
  <c r="H4" i="1"/>
  <c r="I4" i="1"/>
  <c r="J4" i="1"/>
  <c r="K4" i="1"/>
  <c r="L4" i="1"/>
  <c r="M5" i="1"/>
  <c r="M6" i="1"/>
  <c r="M7" i="1"/>
  <c r="M8" i="1"/>
  <c r="M9" i="1"/>
  <c r="M10" i="1"/>
  <c r="M11" i="1"/>
  <c r="M12" i="1"/>
  <c r="C13" i="1"/>
  <c r="C22" i="1" s="1"/>
  <c r="G13" i="1"/>
  <c r="G22" i="1" s="1"/>
  <c r="K13" i="1"/>
  <c r="K22" i="1" s="1"/>
  <c r="M14" i="1"/>
  <c r="M15" i="1"/>
  <c r="C16" i="1"/>
  <c r="D16" i="1"/>
  <c r="D13" i="1" s="1"/>
  <c r="D22" i="1" s="1"/>
  <c r="E16" i="1"/>
  <c r="E13" i="1" s="1"/>
  <c r="E22" i="1" s="1"/>
  <c r="F16" i="1"/>
  <c r="F13" i="1" s="1"/>
  <c r="F22" i="1" s="1"/>
  <c r="G16" i="1"/>
  <c r="H16" i="1"/>
  <c r="H13" i="1" s="1"/>
  <c r="H22" i="1" s="1"/>
  <c r="I16" i="1"/>
  <c r="I13" i="1" s="1"/>
  <c r="I22" i="1" s="1"/>
  <c r="J16" i="1"/>
  <c r="J13" i="1" s="1"/>
  <c r="J22" i="1" s="1"/>
  <c r="K16" i="1"/>
  <c r="L16" i="1"/>
  <c r="L13" i="1" s="1"/>
  <c r="L22" i="1" s="1"/>
  <c r="M17" i="1"/>
  <c r="M18" i="1"/>
  <c r="M19" i="1"/>
  <c r="M20" i="1"/>
  <c r="M21" i="1"/>
  <c r="M22" i="1" l="1"/>
  <c r="M16" i="1"/>
  <c r="M13" i="1"/>
</calcChain>
</file>

<file path=xl/sharedStrings.xml><?xml version="1.0" encoding="utf-8"?>
<sst xmlns="http://schemas.openxmlformats.org/spreadsheetml/2006/main" count="35" uniqueCount="35">
  <si>
    <t>Likvidlik "qəpi"</t>
  </si>
  <si>
    <t>Digər maliyyə öhdəliklər</t>
  </si>
  <si>
    <t>Borc qiymətli kağızları</t>
  </si>
  <si>
    <t>Subordinasiya öhdəlikləri</t>
  </si>
  <si>
    <t>müddətli depozitlər</t>
  </si>
  <si>
    <t>2.3.2</t>
  </si>
  <si>
    <t>tələbli depozitlər</t>
  </si>
  <si>
    <t>2.3.1</t>
  </si>
  <si>
    <t>Müştərilərin depozitləri:</t>
  </si>
  <si>
    <t>Kredit təşkilatları və digər maliyyə institutlarından cəlb edilmiş vəsaitlər</t>
  </si>
  <si>
    <t>ARMB və dövlət təşkilatlarının banka qarşı tələbləri</t>
  </si>
  <si>
    <t>Öhdəliklər</t>
  </si>
  <si>
    <t>Digər maliyyə aktivlər</t>
  </si>
  <si>
    <t>Bankın depozitləri</t>
  </si>
  <si>
    <t>Törəmə maliyyə alətləri</t>
  </si>
  <si>
    <t>Qısamüddətli maliyyə alətləri</t>
  </si>
  <si>
    <t>Kredit təşkilarına və digər maliyyə institutlarına verilmiş kreditlər (xalis)</t>
  </si>
  <si>
    <t>Müştərilərə verilmiş kreditlər (xalis)</t>
  </si>
  <si>
    <t>Qiymətli kağızlar</t>
  </si>
  <si>
    <t>Nağd pul və ekvivalentləri</t>
  </si>
  <si>
    <t>Aktivlər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</si>
  <si>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</si>
  <si>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</si>
  <si>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</si>
  <si>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</si>
  <si>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</si>
  <si>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</si>
  <si>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</si>
  <si>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</si>
  <si>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</si>
  <si>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</si>
  <si>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</si>
  <si>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</si>
  <si>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min manatla</t>
  </si>
  <si>
    <t>Likvidlik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</si>
</sst>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000000000_);_(* \(#,##0.0000000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3" fontId="0" fillId="0" borderId="0" xfId="1" applyFont="1"/>
    <xf numFmtId="2" fontId="0" fillId="0" borderId="0" xfId="0" applyNumberFormat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43" fontId="3" fillId="2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3" fontId="3" fillId="3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3" fontId="3" fillId="2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ToBB-Gosteris-Prudensial+Codes-30.09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ValyutaRiski"/>
      <sheetName val="FaizRiski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O61"/>
  <sheetViews>
    <sheetView tabSelected="1" zoomScale="90" zoomScaleNormal="90" workbookViewId="0">
      <selection sqref="A1:M1"/>
    </sheetView>
  </sheetViews>
  <sheetFormatPr defaultRowHeight="15" x14ac:dyDescent="0.25"/>
  <cols>
    <col min="1" max="1" width="6" style="1" bestFit="1" customWidth="1"/>
    <col min="2" max="2" width="42.42578125" customWidth="1"/>
    <col min="3" max="3" width="12.5703125" customWidth="1"/>
    <col min="4" max="4" width="11.7109375" customWidth="1"/>
    <col min="5" max="6" width="13.28515625" customWidth="1"/>
    <col min="7" max="7" width="13.140625" customWidth="1"/>
    <col min="8" max="8" width="13.7109375" customWidth="1"/>
    <col min="9" max="9" width="14.42578125" customWidth="1"/>
    <col min="10" max="10" width="13.5703125" customWidth="1"/>
    <col min="11" max="11" width="12.42578125" customWidth="1"/>
    <col min="12" max="12" width="19.140625" customWidth="1"/>
    <col min="13" max="13" width="13.85546875" customWidth="1"/>
    <col min="14" max="14" width="12.85546875" customWidth="1"/>
    <col min="15" max="15" width="17.85546875" customWidth="1"/>
  </cols>
  <sheetData>
    <row r="1" spans="1:15" x14ac:dyDescent="0.25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x14ac:dyDescent="0.25">
      <c r="A2" s="21"/>
      <c r="E2" s="20"/>
      <c r="F2" s="20"/>
      <c r="G2" s="20"/>
      <c r="H2" s="20"/>
      <c r="I2" s="20"/>
      <c r="J2" s="20"/>
      <c r="K2" s="20"/>
      <c r="L2" s="19" t="s">
        <v>33</v>
      </c>
      <c r="M2" s="19"/>
    </row>
    <row r="3" spans="1:15" x14ac:dyDescent="0.25">
      <c r="A3" s="9"/>
      <c r="B3" s="18" t="s">
        <v>32</v>
      </c>
      <c r="C3" s="17" t="s">
        <v>31</v>
      </c>
      <c r="D3" s="18" t="s">
        <v>30</v>
      </c>
      <c r="E3" s="18" t="s">
        <v>29</v>
      </c>
      <c r="F3" s="18" t="s">
        <v>28</v>
      </c>
      <c r="G3" s="18" t="s">
        <v>27</v>
      </c>
      <c r="H3" s="18" t="s">
        <v>26</v>
      </c>
      <c r="I3" s="18" t="s">
        <v>25</v>
      </c>
      <c r="J3" s="18" t="s">
        <v>24</v>
      </c>
      <c r="K3" s="17" t="s">
        <v>23</v>
      </c>
      <c r="L3" s="17" t="s">
        <v>22</v>
      </c>
      <c r="M3" s="17" t="s">
        <v>21</v>
      </c>
    </row>
    <row r="4" spans="1:15" x14ac:dyDescent="0.25">
      <c r="A4" s="9">
        <v>1</v>
      </c>
      <c r="B4" s="8" t="s">
        <v>20</v>
      </c>
      <c r="C4" s="7">
        <f>SUM(C5:C12)</f>
        <v>389430.63652345963</v>
      </c>
      <c r="D4" s="7">
        <f>SUM(D5:D12)</f>
        <v>71666.599000000002</v>
      </c>
      <c r="E4" s="7">
        <f>SUM(E5:E12)</f>
        <v>55464.908000000003</v>
      </c>
      <c r="F4" s="7">
        <f>SUM(F5:F12)</f>
        <v>115199.539</v>
      </c>
      <c r="G4" s="7">
        <f>SUM(G5:G12)</f>
        <v>175946.93900000001</v>
      </c>
      <c r="H4" s="7">
        <f>SUM(H5:H12)</f>
        <v>142420.09700000001</v>
      </c>
      <c r="I4" s="7">
        <f>SUM(I5:I12)</f>
        <v>165945.80399999997</v>
      </c>
      <c r="J4" s="7">
        <f>SUM(J5:J12)</f>
        <v>381152.89899999998</v>
      </c>
      <c r="K4" s="7">
        <f>SUM(K5:K12)</f>
        <v>144870.44099999999</v>
      </c>
      <c r="L4" s="7">
        <f>SUM(L5:L12)</f>
        <v>222401.19902107635</v>
      </c>
      <c r="M4" s="7">
        <f>SUM(C4:L4)</f>
        <v>1864499.0615445361</v>
      </c>
      <c r="N4" s="4"/>
    </row>
    <row r="5" spans="1:15" x14ac:dyDescent="0.25">
      <c r="A5" s="12">
        <v>1.1000000000000001</v>
      </c>
      <c r="B5" s="11" t="s">
        <v>19</v>
      </c>
      <c r="C5" s="10">
        <v>389395.78352345963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75107.583058177406</v>
      </c>
      <c r="M5" s="7">
        <f>SUM(C5:L5)</f>
        <v>464503.36658163706</v>
      </c>
      <c r="N5" s="2"/>
      <c r="O5" s="16"/>
    </row>
    <row r="6" spans="1:15" x14ac:dyDescent="0.25">
      <c r="A6" s="12">
        <v>1.2</v>
      </c>
      <c r="B6" s="11" t="s">
        <v>18</v>
      </c>
      <c r="C6" s="10">
        <v>0</v>
      </c>
      <c r="D6" s="10">
        <v>3010</v>
      </c>
      <c r="E6" s="10">
        <v>23370</v>
      </c>
      <c r="F6" s="10">
        <v>13404.9</v>
      </c>
      <c r="G6" s="10">
        <v>14466.1</v>
      </c>
      <c r="H6" s="10">
        <v>1050</v>
      </c>
      <c r="I6" s="10">
        <v>0</v>
      </c>
      <c r="J6" s="10">
        <v>34765</v>
      </c>
      <c r="K6" s="10">
        <v>0</v>
      </c>
      <c r="L6" s="10">
        <v>0</v>
      </c>
      <c r="M6" s="7">
        <f>SUM(C6:L6)</f>
        <v>90066</v>
      </c>
    </row>
    <row r="7" spans="1:15" x14ac:dyDescent="0.25">
      <c r="A7" s="12">
        <v>1.3</v>
      </c>
      <c r="B7" s="15" t="s">
        <v>17</v>
      </c>
      <c r="C7" s="10">
        <v>34.853000000000002</v>
      </c>
      <c r="D7" s="10">
        <v>13508.291999999999</v>
      </c>
      <c r="E7" s="10">
        <v>31715.579999999998</v>
      </c>
      <c r="F7" s="10">
        <v>100326.698</v>
      </c>
      <c r="G7" s="10">
        <v>145697.989</v>
      </c>
      <c r="H7" s="10">
        <v>137400.67200000002</v>
      </c>
      <c r="I7" s="10">
        <v>143599.34299999999</v>
      </c>
      <c r="J7" s="10">
        <v>306059.46999999997</v>
      </c>
      <c r="K7" s="10">
        <v>144771.31200000001</v>
      </c>
      <c r="L7" s="10">
        <v>67616.782416300703</v>
      </c>
      <c r="M7" s="7">
        <f>SUM(C7:L7)</f>
        <v>1090730.9914163006</v>
      </c>
      <c r="N7" s="4"/>
    </row>
    <row r="8" spans="1:15" ht="30" x14ac:dyDescent="0.25">
      <c r="A8" s="12">
        <v>1.4</v>
      </c>
      <c r="B8" s="15" t="s">
        <v>16</v>
      </c>
      <c r="C8" s="10">
        <v>0</v>
      </c>
      <c r="D8" s="10">
        <v>147.79300000000001</v>
      </c>
      <c r="E8" s="10">
        <v>376.69</v>
      </c>
      <c r="F8" s="10">
        <v>1446.482</v>
      </c>
      <c r="G8" s="10">
        <v>5697.4500000000007</v>
      </c>
      <c r="H8" s="10">
        <v>3941.1859999999997</v>
      </c>
      <c r="I8" s="10">
        <v>2335.2560000000003</v>
      </c>
      <c r="J8" s="10">
        <v>2955.7890000000025</v>
      </c>
      <c r="K8" s="10">
        <v>99.129000000000005</v>
      </c>
      <c r="L8" s="10">
        <v>0</v>
      </c>
      <c r="M8" s="7">
        <f>SUM(C8:L8)</f>
        <v>16999.775000000001</v>
      </c>
    </row>
    <row r="9" spans="1:15" x14ac:dyDescent="0.25">
      <c r="A9" s="12">
        <v>1.5</v>
      </c>
      <c r="B9" s="11" t="s">
        <v>15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7">
        <f>SUM(C9:L9)</f>
        <v>0</v>
      </c>
    </row>
    <row r="10" spans="1:15" x14ac:dyDescent="0.25">
      <c r="A10" s="12">
        <v>1.6</v>
      </c>
      <c r="B10" s="11" t="s">
        <v>14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7">
        <f>SUM(C10:L10)</f>
        <v>0</v>
      </c>
    </row>
    <row r="11" spans="1:15" x14ac:dyDescent="0.25">
      <c r="A11" s="12">
        <v>1.7</v>
      </c>
      <c r="B11" s="11" t="s">
        <v>13</v>
      </c>
      <c r="C11" s="10">
        <v>0</v>
      </c>
      <c r="D11" s="10">
        <v>55000</v>
      </c>
      <c r="E11" s="10">
        <v>0</v>
      </c>
      <c r="F11" s="10">
        <v>0</v>
      </c>
      <c r="G11" s="10">
        <v>10030</v>
      </c>
      <c r="H11" s="10">
        <v>0</v>
      </c>
      <c r="I11" s="10">
        <v>20000.5</v>
      </c>
      <c r="J11" s="10">
        <v>37332</v>
      </c>
      <c r="K11" s="10">
        <v>0</v>
      </c>
      <c r="L11" s="10">
        <v>0</v>
      </c>
      <c r="M11" s="7">
        <f>SUM(C11:L11)</f>
        <v>122362.5</v>
      </c>
      <c r="N11" s="5"/>
    </row>
    <row r="12" spans="1:15" x14ac:dyDescent="0.25">
      <c r="A12" s="12">
        <v>1.8</v>
      </c>
      <c r="B12" s="11" t="s">
        <v>12</v>
      </c>
      <c r="C12" s="10">
        <v>0</v>
      </c>
      <c r="D12" s="10">
        <v>0.51400000000000001</v>
      </c>
      <c r="E12" s="10">
        <v>2.6379999999999999</v>
      </c>
      <c r="F12" s="10">
        <v>21.459</v>
      </c>
      <c r="G12" s="10">
        <v>55.4</v>
      </c>
      <c r="H12" s="10">
        <v>28.239000000000001</v>
      </c>
      <c r="I12" s="10">
        <v>10.705</v>
      </c>
      <c r="J12" s="10">
        <v>40.64</v>
      </c>
      <c r="K12" s="10">
        <v>0</v>
      </c>
      <c r="L12" s="10">
        <v>79676.833546598238</v>
      </c>
      <c r="M12" s="7">
        <f>SUM(C12:L12)</f>
        <v>79836.428546598239</v>
      </c>
      <c r="N12" s="5"/>
    </row>
    <row r="13" spans="1:15" x14ac:dyDescent="0.25">
      <c r="A13" s="9">
        <v>2</v>
      </c>
      <c r="B13" s="8" t="s">
        <v>11</v>
      </c>
      <c r="C13" s="7">
        <f>SUM(C14:C16,C19:C21)</f>
        <v>613493.24899999995</v>
      </c>
      <c r="D13" s="7">
        <f>SUM(D14:D16,D19:D21)</f>
        <v>20383.579410000009</v>
      </c>
      <c r="E13" s="7">
        <f>SUM(E14:E16,E19:E21)</f>
        <v>17255.712</v>
      </c>
      <c r="F13" s="7">
        <f>SUM(F14:F16,F19:F21)</f>
        <v>56489.390999999996</v>
      </c>
      <c r="G13" s="7">
        <f>SUM(G14:G16,G19:G21)</f>
        <v>147621.66099999999</v>
      </c>
      <c r="H13" s="7">
        <f>SUM(H14:H16,H19:H21)</f>
        <v>177608.69999999998</v>
      </c>
      <c r="I13" s="7">
        <f>SUM(I14:I16,I19:I21)</f>
        <v>217333.72899999999</v>
      </c>
      <c r="J13" s="7">
        <f>SUM(J14:J16,J19:J21)</f>
        <v>217074.27800000002</v>
      </c>
      <c r="K13" s="7">
        <f>SUM(K14:K16,K19:K21)</f>
        <v>125785.18500000001</v>
      </c>
      <c r="L13" s="7">
        <f>SUM(L14:L16,L19:L21)</f>
        <v>131924.83687000017</v>
      </c>
      <c r="M13" s="7">
        <f>SUM(C13:L13)</f>
        <v>1724970.32128</v>
      </c>
      <c r="N13" s="6"/>
    </row>
    <row r="14" spans="1:15" ht="30" x14ac:dyDescent="0.25">
      <c r="A14" s="12">
        <v>2.1</v>
      </c>
      <c r="B14" s="15" t="s">
        <v>10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6686.5810000000001</v>
      </c>
      <c r="K14" s="10">
        <v>0</v>
      </c>
      <c r="L14" s="10">
        <v>0</v>
      </c>
      <c r="M14" s="7">
        <f>SUM(C14:L14)</f>
        <v>6686.5810000000001</v>
      </c>
      <c r="N14" s="5"/>
    </row>
    <row r="15" spans="1:15" ht="30" x14ac:dyDescent="0.25">
      <c r="A15" s="12">
        <v>2.2000000000000002</v>
      </c>
      <c r="B15" s="13" t="s">
        <v>9</v>
      </c>
      <c r="C15" s="10">
        <v>0</v>
      </c>
      <c r="D15" s="10">
        <v>459.99200000000002</v>
      </c>
      <c r="E15" s="10">
        <v>1943.2059999999999</v>
      </c>
      <c r="F15" s="10">
        <v>8202.0830000000005</v>
      </c>
      <c r="G15" s="10">
        <v>17922.342000000001</v>
      </c>
      <c r="H15" s="10">
        <v>24678.577000000001</v>
      </c>
      <c r="I15" s="10">
        <v>34929.138999999996</v>
      </c>
      <c r="J15" s="10">
        <v>133859.84700000001</v>
      </c>
      <c r="K15" s="10">
        <v>96698.31700000001</v>
      </c>
      <c r="L15" s="10">
        <v>67499.39099999996</v>
      </c>
      <c r="M15" s="7">
        <f>SUM(C15:L15)</f>
        <v>386192.89399999997</v>
      </c>
      <c r="N15" s="5"/>
    </row>
    <row r="16" spans="1:15" x14ac:dyDescent="0.25">
      <c r="A16" s="12">
        <v>2.2999999999999998</v>
      </c>
      <c r="B16" s="13" t="s">
        <v>8</v>
      </c>
      <c r="C16" s="14">
        <f>SUM(C17:C18)</f>
        <v>613387.32799999998</v>
      </c>
      <c r="D16" s="14">
        <f>SUM(D17:D18)</f>
        <v>9573.5859999999993</v>
      </c>
      <c r="E16" s="14">
        <f>SUM(E17:E18)</f>
        <v>14783.524000000001</v>
      </c>
      <c r="F16" s="14">
        <f>SUM(F17:F18)</f>
        <v>46420.633999999998</v>
      </c>
      <c r="G16" s="14">
        <f>SUM(G17:G18)</f>
        <v>116559.93699999999</v>
      </c>
      <c r="H16" s="14">
        <f>SUM(H17:H18)</f>
        <v>133653.63999999998</v>
      </c>
      <c r="I16" s="14">
        <f>SUM(I17:I18)</f>
        <v>160273.777</v>
      </c>
      <c r="J16" s="14">
        <f>SUM(J17:J18)</f>
        <v>74720.540999999997</v>
      </c>
      <c r="K16" s="14">
        <f>SUM(K17:K18)</f>
        <v>28708.141000000003</v>
      </c>
      <c r="L16" s="14">
        <f>SUM(L17:L18)</f>
        <v>31.609000000000002</v>
      </c>
      <c r="M16" s="7">
        <f>SUM(C16:L16)</f>
        <v>1198112.7169999999</v>
      </c>
      <c r="N16" s="6"/>
    </row>
    <row r="17" spans="1:14" x14ac:dyDescent="0.25">
      <c r="A17" s="12" t="s">
        <v>7</v>
      </c>
      <c r="B17" s="11" t="s">
        <v>6</v>
      </c>
      <c r="C17" s="10">
        <v>613387.32799999998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7">
        <f>SUM(C17:L17)</f>
        <v>613387.32799999998</v>
      </c>
      <c r="N17" s="5"/>
    </row>
    <row r="18" spans="1:14" x14ac:dyDescent="0.25">
      <c r="A18" s="12" t="s">
        <v>5</v>
      </c>
      <c r="B18" s="11" t="s">
        <v>4</v>
      </c>
      <c r="C18" s="10">
        <v>0</v>
      </c>
      <c r="D18" s="10">
        <v>9573.5859999999993</v>
      </c>
      <c r="E18" s="10">
        <v>14783.524000000001</v>
      </c>
      <c r="F18" s="10">
        <v>46420.633999999998</v>
      </c>
      <c r="G18" s="10">
        <v>116559.93699999999</v>
      </c>
      <c r="H18" s="10">
        <v>133653.63999999998</v>
      </c>
      <c r="I18" s="10">
        <v>160273.777</v>
      </c>
      <c r="J18" s="10">
        <v>74720.540999999997</v>
      </c>
      <c r="K18" s="10">
        <v>28708.141000000003</v>
      </c>
      <c r="L18" s="10">
        <v>31.609000000000002</v>
      </c>
      <c r="M18" s="7">
        <f>SUM(C18:L18)</f>
        <v>584725.38900000008</v>
      </c>
      <c r="N18" s="5"/>
    </row>
    <row r="19" spans="1:14" x14ac:dyDescent="0.25">
      <c r="A19" s="12">
        <v>2.4</v>
      </c>
      <c r="B19" s="13" t="s">
        <v>3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29199.199999999997</v>
      </c>
      <c r="M19" s="7">
        <f>SUM(C19:L19)</f>
        <v>29199.199999999997</v>
      </c>
      <c r="N19" s="5"/>
    </row>
    <row r="20" spans="1:14" x14ac:dyDescent="0.25">
      <c r="A20" s="12">
        <v>2.5</v>
      </c>
      <c r="B20" s="11" t="s">
        <v>2</v>
      </c>
      <c r="C20" s="10">
        <v>0</v>
      </c>
      <c r="D20" s="10">
        <v>0</v>
      </c>
      <c r="E20" s="10">
        <v>0</v>
      </c>
      <c r="F20" s="10">
        <v>0</v>
      </c>
      <c r="G20" s="10">
        <v>10000</v>
      </c>
      <c r="H20" s="10">
        <v>15000</v>
      </c>
      <c r="I20" s="10">
        <v>20000</v>
      </c>
      <c r="J20" s="10">
        <v>0</v>
      </c>
      <c r="K20" s="10">
        <v>0</v>
      </c>
      <c r="L20" s="10">
        <v>0</v>
      </c>
      <c r="M20" s="7">
        <f>SUM(C20:L20)</f>
        <v>45000</v>
      </c>
      <c r="N20" s="5"/>
    </row>
    <row r="21" spans="1:14" x14ac:dyDescent="0.25">
      <c r="A21" s="12">
        <v>2.6</v>
      </c>
      <c r="B21" s="11" t="s">
        <v>1</v>
      </c>
      <c r="C21" s="10">
        <v>105.92100000000001</v>
      </c>
      <c r="D21" s="10">
        <v>10350.00141000001</v>
      </c>
      <c r="E21" s="10">
        <v>528.98199999999997</v>
      </c>
      <c r="F21" s="10">
        <v>1866.674</v>
      </c>
      <c r="G21" s="10">
        <v>3139.3819999999996</v>
      </c>
      <c r="H21" s="10">
        <v>4276.4830000000002</v>
      </c>
      <c r="I21" s="10">
        <v>2130.8130000000001</v>
      </c>
      <c r="J21" s="10">
        <v>1807.309</v>
      </c>
      <c r="K21" s="10">
        <v>378.72700000000003</v>
      </c>
      <c r="L21" s="10">
        <v>35194.636870000228</v>
      </c>
      <c r="M21" s="7">
        <f>SUM(C21:L21)</f>
        <v>59778.929280000237</v>
      </c>
      <c r="N21" s="5"/>
    </row>
    <row r="22" spans="1:14" x14ac:dyDescent="0.25">
      <c r="A22" s="9">
        <v>3</v>
      </c>
      <c r="B22" s="8" t="s">
        <v>0</v>
      </c>
      <c r="C22" s="7">
        <f>C4-C13</f>
        <v>-224062.61247654032</v>
      </c>
      <c r="D22" s="7">
        <f>D4-D13</f>
        <v>51283.019589999996</v>
      </c>
      <c r="E22" s="7">
        <f>E4-E13</f>
        <v>38209.196000000004</v>
      </c>
      <c r="F22" s="7">
        <f>F4-F13</f>
        <v>58710.148000000008</v>
      </c>
      <c r="G22" s="7">
        <f>G4-G13</f>
        <v>28325.27800000002</v>
      </c>
      <c r="H22" s="7">
        <f>H4-H13</f>
        <v>-35188.602999999974</v>
      </c>
      <c r="I22" s="7">
        <f>I4-I13</f>
        <v>-51387.925000000017</v>
      </c>
      <c r="J22" s="7">
        <f>J4-J13</f>
        <v>164078.62099999996</v>
      </c>
      <c r="K22" s="7">
        <f>K4-K13</f>
        <v>19085.255999999979</v>
      </c>
      <c r="L22" s="7">
        <f>L4-L13</f>
        <v>90476.362151076173</v>
      </c>
      <c r="M22" s="7">
        <f>SUM(C22:L22)</f>
        <v>139528.74026453582</v>
      </c>
      <c r="N22" s="6"/>
    </row>
    <row r="23" spans="1:14" x14ac:dyDescent="0.25">
      <c r="N23" s="5"/>
    </row>
    <row r="25" spans="1:14" x14ac:dyDescent="0.25"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</row>
    <row r="43" spans="2:1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3:1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3:1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3:1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3:1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3:1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3:1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3:1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3:1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3:1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1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3:1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3:1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</sheetData>
  <mergeCells count="2">
    <mergeCell ref="A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2023-10-12T07:23:08Z</dcterms:created>
  <dcterms:modified xsi:type="dcterms:W3CDTF">2023-10-12T07:23:18Z</dcterms:modified>
</cp:coreProperties>
</file>