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İllik rub\"/>
    </mc:Choice>
  </mc:AlternateContent>
  <bookViews>
    <workbookView xWindow="0" yWindow="0" windowWidth="24000" windowHeight="960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M4" i="1" s="1"/>
  <c r="E4" i="1"/>
  <c r="F4" i="1"/>
  <c r="G4" i="1"/>
  <c r="H4" i="1"/>
  <c r="I4" i="1"/>
  <c r="J4" i="1"/>
  <c r="K4" i="1"/>
  <c r="L4" i="1"/>
  <c r="M5" i="1"/>
  <c r="M6" i="1"/>
  <c r="M7" i="1"/>
  <c r="M8" i="1"/>
  <c r="M9" i="1"/>
  <c r="M10" i="1"/>
  <c r="M11" i="1"/>
  <c r="M12" i="1"/>
  <c r="C13" i="1"/>
  <c r="C22" i="1" s="1"/>
  <c r="G13" i="1"/>
  <c r="G22" i="1" s="1"/>
  <c r="I13" i="1"/>
  <c r="I22" i="1" s="1"/>
  <c r="K13" i="1"/>
  <c r="K22" i="1" s="1"/>
  <c r="M14" i="1"/>
  <c r="M15" i="1"/>
  <c r="C16" i="1"/>
  <c r="D16" i="1"/>
  <c r="D13" i="1" s="1"/>
  <c r="D22" i="1" s="1"/>
  <c r="E16" i="1"/>
  <c r="E13" i="1" s="1"/>
  <c r="E22" i="1" s="1"/>
  <c r="F16" i="1"/>
  <c r="F13" i="1" s="1"/>
  <c r="F22" i="1" s="1"/>
  <c r="G16" i="1"/>
  <c r="H16" i="1"/>
  <c r="H13" i="1" s="1"/>
  <c r="H22" i="1" s="1"/>
  <c r="I16" i="1"/>
  <c r="J16" i="1"/>
  <c r="J13" i="1" s="1"/>
  <c r="J22" i="1" s="1"/>
  <c r="K16" i="1"/>
  <c r="L16" i="1"/>
  <c r="L13" i="1" s="1"/>
  <c r="L22" i="1" s="1"/>
  <c r="M17" i="1"/>
  <c r="M18" i="1"/>
  <c r="M19" i="1"/>
  <c r="M20" i="1"/>
  <c r="M21" i="1"/>
  <c r="M22" i="1" l="1"/>
  <c r="M16" i="1"/>
  <c r="M13" i="1"/>
</calcChain>
</file>

<file path=xl/sharedStrings.xml><?xml version="1.0" encoding="utf-8"?>
<sst xmlns="http://schemas.openxmlformats.org/spreadsheetml/2006/main" count="35" uniqueCount="35">
  <si>
    <t>Likvidlik "qəpi"</t>
  </si>
  <si>
    <t>Digər maliyyə öhdəliklər</t>
  </si>
  <si>
    <t>Borc qiymətli kağızları</t>
  </si>
  <si>
    <t>Subordinasiya öhdəlikləri</t>
  </si>
  <si>
    <t>müddətli depozitlər</t>
  </si>
  <si>
    <t>2.3.2</t>
  </si>
  <si>
    <t>tələbli depozitlər</t>
  </si>
  <si>
    <t>2.3.1</t>
  </si>
  <si>
    <t>Müştərilərin depozitləri:</t>
  </si>
  <si>
    <t>Kredit təşkilatları və digər maliyyə institutlarından cəlb edilmiş vəsaitlər</t>
  </si>
  <si>
    <t>ARMB və dövlət təşkilatlarının banka qarşı tələbləri</t>
  </si>
  <si>
    <t>Öhdəliklər</t>
  </si>
  <si>
    <t>Digər maliyyə aktivlər</t>
  </si>
  <si>
    <t>Bankın depozitləri</t>
  </si>
  <si>
    <t>Törəmə maliyyə alətləri</t>
  </si>
  <si>
    <t>Qısamüddətli maliyyə alətləri</t>
  </si>
  <si>
    <t>Kredit təşkilarına və digər maliyyə institutlarına verilmiş kreditlər (xalis)</t>
  </si>
  <si>
    <t>Müştərilərə verilmiş kreditlər (xalis)</t>
  </si>
  <si>
    <t>Qiymətli kağızlar</t>
  </si>
  <si>
    <t>Nağd pul və ekvivalentləri</t>
  </si>
  <si>
    <t>Aktivlər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</si>
  <si>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</si>
  <si>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</si>
  <si>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</si>
  <si>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</si>
  <si>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</si>
  <si>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</si>
  <si>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</si>
  <si>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</si>
  <si>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</si>
  <si>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</si>
  <si>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</si>
  <si>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</si>
  <si>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min manatla</t>
  </si>
  <si>
    <t>Likvidlik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</si>
</sst>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000000000_);_(* \(#,##0.0000000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49" fontId="0" fillId="0" borderId="0" xfId="0" applyNumberFormat="1" applyFill="1"/>
    <xf numFmtId="43" fontId="0" fillId="0" borderId="0" xfId="1" applyFont="1" applyFill="1"/>
    <xf numFmtId="2" fontId="0" fillId="0" borderId="0" xfId="0" applyNumberFormat="1" applyFill="1"/>
    <xf numFmtId="43" fontId="0" fillId="0" borderId="0" xfId="0" applyNumberFormat="1" applyFill="1"/>
    <xf numFmtId="43" fontId="3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3" fontId="3" fillId="0" borderId="1" xfId="1" applyFont="1" applyFill="1" applyBorder="1" applyAlignment="1">
      <alignment vertical="center" wrapText="1"/>
    </xf>
    <xf numFmtId="164" fontId="0" fillId="0" borderId="0" xfId="0" applyNumberForma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12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O61"/>
  <sheetViews>
    <sheetView tabSelected="1" zoomScale="90" zoomScaleNormal="90" workbookViewId="0">
      <selection sqref="A1:M1"/>
    </sheetView>
  </sheetViews>
  <sheetFormatPr defaultRowHeight="15" x14ac:dyDescent="0.25"/>
  <cols>
    <col min="1" max="1" width="6" style="2" bestFit="1" customWidth="1"/>
    <col min="2" max="2" width="42.42578125" style="1" customWidth="1"/>
    <col min="3" max="3" width="12.5703125" style="1" customWidth="1"/>
    <col min="4" max="4" width="11.7109375" style="1" customWidth="1"/>
    <col min="5" max="6" width="13.28515625" style="1" customWidth="1"/>
    <col min="7" max="7" width="13.140625" style="1" customWidth="1"/>
    <col min="8" max="8" width="13.7109375" style="1" customWidth="1"/>
    <col min="9" max="9" width="14.42578125" style="1" customWidth="1"/>
    <col min="10" max="10" width="13.5703125" style="1" customWidth="1"/>
    <col min="11" max="11" width="12.42578125" style="1" customWidth="1"/>
    <col min="12" max="12" width="19.140625" style="1" customWidth="1"/>
    <col min="13" max="13" width="13.85546875" style="1" customWidth="1"/>
    <col min="14" max="14" width="12.85546875" style="1" customWidth="1"/>
    <col min="15" max="15" width="17.85546875" style="1" customWidth="1"/>
    <col min="16" max="16384" width="9.140625" style="1"/>
  </cols>
  <sheetData>
    <row r="1" spans="1:15" x14ac:dyDescent="0.25">
      <c r="A1" s="19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5" x14ac:dyDescent="0.25">
      <c r="A2" s="18"/>
      <c r="E2" s="17"/>
      <c r="F2" s="17"/>
      <c r="G2" s="17"/>
      <c r="H2" s="17"/>
      <c r="I2" s="17"/>
      <c r="J2" s="17"/>
      <c r="K2" s="17"/>
      <c r="L2" s="16" t="s">
        <v>33</v>
      </c>
      <c r="M2" s="16"/>
    </row>
    <row r="3" spans="1:15" x14ac:dyDescent="0.25">
      <c r="A3" s="8"/>
      <c r="B3" s="15" t="s">
        <v>32</v>
      </c>
      <c r="C3" s="14" t="s">
        <v>31</v>
      </c>
      <c r="D3" s="15" t="s">
        <v>30</v>
      </c>
      <c r="E3" s="15" t="s">
        <v>29</v>
      </c>
      <c r="F3" s="15" t="s">
        <v>28</v>
      </c>
      <c r="G3" s="15" t="s">
        <v>27</v>
      </c>
      <c r="H3" s="15" t="s">
        <v>26</v>
      </c>
      <c r="I3" s="15" t="s">
        <v>25</v>
      </c>
      <c r="J3" s="15" t="s">
        <v>24</v>
      </c>
      <c r="K3" s="14" t="s">
        <v>23</v>
      </c>
      <c r="L3" s="14" t="s">
        <v>22</v>
      </c>
      <c r="M3" s="14" t="s">
        <v>21</v>
      </c>
    </row>
    <row r="4" spans="1:15" x14ac:dyDescent="0.25">
      <c r="A4" s="8">
        <v>1</v>
      </c>
      <c r="B4" s="7" t="s">
        <v>20</v>
      </c>
      <c r="C4" s="6">
        <f>SUM(C5:C12)</f>
        <v>520431.43176062865</v>
      </c>
      <c r="D4" s="6">
        <f>SUM(D5:D12)</f>
        <v>92355.340769999995</v>
      </c>
      <c r="E4" s="6">
        <f>SUM(E5:E12)</f>
        <v>42814.317999999999</v>
      </c>
      <c r="F4" s="6">
        <f>SUM(F5:F12)</f>
        <v>142991.37299999999</v>
      </c>
      <c r="G4" s="6">
        <f>SUM(G5:G12)</f>
        <v>162891.09299999999</v>
      </c>
      <c r="H4" s="6">
        <f>SUM(H5:H12)</f>
        <v>179209.19700000001</v>
      </c>
      <c r="I4" s="6">
        <f>SUM(I5:I12)</f>
        <v>144108.37</v>
      </c>
      <c r="J4" s="6">
        <f>SUM(J5:J12)</f>
        <v>397206.80300000001</v>
      </c>
      <c r="K4" s="6">
        <f>SUM(K5:K12)</f>
        <v>156187.88</v>
      </c>
      <c r="L4" s="6">
        <f>SUM(L5:L12)</f>
        <v>292780.40560241172</v>
      </c>
      <c r="M4" s="6">
        <f>SUM(C4:L4)</f>
        <v>2130976.2121330407</v>
      </c>
      <c r="N4" s="5"/>
    </row>
    <row r="5" spans="1:15" x14ac:dyDescent="0.25">
      <c r="A5" s="10">
        <v>1.1000000000000001</v>
      </c>
      <c r="B5" s="9" t="s">
        <v>19</v>
      </c>
      <c r="C5" s="6">
        <v>520431.43176062865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135822.46552751333</v>
      </c>
      <c r="M5" s="6">
        <f>SUM(C5:L5)</f>
        <v>656253.897288142</v>
      </c>
      <c r="N5" s="3"/>
      <c r="O5" s="13"/>
    </row>
    <row r="6" spans="1:15" x14ac:dyDescent="0.25">
      <c r="A6" s="10">
        <v>1.2</v>
      </c>
      <c r="B6" s="9" t="s">
        <v>18</v>
      </c>
      <c r="C6" s="6">
        <v>0</v>
      </c>
      <c r="D6" s="6">
        <v>4871.4327699999922</v>
      </c>
      <c r="E6" s="6">
        <v>3370</v>
      </c>
      <c r="F6" s="6">
        <v>15606.1</v>
      </c>
      <c r="G6" s="6">
        <v>5220</v>
      </c>
      <c r="H6" s="6">
        <v>3160</v>
      </c>
      <c r="I6" s="6">
        <v>765</v>
      </c>
      <c r="J6" s="6">
        <v>34000</v>
      </c>
      <c r="K6" s="6">
        <v>0</v>
      </c>
      <c r="L6" s="6">
        <v>0</v>
      </c>
      <c r="M6" s="6">
        <f>SUM(C6:L6)</f>
        <v>66992.532769999991</v>
      </c>
    </row>
    <row r="7" spans="1:15" x14ac:dyDescent="0.25">
      <c r="A7" s="10">
        <v>1.3</v>
      </c>
      <c r="B7" s="11" t="s">
        <v>17</v>
      </c>
      <c r="C7" s="6">
        <v>0</v>
      </c>
      <c r="D7" s="6">
        <v>11295.635</v>
      </c>
      <c r="E7" s="6">
        <v>35749.49</v>
      </c>
      <c r="F7" s="6">
        <v>115858.189</v>
      </c>
      <c r="G7" s="6">
        <v>153354.66399999999</v>
      </c>
      <c r="H7" s="6">
        <v>152886.185</v>
      </c>
      <c r="I7" s="6">
        <v>141434.66499999998</v>
      </c>
      <c r="J7" s="6">
        <v>322025.77500000002</v>
      </c>
      <c r="K7" s="6">
        <v>156165.07399999999</v>
      </c>
      <c r="L7" s="6">
        <v>85459.630988101999</v>
      </c>
      <c r="M7" s="6">
        <f>SUM(C7:L7)</f>
        <v>1174229.3079881018</v>
      </c>
      <c r="N7" s="5"/>
    </row>
    <row r="8" spans="1:15" ht="30" x14ac:dyDescent="0.25">
      <c r="A8" s="10">
        <v>1.4</v>
      </c>
      <c r="B8" s="11" t="s">
        <v>16</v>
      </c>
      <c r="C8" s="6">
        <v>0</v>
      </c>
      <c r="D8" s="6">
        <v>188.119</v>
      </c>
      <c r="E8" s="6">
        <v>3691.5840000000003</v>
      </c>
      <c r="F8" s="6">
        <v>1488.54</v>
      </c>
      <c r="G8" s="6">
        <v>4298.8739999999998</v>
      </c>
      <c r="H8" s="6">
        <v>3157.1019999999999</v>
      </c>
      <c r="I8" s="6">
        <v>1898.4209999999998</v>
      </c>
      <c r="J8" s="6">
        <v>3828.636</v>
      </c>
      <c r="K8" s="6">
        <v>22.806000000000495</v>
      </c>
      <c r="L8" s="6">
        <v>0</v>
      </c>
      <c r="M8" s="6">
        <f>SUM(C8:L8)</f>
        <v>18574.082000000002</v>
      </c>
    </row>
    <row r="9" spans="1:15" x14ac:dyDescent="0.25">
      <c r="A9" s="10">
        <v>1.5</v>
      </c>
      <c r="B9" s="9" t="s">
        <v>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f>SUM(C9:L9)</f>
        <v>0</v>
      </c>
    </row>
    <row r="10" spans="1:15" x14ac:dyDescent="0.25">
      <c r="A10" s="10">
        <v>1.6</v>
      </c>
      <c r="B10" s="9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>SUM(C10:L10)</f>
        <v>0</v>
      </c>
    </row>
    <row r="11" spans="1:15" x14ac:dyDescent="0.25">
      <c r="A11" s="10">
        <v>1.7</v>
      </c>
      <c r="B11" s="9" t="s">
        <v>13</v>
      </c>
      <c r="C11" s="6">
        <v>0</v>
      </c>
      <c r="D11" s="6">
        <v>76000</v>
      </c>
      <c r="E11" s="6">
        <v>0</v>
      </c>
      <c r="F11" s="6">
        <v>10030</v>
      </c>
      <c r="G11" s="6">
        <v>0</v>
      </c>
      <c r="H11" s="6">
        <v>20000.5</v>
      </c>
      <c r="I11" s="6">
        <v>0</v>
      </c>
      <c r="J11" s="6">
        <v>37332</v>
      </c>
      <c r="K11" s="6">
        <v>0</v>
      </c>
      <c r="L11" s="6">
        <v>0</v>
      </c>
      <c r="M11" s="6">
        <f>SUM(C11:L11)</f>
        <v>143362.5</v>
      </c>
    </row>
    <row r="12" spans="1:15" x14ac:dyDescent="0.25">
      <c r="A12" s="10">
        <v>1.8</v>
      </c>
      <c r="B12" s="9" t="s">
        <v>12</v>
      </c>
      <c r="C12" s="6">
        <v>0</v>
      </c>
      <c r="D12" s="6">
        <v>0.154</v>
      </c>
      <c r="E12" s="6">
        <v>3.2439999999999998</v>
      </c>
      <c r="F12" s="6">
        <v>8.5440000000000005</v>
      </c>
      <c r="G12" s="6">
        <v>17.555</v>
      </c>
      <c r="H12" s="6">
        <v>5.41</v>
      </c>
      <c r="I12" s="6">
        <v>10.283999999999999</v>
      </c>
      <c r="J12" s="6">
        <v>20.391999999999999</v>
      </c>
      <c r="K12" s="6">
        <v>0</v>
      </c>
      <c r="L12" s="6">
        <v>71498.309086796406</v>
      </c>
      <c r="M12" s="6">
        <f>SUM(C12:L12)</f>
        <v>71563.892086796404</v>
      </c>
    </row>
    <row r="13" spans="1:15" x14ac:dyDescent="0.25">
      <c r="A13" s="8">
        <v>2</v>
      </c>
      <c r="B13" s="7" t="s">
        <v>11</v>
      </c>
      <c r="C13" s="6">
        <f>SUM(C14:C16,C19:C21)</f>
        <v>850716.65614999994</v>
      </c>
      <c r="D13" s="6">
        <f>SUM(D14:D16,D19:D21)</f>
        <v>4761.2790000000005</v>
      </c>
      <c r="E13" s="6">
        <f>SUM(E14:E16,E19:E21)</f>
        <v>20192.905999999999</v>
      </c>
      <c r="F13" s="6">
        <f>SUM(F14:F16,F19:F21)</f>
        <v>134699.14899999998</v>
      </c>
      <c r="G13" s="6">
        <f>SUM(G14:G16,G19:G21)</f>
        <v>183741.516</v>
      </c>
      <c r="H13" s="6">
        <f>SUM(H14:H16,H19:H21)</f>
        <v>191168.38</v>
      </c>
      <c r="I13" s="6">
        <f>SUM(I14:I16,I19:I21)</f>
        <v>113653.27899999999</v>
      </c>
      <c r="J13" s="6">
        <f>SUM(J14:J16,J19:J21)</f>
        <v>199048.23299999998</v>
      </c>
      <c r="K13" s="6">
        <f>SUM(K14:K16,K19:K21)</f>
        <v>135087.13</v>
      </c>
      <c r="L13" s="6">
        <f>SUM(L14:L16,L19:L21)</f>
        <v>142148.50213000039</v>
      </c>
      <c r="M13" s="6">
        <f>SUM(C13:L13)</f>
        <v>1975217.0302800001</v>
      </c>
      <c r="N13" s="5"/>
    </row>
    <row r="14" spans="1:15" ht="30" x14ac:dyDescent="0.25">
      <c r="A14" s="10">
        <v>2.1</v>
      </c>
      <c r="B14" s="11" t="s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3343.29</v>
      </c>
      <c r="J14" s="6">
        <v>0</v>
      </c>
      <c r="K14" s="6">
        <v>0</v>
      </c>
      <c r="L14" s="6">
        <v>0</v>
      </c>
      <c r="M14" s="6">
        <f>SUM(C14:L14)</f>
        <v>3343.29</v>
      </c>
    </row>
    <row r="15" spans="1:15" ht="30" x14ac:dyDescent="0.25">
      <c r="A15" s="10">
        <v>2.2000000000000002</v>
      </c>
      <c r="B15" s="11" t="s">
        <v>9</v>
      </c>
      <c r="C15" s="6">
        <v>0</v>
      </c>
      <c r="D15" s="6">
        <v>1756.4090000000001</v>
      </c>
      <c r="E15" s="6">
        <v>2258.4479999999999</v>
      </c>
      <c r="F15" s="6">
        <v>16768.313000000002</v>
      </c>
      <c r="G15" s="6">
        <v>23861.760000000002</v>
      </c>
      <c r="H15" s="6">
        <v>37189.453000000001</v>
      </c>
      <c r="I15" s="6">
        <v>29261.35</v>
      </c>
      <c r="J15" s="6">
        <v>114270.378</v>
      </c>
      <c r="K15" s="6">
        <v>107111.70699999999</v>
      </c>
      <c r="L15" s="6">
        <v>86498.38199999994</v>
      </c>
      <c r="M15" s="6">
        <f>SUM(C15:L15)</f>
        <v>418976.1999999999</v>
      </c>
    </row>
    <row r="16" spans="1:15" x14ac:dyDescent="0.25">
      <c r="A16" s="10">
        <v>2.2999999999999998</v>
      </c>
      <c r="B16" s="11" t="s">
        <v>8</v>
      </c>
      <c r="C16" s="12">
        <f>SUM(C17:C18)</f>
        <v>849373.53614999994</v>
      </c>
      <c r="D16" s="12">
        <f>SUM(D17:D18)</f>
        <v>2943.415</v>
      </c>
      <c r="E16" s="12">
        <f>SUM(E17:E18)</f>
        <v>17401.555</v>
      </c>
      <c r="F16" s="12">
        <f>SUM(F17:F18)</f>
        <v>99336.921999999991</v>
      </c>
      <c r="G16" s="12">
        <f>SUM(G17:G18)</f>
        <v>134118.62</v>
      </c>
      <c r="H16" s="12">
        <f>SUM(H17:H18)</f>
        <v>150328.723</v>
      </c>
      <c r="I16" s="12">
        <f>SUM(I17:I18)</f>
        <v>80202.318999999989</v>
      </c>
      <c r="J16" s="12">
        <f>SUM(J17:J18)</f>
        <v>82575.285999999993</v>
      </c>
      <c r="K16" s="12">
        <f>SUM(K17:K18)</f>
        <v>27487.477999999999</v>
      </c>
      <c r="L16" s="12">
        <f>SUM(L17:L18)</f>
        <v>23.408999999999999</v>
      </c>
      <c r="M16" s="6">
        <f>SUM(C16:L16)</f>
        <v>1443791.26315</v>
      </c>
      <c r="N16" s="5"/>
    </row>
    <row r="17" spans="1:14" x14ac:dyDescent="0.25">
      <c r="A17" s="10" t="s">
        <v>7</v>
      </c>
      <c r="B17" s="9" t="s">
        <v>6</v>
      </c>
      <c r="C17" s="6">
        <v>849373.53614999994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f>SUM(C17:L17)</f>
        <v>849373.53614999994</v>
      </c>
    </row>
    <row r="18" spans="1:14" x14ac:dyDescent="0.25">
      <c r="A18" s="10" t="s">
        <v>5</v>
      </c>
      <c r="B18" s="9" t="s">
        <v>4</v>
      </c>
      <c r="C18" s="6">
        <v>0</v>
      </c>
      <c r="D18" s="6">
        <v>2943.415</v>
      </c>
      <c r="E18" s="6">
        <v>17401.555</v>
      </c>
      <c r="F18" s="6">
        <v>99336.921999999991</v>
      </c>
      <c r="G18" s="6">
        <v>134118.62</v>
      </c>
      <c r="H18" s="6">
        <v>150328.723</v>
      </c>
      <c r="I18" s="6">
        <v>80202.318999999989</v>
      </c>
      <c r="J18" s="6">
        <v>82575.285999999993</v>
      </c>
      <c r="K18" s="6">
        <v>27487.477999999999</v>
      </c>
      <c r="L18" s="6">
        <v>23.408999999999999</v>
      </c>
      <c r="M18" s="6">
        <f>SUM(C18:L18)</f>
        <v>594417.72699999996</v>
      </c>
    </row>
    <row r="19" spans="1:14" x14ac:dyDescent="0.25">
      <c r="A19" s="10">
        <v>2.4</v>
      </c>
      <c r="B19" s="11" t="s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29199.199999999997</v>
      </c>
      <c r="M19" s="6">
        <f>SUM(C19:L19)</f>
        <v>29199.199999999997</v>
      </c>
    </row>
    <row r="20" spans="1:14" x14ac:dyDescent="0.25">
      <c r="A20" s="10">
        <v>2.5</v>
      </c>
      <c r="B20" s="9" t="s">
        <v>2</v>
      </c>
      <c r="C20" s="6">
        <v>0</v>
      </c>
      <c r="D20" s="6">
        <v>0</v>
      </c>
      <c r="E20" s="6">
        <v>0</v>
      </c>
      <c r="F20" s="6">
        <v>15000</v>
      </c>
      <c r="G20" s="6">
        <v>20000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f>SUM(C20:L20)</f>
        <v>35000</v>
      </c>
    </row>
    <row r="21" spans="1:14" x14ac:dyDescent="0.25">
      <c r="A21" s="10">
        <v>2.6</v>
      </c>
      <c r="B21" s="9" t="s">
        <v>1</v>
      </c>
      <c r="C21" s="6">
        <v>1343.12</v>
      </c>
      <c r="D21" s="6">
        <v>61.454999999999998</v>
      </c>
      <c r="E21" s="6">
        <v>532.90300000000002</v>
      </c>
      <c r="F21" s="6">
        <v>3593.9139999999998</v>
      </c>
      <c r="G21" s="6">
        <v>5761.1360000000004</v>
      </c>
      <c r="H21" s="6">
        <v>3650.2039999999997</v>
      </c>
      <c r="I21" s="6">
        <v>846.32</v>
      </c>
      <c r="J21" s="6">
        <v>2202.569</v>
      </c>
      <c r="K21" s="6">
        <v>487.94499999999999</v>
      </c>
      <c r="L21" s="6">
        <v>26427.511130000465</v>
      </c>
      <c r="M21" s="6">
        <f>SUM(C21:L21)</f>
        <v>44907.077130000464</v>
      </c>
    </row>
    <row r="22" spans="1:14" x14ac:dyDescent="0.25">
      <c r="A22" s="8">
        <v>3</v>
      </c>
      <c r="B22" s="7" t="s">
        <v>0</v>
      </c>
      <c r="C22" s="6">
        <f>C4-C13</f>
        <v>-330285.22438937129</v>
      </c>
      <c r="D22" s="6">
        <f>D4-D13</f>
        <v>87594.06177</v>
      </c>
      <c r="E22" s="6">
        <f>E4-E13</f>
        <v>22621.412</v>
      </c>
      <c r="F22" s="6">
        <f>F4-F13</f>
        <v>8292.2240000000165</v>
      </c>
      <c r="G22" s="6">
        <f>G4-G13</f>
        <v>-20850.42300000001</v>
      </c>
      <c r="H22" s="6">
        <f>H4-H13</f>
        <v>-11959.18299999999</v>
      </c>
      <c r="I22" s="6">
        <f>I4-I13</f>
        <v>30455.091</v>
      </c>
      <c r="J22" s="6">
        <f>J4-J13</f>
        <v>198158.57000000004</v>
      </c>
      <c r="K22" s="6">
        <f>K4-K13</f>
        <v>21100.75</v>
      </c>
      <c r="L22" s="6">
        <f>L4-L13</f>
        <v>150631.90347241133</v>
      </c>
      <c r="M22" s="6">
        <f>SUM(C22:L22)</f>
        <v>155759.18185304009</v>
      </c>
      <c r="N22" s="5"/>
    </row>
    <row r="25" spans="1:14" x14ac:dyDescent="0.25"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4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</row>
    <row r="43" spans="2:13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5"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3:13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3:1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</sheetData>
  <mergeCells count="2">
    <mergeCell ref="A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2024-01-15T06:34:02Z</dcterms:created>
  <dcterms:modified xsi:type="dcterms:W3CDTF">2024-01-15T06:37:11Z</dcterms:modified>
</cp:coreProperties>
</file>