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aringstat\ss$\for Website\Q4-21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0" l="1"/>
  <c r="E5" i="10" l="1"/>
  <c r="E29" i="10" s="1"/>
  <c r="C25" i="5" l="1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<sst xmlns="http://schemas.openxmlformats.org/spreadsheetml/2006/main" count="720" uniqueCount="564">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</sst>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43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43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43" fontId="6" fillId="0" borderId="0" xfId="1" applyFon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Normal="100" workbookViewId="0">
      <selection activeCell="D3" sqref="D3"/>
    </sheetView>
  </sheetViews>
  <sheetFormatPr defaultColWidth="9.140625" defaultRowHeight="12.75" x14ac:dyDescent="0.2"/>
  <cols>
    <col min="1" max="1" width="2.28515625" style="6" customWidth="1"/>
    <col min="2" max="2" width="6.42578125" style="6" customWidth="1"/>
    <col min="3" max="3" width="19.5703125" style="6" hidden="1" customWidth="1"/>
    <col min="4" max="4" width="72.42578125" style="6" customWidth="1"/>
    <col min="5" max="5" width="13.42578125" style="6" customWidth="1"/>
    <col min="6" max="6" width="15.85546875" style="6" customWidth="1"/>
    <col min="7" max="7" width="12.42578125" style="6" customWidth="1"/>
    <col min="8" max="8" width="11.42578125" style="6" customWidth="1"/>
    <col min="9" max="9" width="13" style="6" customWidth="1"/>
    <col min="10" max="10" width="12.140625" style="6" customWidth="1"/>
    <col min="11" max="16384" width="9.140625" style="6"/>
  </cols>
  <sheetData>
    <row r="1" spans="2:10" ht="21.75" customHeight="1" x14ac:dyDescent="0.2">
      <c r="B1" s="133" t="s">
        <v>94</v>
      </c>
      <c r="C1" s="133"/>
      <c r="D1" s="133"/>
      <c r="E1" s="133"/>
      <c r="F1" s="133"/>
    </row>
    <row r="2" spans="2:10" x14ac:dyDescent="0.2">
      <c r="B2" s="3"/>
      <c r="C2" s="3"/>
      <c r="D2" s="3"/>
      <c r="E2" s="134" t="s">
        <v>441</v>
      </c>
      <c r="F2" s="134"/>
    </row>
    <row r="3" spans="2:10" ht="25.5" x14ac:dyDescent="0.2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">
      <c r="B4" s="48"/>
      <c r="C4" s="48"/>
      <c r="D4" s="48"/>
      <c r="E4" s="51" t="s">
        <v>98</v>
      </c>
      <c r="F4" s="51" t="s">
        <v>99</v>
      </c>
    </row>
    <row r="5" spans="2:10" x14ac:dyDescent="0.2">
      <c r="B5" s="52">
        <v>1</v>
      </c>
      <c r="C5" s="53" t="s">
        <v>100</v>
      </c>
      <c r="D5" s="54" t="s">
        <v>101</v>
      </c>
      <c r="E5" s="55">
        <v>121258.7659300003</v>
      </c>
      <c r="F5" s="55">
        <v>87724.490719999783</v>
      </c>
      <c r="G5" s="18"/>
      <c r="H5" s="14"/>
      <c r="I5" s="18"/>
      <c r="J5" s="18"/>
    </row>
    <row r="6" spans="2:10" x14ac:dyDescent="0.2">
      <c r="B6" s="56" t="s">
        <v>524</v>
      </c>
      <c r="C6" s="57" t="s">
        <v>18</v>
      </c>
      <c r="D6" s="58" t="s">
        <v>19</v>
      </c>
      <c r="E6" s="59">
        <v>117818.51123000029</v>
      </c>
      <c r="F6" s="59">
        <v>82942.500309999785</v>
      </c>
      <c r="G6" s="18"/>
      <c r="H6" s="14"/>
      <c r="I6" s="18"/>
      <c r="J6" s="18"/>
    </row>
    <row r="7" spans="2:10" x14ac:dyDescent="0.2">
      <c r="B7" s="56" t="s">
        <v>525</v>
      </c>
      <c r="C7" s="50" t="s">
        <v>102</v>
      </c>
      <c r="D7" s="60" t="s">
        <v>103</v>
      </c>
      <c r="E7" s="59">
        <v>290.29775999999993</v>
      </c>
      <c r="F7" s="59">
        <v>290.15584999999999</v>
      </c>
      <c r="G7" s="18"/>
      <c r="H7" s="14"/>
      <c r="I7" s="18"/>
      <c r="J7" s="18"/>
    </row>
    <row r="8" spans="2:10" x14ac:dyDescent="0.2">
      <c r="B8" s="56" t="s">
        <v>526</v>
      </c>
      <c r="C8" s="50" t="s">
        <v>104</v>
      </c>
      <c r="D8" s="60" t="s">
        <v>105</v>
      </c>
      <c r="E8" s="59">
        <v>139.76733999999996</v>
      </c>
      <c r="F8" s="59">
        <v>1526.5465099999997</v>
      </c>
      <c r="G8" s="18"/>
      <c r="H8" s="14"/>
      <c r="I8" s="18"/>
      <c r="J8" s="18"/>
    </row>
    <row r="9" spans="2:10" x14ac:dyDescent="0.2">
      <c r="B9" s="56" t="s">
        <v>527</v>
      </c>
      <c r="C9" s="50" t="s">
        <v>106</v>
      </c>
      <c r="D9" s="58" t="s">
        <v>107</v>
      </c>
      <c r="E9" s="59">
        <v>2852.5004099999992</v>
      </c>
      <c r="F9" s="59">
        <v>2755.8180800000009</v>
      </c>
      <c r="G9" s="18"/>
      <c r="H9" s="14"/>
      <c r="I9" s="18"/>
      <c r="J9" s="18"/>
    </row>
    <row r="10" spans="2:10" x14ac:dyDescent="0.2">
      <c r="B10" s="56" t="s">
        <v>528</v>
      </c>
      <c r="C10" s="50" t="s">
        <v>108</v>
      </c>
      <c r="D10" s="58" t="s">
        <v>109</v>
      </c>
      <c r="E10" s="59">
        <v>157.68919000000002</v>
      </c>
      <c r="F10" s="59">
        <v>209.46996999999999</v>
      </c>
      <c r="G10" s="18"/>
      <c r="H10" s="14"/>
      <c r="I10" s="18"/>
      <c r="J10" s="18"/>
    </row>
    <row r="11" spans="2:10" x14ac:dyDescent="0.2">
      <c r="B11" s="52">
        <v>2</v>
      </c>
      <c r="C11" s="53" t="s">
        <v>110</v>
      </c>
      <c r="D11" s="54" t="s">
        <v>111</v>
      </c>
      <c r="E11" s="55">
        <v>-41472.60215000005</v>
      </c>
      <c r="F11" s="55">
        <v>-28038.119380000015</v>
      </c>
      <c r="G11" s="18"/>
      <c r="H11" s="14"/>
      <c r="I11" s="18"/>
      <c r="J11" s="18"/>
    </row>
    <row r="12" spans="2:10" x14ac:dyDescent="0.2">
      <c r="B12" s="56" t="s">
        <v>529</v>
      </c>
      <c r="C12" s="50" t="s">
        <v>112</v>
      </c>
      <c r="D12" s="58" t="s">
        <v>113</v>
      </c>
      <c r="E12" s="59">
        <v>-34909.286520000052</v>
      </c>
      <c r="F12" s="59">
        <v>-20681.65058000002</v>
      </c>
      <c r="G12" s="18"/>
      <c r="H12" s="14"/>
      <c r="I12" s="18"/>
      <c r="J12" s="18"/>
    </row>
    <row r="13" spans="2:10" x14ac:dyDescent="0.2">
      <c r="B13" s="56" t="s">
        <v>530</v>
      </c>
      <c r="C13" s="50" t="s">
        <v>114</v>
      </c>
      <c r="D13" s="60" t="s">
        <v>115</v>
      </c>
      <c r="E13" s="59">
        <v>-34.05048</v>
      </c>
      <c r="F13" s="59">
        <v>-34.123560000000005</v>
      </c>
      <c r="G13" s="18"/>
      <c r="H13" s="14"/>
      <c r="I13" s="18"/>
      <c r="J13" s="18"/>
    </row>
    <row r="14" spans="2:10" x14ac:dyDescent="0.2">
      <c r="B14" s="56" t="s">
        <v>531</v>
      </c>
      <c r="C14" s="50" t="s">
        <v>116</v>
      </c>
      <c r="D14" s="58" t="s">
        <v>117</v>
      </c>
      <c r="E14" s="59">
        <v>-5442.1738999999998</v>
      </c>
      <c r="F14" s="59">
        <v>-6293.9016199999969</v>
      </c>
      <c r="G14" s="18"/>
      <c r="H14" s="14"/>
      <c r="I14" s="18"/>
      <c r="J14" s="18"/>
    </row>
    <row r="15" spans="2:10" x14ac:dyDescent="0.2">
      <c r="B15" s="56" t="s">
        <v>532</v>
      </c>
      <c r="C15" s="50" t="s">
        <v>118</v>
      </c>
      <c r="D15" s="58" t="s">
        <v>119</v>
      </c>
      <c r="E15" s="59">
        <v>0</v>
      </c>
      <c r="F15" s="59">
        <v>0</v>
      </c>
      <c r="G15" s="18"/>
      <c r="H15" s="14"/>
      <c r="I15" s="18"/>
      <c r="J15" s="18"/>
    </row>
    <row r="16" spans="2:10" x14ac:dyDescent="0.2">
      <c r="B16" s="56" t="s">
        <v>533</v>
      </c>
      <c r="C16" s="50" t="s">
        <v>120</v>
      </c>
      <c r="D16" s="60" t="s">
        <v>121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">
      <c r="B17" s="56" t="s">
        <v>534</v>
      </c>
      <c r="C17" s="50"/>
      <c r="D17" s="58" t="s">
        <v>122</v>
      </c>
      <c r="E17" s="59">
        <v>-1087.0912499999999</v>
      </c>
      <c r="F17" s="59">
        <v>-1028.4436199999996</v>
      </c>
      <c r="G17" s="18"/>
      <c r="H17" s="14"/>
      <c r="I17" s="18"/>
      <c r="J17" s="18"/>
    </row>
    <row r="18" spans="2:10" x14ac:dyDescent="0.2">
      <c r="B18" s="56" t="s">
        <v>535</v>
      </c>
      <c r="C18" s="50" t="s">
        <v>123</v>
      </c>
      <c r="D18" s="58" t="s">
        <v>124</v>
      </c>
      <c r="E18" s="59">
        <v>0</v>
      </c>
      <c r="F18" s="59">
        <v>0</v>
      </c>
      <c r="G18" s="18"/>
      <c r="H18" s="14"/>
      <c r="I18" s="18"/>
      <c r="J18" s="18"/>
    </row>
    <row r="19" spans="2:10" x14ac:dyDescent="0.2">
      <c r="B19" s="52">
        <v>3</v>
      </c>
      <c r="C19" s="53" t="s">
        <v>125</v>
      </c>
      <c r="D19" s="54" t="s">
        <v>126</v>
      </c>
      <c r="E19" s="55">
        <v>79786.16378000025</v>
      </c>
      <c r="F19" s="55">
        <v>59686.371339999765</v>
      </c>
      <c r="G19" s="18"/>
      <c r="H19" s="14"/>
      <c r="I19" s="18"/>
      <c r="J19" s="18"/>
    </row>
    <row r="20" spans="2:10" x14ac:dyDescent="0.2">
      <c r="B20" s="52">
        <v>4</v>
      </c>
      <c r="C20" s="53" t="s">
        <v>127</v>
      </c>
      <c r="D20" s="54" t="s">
        <v>128</v>
      </c>
      <c r="E20" s="55">
        <v>39812.958030000213</v>
      </c>
      <c r="F20" s="55">
        <v>30797.976899999838</v>
      </c>
      <c r="G20" s="18"/>
      <c r="H20" s="14"/>
      <c r="I20" s="18"/>
      <c r="J20" s="18"/>
    </row>
    <row r="21" spans="2:10" x14ac:dyDescent="0.2">
      <c r="B21" s="56" t="s">
        <v>536</v>
      </c>
      <c r="C21" s="50" t="s">
        <v>129</v>
      </c>
      <c r="D21" s="58" t="s">
        <v>130</v>
      </c>
      <c r="E21" s="59">
        <v>27113.796810000182</v>
      </c>
      <c r="F21" s="59">
        <v>21120.870659999877</v>
      </c>
      <c r="G21" s="18"/>
      <c r="H21" s="14"/>
      <c r="I21" s="18"/>
      <c r="J21" s="18"/>
    </row>
    <row r="22" spans="2:10" x14ac:dyDescent="0.2">
      <c r="B22" s="56" t="s">
        <v>537</v>
      </c>
      <c r="C22" s="50" t="s">
        <v>131</v>
      </c>
      <c r="D22" s="60" t="s">
        <v>132</v>
      </c>
      <c r="E22" s="59">
        <v>2905.3841100000282</v>
      </c>
      <c r="F22" s="59">
        <v>4154.638929999961</v>
      </c>
      <c r="G22" s="18"/>
      <c r="H22" s="14"/>
      <c r="I22" s="18"/>
      <c r="J22" s="18"/>
    </row>
    <row r="23" spans="2:10" x14ac:dyDescent="0.2">
      <c r="B23" s="56" t="s">
        <v>538</v>
      </c>
      <c r="C23" s="50" t="s">
        <v>133</v>
      </c>
      <c r="D23" s="60" t="s">
        <v>134</v>
      </c>
      <c r="E23" s="59">
        <v>-657.61527000000012</v>
      </c>
      <c r="F23" s="59">
        <v>50.187439999999924</v>
      </c>
      <c r="G23" s="18"/>
      <c r="H23" s="14"/>
      <c r="I23" s="18"/>
      <c r="J23" s="18"/>
    </row>
    <row r="24" spans="2:10" x14ac:dyDescent="0.2">
      <c r="B24" s="56" t="s">
        <v>539</v>
      </c>
      <c r="C24" s="50" t="s">
        <v>135</v>
      </c>
      <c r="D24" s="58" t="s">
        <v>136</v>
      </c>
      <c r="E24" s="59">
        <v>10451.392379999999</v>
      </c>
      <c r="F24" s="59">
        <v>5472.2798699999994</v>
      </c>
      <c r="G24" s="18"/>
      <c r="H24" s="14"/>
      <c r="I24" s="18"/>
      <c r="J24" s="18"/>
    </row>
    <row r="25" spans="2:10" x14ac:dyDescent="0.2">
      <c r="B25" s="52">
        <v>5</v>
      </c>
      <c r="C25" s="53" t="s">
        <v>137</v>
      </c>
      <c r="D25" s="54" t="s">
        <v>138</v>
      </c>
      <c r="E25" s="55">
        <v>-97993.551010000025</v>
      </c>
      <c r="F25" s="55">
        <v>-70257.123800000001</v>
      </c>
      <c r="G25" s="18"/>
      <c r="H25" s="14"/>
      <c r="I25" s="18"/>
      <c r="J25" s="18"/>
    </row>
    <row r="26" spans="2:10" x14ac:dyDescent="0.2">
      <c r="B26" s="56" t="s">
        <v>540</v>
      </c>
      <c r="C26" s="50" t="s">
        <v>139</v>
      </c>
      <c r="D26" s="58" t="s">
        <v>140</v>
      </c>
      <c r="E26" s="59">
        <v>-41392.502410000001</v>
      </c>
      <c r="F26" s="59">
        <v>-31750.600669999971</v>
      </c>
      <c r="G26" s="18"/>
      <c r="H26" s="14"/>
      <c r="I26" s="18"/>
      <c r="J26" s="18"/>
    </row>
    <row r="27" spans="2:10" x14ac:dyDescent="0.2">
      <c r="B27" s="56" t="s">
        <v>541</v>
      </c>
      <c r="C27" s="50" t="s">
        <v>141</v>
      </c>
      <c r="D27" s="58" t="s">
        <v>142</v>
      </c>
      <c r="E27" s="59">
        <v>-27512.895240000016</v>
      </c>
      <c r="F27" s="59">
        <v>-18916.969290000015</v>
      </c>
      <c r="G27" s="18"/>
      <c r="H27" s="14"/>
      <c r="I27" s="18"/>
      <c r="J27" s="18"/>
    </row>
    <row r="28" spans="2:10" x14ac:dyDescent="0.2">
      <c r="B28" s="56" t="s">
        <v>542</v>
      </c>
      <c r="C28" s="50" t="s">
        <v>143</v>
      </c>
      <c r="D28" s="58" t="s">
        <v>144</v>
      </c>
      <c r="E28" s="59">
        <v>-6543.9947200000024</v>
      </c>
      <c r="F28" s="59">
        <v>-5440.3900599999997</v>
      </c>
      <c r="G28" s="18"/>
      <c r="H28" s="14"/>
      <c r="I28" s="18"/>
      <c r="J28" s="18"/>
    </row>
    <row r="29" spans="2:10" x14ac:dyDescent="0.2">
      <c r="B29" s="56" t="s">
        <v>543</v>
      </c>
      <c r="C29" s="50" t="s">
        <v>145</v>
      </c>
      <c r="D29" s="58" t="s">
        <v>146</v>
      </c>
      <c r="E29" s="59">
        <v>-22544.158640000009</v>
      </c>
      <c r="F29" s="59">
        <v>-14149.16378000001</v>
      </c>
      <c r="G29" s="18"/>
      <c r="H29" s="14"/>
      <c r="I29" s="18"/>
      <c r="J29" s="18"/>
    </row>
    <row r="30" spans="2:10" x14ac:dyDescent="0.2">
      <c r="B30" s="52">
        <v>6</v>
      </c>
      <c r="C30" s="61" t="s">
        <v>33</v>
      </c>
      <c r="D30" s="54" t="s">
        <v>147</v>
      </c>
      <c r="E30" s="55">
        <v>-16917.587930000016</v>
      </c>
      <c r="F30" s="55">
        <v>-8870.6467900000007</v>
      </c>
      <c r="G30" s="18"/>
      <c r="H30" s="14"/>
      <c r="I30" s="18"/>
      <c r="J30" s="18"/>
    </row>
    <row r="31" spans="2:10" x14ac:dyDescent="0.2">
      <c r="B31" s="52">
        <v>7</v>
      </c>
      <c r="C31" s="53" t="s">
        <v>148</v>
      </c>
      <c r="D31" s="54" t="s">
        <v>149</v>
      </c>
      <c r="E31" s="55">
        <v>4687.9828700004218</v>
      </c>
      <c r="F31" s="55">
        <v>11356.577649999597</v>
      </c>
      <c r="G31" s="18"/>
      <c r="H31" s="14"/>
      <c r="I31" s="18"/>
      <c r="J31" s="18"/>
    </row>
    <row r="32" spans="2:10" x14ac:dyDescent="0.2">
      <c r="B32" s="62">
        <v>8</v>
      </c>
      <c r="C32" s="50" t="s">
        <v>150</v>
      </c>
      <c r="D32" s="58" t="s">
        <v>151</v>
      </c>
      <c r="E32" s="59">
        <v>0</v>
      </c>
      <c r="F32" s="59">
        <v>-335.44526999999999</v>
      </c>
      <c r="G32" s="18"/>
      <c r="H32" s="14"/>
      <c r="I32" s="18"/>
      <c r="J32" s="18"/>
    </row>
    <row r="33" spans="2:10" x14ac:dyDescent="0.2">
      <c r="B33" s="52">
        <v>9</v>
      </c>
      <c r="C33" s="53" t="s">
        <v>152</v>
      </c>
      <c r="D33" s="54" t="s">
        <v>153</v>
      </c>
      <c r="E33" s="55">
        <v>4687.9828700004218</v>
      </c>
      <c r="F33" s="55">
        <v>11021.132379999597</v>
      </c>
      <c r="G33" s="18"/>
      <c r="H33" s="14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zoomScaleNormal="100" workbookViewId="0">
      <selection activeCell="D5" sqref="D5"/>
    </sheetView>
  </sheetViews>
  <sheetFormatPr defaultColWidth="9.140625" defaultRowHeight="12.75" x14ac:dyDescent="0.2"/>
  <cols>
    <col min="1" max="1" width="3.5703125" style="4" customWidth="1"/>
    <col min="2" max="2" width="4.85546875" style="4" bestFit="1" customWidth="1"/>
    <col min="3" max="3" width="15.28515625" style="4" hidden="1" customWidth="1"/>
    <col min="4" max="4" width="83" style="5" customWidth="1"/>
    <col min="5" max="5" width="15.42578125" style="4" customWidth="1"/>
    <col min="6" max="6" width="14.140625" style="4" customWidth="1"/>
    <col min="7" max="7" width="11.85546875" style="31" bestFit="1" customWidth="1"/>
    <col min="8" max="8" width="9.140625" style="4"/>
    <col min="9" max="9" width="15" style="31" customWidth="1"/>
    <col min="10" max="10" width="9.140625" style="31"/>
    <col min="11" max="16384" width="9.140625" style="4"/>
  </cols>
  <sheetData>
    <row r="1" spans="2:7" x14ac:dyDescent="0.2">
      <c r="B1" s="135" t="s">
        <v>0</v>
      </c>
      <c r="C1" s="135"/>
      <c r="D1" s="135"/>
      <c r="E1" s="135"/>
      <c r="F1" s="135"/>
    </row>
    <row r="2" spans="2:7" x14ac:dyDescent="0.2">
      <c r="B2" s="1"/>
      <c r="C2" s="1"/>
      <c r="D2" s="2"/>
      <c r="E2" s="3"/>
      <c r="F2" s="69" t="s">
        <v>441</v>
      </c>
      <c r="G2" s="69"/>
    </row>
    <row r="3" spans="2:7" ht="15" customHeight="1" x14ac:dyDescent="0.2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">
      <c r="B4" s="66"/>
      <c r="C4" s="47"/>
      <c r="D4" s="67"/>
      <c r="E4" s="36" t="s">
        <v>6</v>
      </c>
      <c r="F4" s="36" t="s">
        <v>7</v>
      </c>
    </row>
    <row r="5" spans="2:7" x14ac:dyDescent="0.2">
      <c r="B5" s="52">
        <v>1</v>
      </c>
      <c r="C5" s="53" t="s">
        <v>8</v>
      </c>
      <c r="D5" s="54" t="s">
        <v>9</v>
      </c>
      <c r="E5" s="55">
        <v>1038662.5825412911</v>
      </c>
      <c r="F5" s="55">
        <v>815811.31067911186</v>
      </c>
      <c r="G5" s="32"/>
    </row>
    <row r="6" spans="2:7" x14ac:dyDescent="0.2">
      <c r="B6" s="56" t="s">
        <v>524</v>
      </c>
      <c r="C6" s="40" t="s">
        <v>10</v>
      </c>
      <c r="D6" s="46" t="s">
        <v>11</v>
      </c>
      <c r="E6" s="42">
        <v>129083.23713999997</v>
      </c>
      <c r="F6" s="42">
        <v>102098.70162000005</v>
      </c>
      <c r="G6" s="32"/>
    </row>
    <row r="7" spans="2:7" x14ac:dyDescent="0.2">
      <c r="B7" s="56" t="s">
        <v>525</v>
      </c>
      <c r="C7" s="40" t="s">
        <v>12</v>
      </c>
      <c r="D7" s="46" t="s">
        <v>13</v>
      </c>
      <c r="E7" s="42">
        <v>62041.469289999994</v>
      </c>
      <c r="F7" s="42">
        <v>44192.79002</v>
      </c>
      <c r="G7" s="32"/>
    </row>
    <row r="8" spans="2:7" x14ac:dyDescent="0.2">
      <c r="B8" s="56" t="s">
        <v>526</v>
      </c>
      <c r="C8" s="40" t="s">
        <v>14</v>
      </c>
      <c r="D8" s="46" t="s">
        <v>15</v>
      </c>
      <c r="E8" s="42">
        <v>27688.01671</v>
      </c>
      <c r="F8" s="42">
        <v>48057.070609999995</v>
      </c>
      <c r="G8" s="32"/>
    </row>
    <row r="9" spans="2:7" x14ac:dyDescent="0.2">
      <c r="B9" s="56" t="s">
        <v>527</v>
      </c>
      <c r="C9" s="40" t="s">
        <v>16</v>
      </c>
      <c r="D9" s="46" t="s">
        <v>17</v>
      </c>
      <c r="E9" s="42">
        <v>0</v>
      </c>
      <c r="F9" s="42">
        <v>5766.2410542500002</v>
      </c>
      <c r="G9" s="32"/>
    </row>
    <row r="10" spans="2:7" x14ac:dyDescent="0.2">
      <c r="B10" s="56" t="s">
        <v>528</v>
      </c>
      <c r="C10" s="40" t="s">
        <v>18</v>
      </c>
      <c r="D10" s="46" t="s">
        <v>19</v>
      </c>
      <c r="E10" s="42">
        <v>739241.03214000224</v>
      </c>
      <c r="F10" s="42">
        <v>567312.5044699983</v>
      </c>
      <c r="G10" s="32"/>
    </row>
    <row r="11" spans="2:7" x14ac:dyDescent="0.2">
      <c r="B11" s="45" t="s">
        <v>20</v>
      </c>
      <c r="C11" s="40" t="s">
        <v>21</v>
      </c>
      <c r="D11" s="68" t="s">
        <v>22</v>
      </c>
      <c r="E11" s="70">
        <v>435188.40595144493</v>
      </c>
      <c r="F11" s="70">
        <v>308339.08983699989</v>
      </c>
      <c r="G11" s="32"/>
    </row>
    <row r="12" spans="2:7" x14ac:dyDescent="0.2">
      <c r="B12" s="45" t="s">
        <v>23</v>
      </c>
      <c r="C12" s="40" t="s">
        <v>24</v>
      </c>
      <c r="D12" s="68" t="s">
        <v>25</v>
      </c>
      <c r="E12" s="70">
        <v>242418.2964575552</v>
      </c>
      <c r="F12" s="70">
        <v>200586.79019999993</v>
      </c>
      <c r="G12" s="32"/>
    </row>
    <row r="13" spans="2:7" x14ac:dyDescent="0.2">
      <c r="B13" s="45" t="s">
        <v>26</v>
      </c>
      <c r="C13" s="40" t="s">
        <v>27</v>
      </c>
      <c r="D13" s="68" t="s">
        <v>28</v>
      </c>
      <c r="E13" s="70">
        <v>61634.329731000144</v>
      </c>
      <c r="F13" s="70">
        <v>58386.624433000099</v>
      </c>
      <c r="G13" s="32"/>
    </row>
    <row r="14" spans="2:7" x14ac:dyDescent="0.2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">
      <c r="B15" s="45" t="s">
        <v>32</v>
      </c>
      <c r="C15" s="40" t="s">
        <v>33</v>
      </c>
      <c r="D15" s="46" t="s">
        <v>34</v>
      </c>
      <c r="E15" s="42">
        <v>82344.500188840015</v>
      </c>
      <c r="F15" s="42">
        <v>89357.347227173042</v>
      </c>
      <c r="G15" s="32"/>
    </row>
    <row r="16" spans="2:7" x14ac:dyDescent="0.2">
      <c r="B16" s="45" t="s">
        <v>35</v>
      </c>
      <c r="C16" s="40" t="s">
        <v>36</v>
      </c>
      <c r="D16" s="46" t="s">
        <v>37</v>
      </c>
      <c r="E16" s="42">
        <v>656896.53195116227</v>
      </c>
      <c r="F16" s="42">
        <v>477955.15724282525</v>
      </c>
      <c r="G16" s="32"/>
    </row>
    <row r="17" spans="2:7" x14ac:dyDescent="0.2">
      <c r="B17" s="45" t="s">
        <v>544</v>
      </c>
      <c r="C17" s="40" t="s">
        <v>38</v>
      </c>
      <c r="D17" s="46" t="s">
        <v>39</v>
      </c>
      <c r="E17" s="42">
        <v>80154.128574999981</v>
      </c>
      <c r="F17" s="42">
        <v>69030.644209999984</v>
      </c>
      <c r="G17" s="32"/>
    </row>
    <row r="18" spans="2:7" x14ac:dyDescent="0.2">
      <c r="B18" s="45" t="s">
        <v>545</v>
      </c>
      <c r="C18" s="40" t="s">
        <v>40</v>
      </c>
      <c r="D18" s="46" t="s">
        <v>41</v>
      </c>
      <c r="E18" s="42">
        <v>15553.334195997759</v>
      </c>
      <c r="F18" s="42">
        <v>15299.153914001585</v>
      </c>
      <c r="G18" s="32"/>
    </row>
    <row r="19" spans="2:7" x14ac:dyDescent="0.2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">
      <c r="B21" s="45" t="s">
        <v>46</v>
      </c>
      <c r="C21" s="40" t="s">
        <v>47</v>
      </c>
      <c r="D21" s="46" t="s">
        <v>48</v>
      </c>
      <c r="E21" s="42">
        <v>62878.419439131205</v>
      </c>
      <c r="F21" s="42">
        <v>49044.106768034988</v>
      </c>
      <c r="G21" s="32"/>
    </row>
    <row r="22" spans="2:7" x14ac:dyDescent="0.2">
      <c r="B22" s="52">
        <v>2</v>
      </c>
      <c r="C22" s="53" t="s">
        <v>49</v>
      </c>
      <c r="D22" s="54" t="s">
        <v>50</v>
      </c>
      <c r="E22" s="55">
        <v>934866.88275999995</v>
      </c>
      <c r="F22" s="55">
        <v>719045.26114999992</v>
      </c>
      <c r="G22" s="32"/>
    </row>
    <row r="23" spans="2:7" x14ac:dyDescent="0.2">
      <c r="B23" s="45" t="s">
        <v>529</v>
      </c>
      <c r="C23" s="40" t="s">
        <v>51</v>
      </c>
      <c r="D23" s="46" t="s">
        <v>52</v>
      </c>
      <c r="E23" s="42">
        <v>703536.38288000005</v>
      </c>
      <c r="F23" s="42">
        <v>522366.50766999985</v>
      </c>
      <c r="G23" s="32"/>
    </row>
    <row r="24" spans="2:7" x14ac:dyDescent="0.2">
      <c r="B24" s="45" t="s">
        <v>53</v>
      </c>
      <c r="C24" s="40" t="s">
        <v>54</v>
      </c>
      <c r="D24" s="68" t="s">
        <v>55</v>
      </c>
      <c r="E24" s="70">
        <v>571256.73564000009</v>
      </c>
      <c r="F24" s="70">
        <v>426249.62874999992</v>
      </c>
      <c r="G24" s="32"/>
    </row>
    <row r="25" spans="2:7" x14ac:dyDescent="0.2">
      <c r="B25" s="45" t="s">
        <v>56</v>
      </c>
      <c r="C25" s="40" t="s">
        <v>57</v>
      </c>
      <c r="D25" s="68" t="s">
        <v>58</v>
      </c>
      <c r="E25" s="70">
        <v>132279.64723999999</v>
      </c>
      <c r="F25" s="70">
        <v>96116.878919999945</v>
      </c>
      <c r="G25" s="32"/>
    </row>
    <row r="26" spans="2:7" x14ac:dyDescent="0.2">
      <c r="B26" s="45" t="s">
        <v>530</v>
      </c>
      <c r="C26" s="40" t="s">
        <v>59</v>
      </c>
      <c r="D26" s="46" t="s">
        <v>60</v>
      </c>
      <c r="E26" s="42">
        <v>26044.103950000001</v>
      </c>
      <c r="F26" s="42">
        <v>34725.471960000003</v>
      </c>
      <c r="G26" s="32"/>
    </row>
    <row r="27" spans="2:7" x14ac:dyDescent="0.2">
      <c r="B27" s="45" t="s">
        <v>531</v>
      </c>
      <c r="C27" s="40" t="s">
        <v>61</v>
      </c>
      <c r="D27" s="46" t="s">
        <v>62</v>
      </c>
      <c r="E27" s="42">
        <v>155083.81707999998</v>
      </c>
      <c r="F27" s="42">
        <v>126121.10673</v>
      </c>
      <c r="G27" s="32"/>
    </row>
    <row r="28" spans="2:7" x14ac:dyDescent="0.2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">
      <c r="B31" s="45" t="s">
        <v>535</v>
      </c>
      <c r="C31" s="40" t="s">
        <v>69</v>
      </c>
      <c r="D31" s="46" t="s">
        <v>70</v>
      </c>
      <c r="E31" s="42">
        <v>25403.1</v>
      </c>
      <c r="F31" s="42">
        <v>17000</v>
      </c>
      <c r="G31" s="32"/>
    </row>
    <row r="32" spans="2:7" x14ac:dyDescent="0.2">
      <c r="B32" s="45" t="s">
        <v>548</v>
      </c>
      <c r="C32" s="40" t="s">
        <v>71</v>
      </c>
      <c r="D32" s="46" t="s">
        <v>72</v>
      </c>
      <c r="E32" s="42">
        <v>24799.478850000014</v>
      </c>
      <c r="F32" s="42">
        <v>18832.174790000066</v>
      </c>
      <c r="G32" s="32"/>
    </row>
    <row r="33" spans="2:7" x14ac:dyDescent="0.2">
      <c r="B33" s="52">
        <v>3</v>
      </c>
      <c r="C33" s="53" t="s">
        <v>73</v>
      </c>
      <c r="D33" s="54" t="s">
        <v>74</v>
      </c>
      <c r="E33" s="55">
        <v>103795.69978129113</v>
      </c>
      <c r="F33" s="55">
        <v>96766.049529111828</v>
      </c>
      <c r="G33" s="32"/>
    </row>
    <row r="34" spans="2:7" x14ac:dyDescent="0.2">
      <c r="B34" s="45" t="s">
        <v>549</v>
      </c>
      <c r="C34" s="40" t="s">
        <v>75</v>
      </c>
      <c r="D34" s="46" t="s">
        <v>76</v>
      </c>
      <c r="E34" s="42">
        <v>130686.35759999997</v>
      </c>
      <c r="F34" s="42">
        <v>125686.35567999998</v>
      </c>
      <c r="G34" s="32"/>
    </row>
    <row r="35" spans="2:7" x14ac:dyDescent="0.2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">
      <c r="B36" s="45" t="s">
        <v>551</v>
      </c>
      <c r="C36" s="40" t="s">
        <v>79</v>
      </c>
      <c r="D36" s="46" t="s">
        <v>80</v>
      </c>
      <c r="E36" s="42">
        <v>-35595.331780000037</v>
      </c>
      <c r="F36" s="42">
        <v>-36256.089410000073</v>
      </c>
      <c r="G36" s="32"/>
    </row>
    <row r="37" spans="2:7" x14ac:dyDescent="0.2">
      <c r="B37" s="45" t="s">
        <v>552</v>
      </c>
      <c r="C37" s="40" t="s">
        <v>81</v>
      </c>
      <c r="D37" s="46" t="s">
        <v>82</v>
      </c>
      <c r="E37" s="42">
        <v>8220.9039112911814</v>
      </c>
      <c r="F37" s="42">
        <v>6852.0132091119176</v>
      </c>
      <c r="G37" s="32"/>
    </row>
    <row r="38" spans="2:7" x14ac:dyDescent="0.2">
      <c r="B38" s="45" t="s">
        <v>83</v>
      </c>
      <c r="C38" s="40" t="s">
        <v>84</v>
      </c>
      <c r="D38" s="46" t="s">
        <v>85</v>
      </c>
      <c r="E38" s="42">
        <v>7717.869254680003</v>
      </c>
      <c r="F38" s="42">
        <v>6604.1478245399921</v>
      </c>
      <c r="G38" s="32"/>
    </row>
    <row r="39" spans="2:7" x14ac:dyDescent="0.2">
      <c r="B39" s="45" t="s">
        <v>86</v>
      </c>
      <c r="C39" s="40" t="s">
        <v>87</v>
      </c>
      <c r="D39" s="46" t="s">
        <v>88</v>
      </c>
      <c r="E39" s="42">
        <v>503.03465661117906</v>
      </c>
      <c r="F39" s="42">
        <v>247.86538457192569</v>
      </c>
      <c r="G39" s="32"/>
    </row>
    <row r="40" spans="2:7" x14ac:dyDescent="0.2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">
      <c r="B41" s="52">
        <v>4</v>
      </c>
      <c r="C41" s="53" t="s">
        <v>92</v>
      </c>
      <c r="D41" s="54" t="s">
        <v>93</v>
      </c>
      <c r="E41" s="55">
        <v>1038662.5825412911</v>
      </c>
      <c r="F41" s="55">
        <v>815811.31067911175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zoomScaleNormal="100" workbookViewId="0">
      <selection activeCell="G46" sqref="G46"/>
    </sheetView>
  </sheetViews>
  <sheetFormatPr defaultColWidth="9.140625" defaultRowHeight="12.75" x14ac:dyDescent="0.2"/>
  <cols>
    <col min="1" max="1" width="2.5703125" style="6" customWidth="1"/>
    <col min="2" max="2" width="4.85546875" style="4" bestFit="1" customWidth="1"/>
    <col min="3" max="3" width="18.42578125" style="4" hidden="1" customWidth="1"/>
    <col min="4" max="4" width="99.140625" style="7" customWidth="1"/>
    <col min="5" max="6" width="13.7109375" style="30" customWidth="1"/>
    <col min="7" max="7" width="11.85546875" style="32" bestFit="1" customWidth="1"/>
    <col min="8" max="16384" width="9.140625" style="6"/>
  </cols>
  <sheetData>
    <row r="1" spans="2:8" x14ac:dyDescent="0.2">
      <c r="B1" s="136" t="s">
        <v>154</v>
      </c>
      <c r="C1" s="136"/>
      <c r="D1" s="136"/>
      <c r="E1" s="136"/>
      <c r="F1" s="136"/>
    </row>
    <row r="2" spans="2:8" x14ac:dyDescent="0.2">
      <c r="B2" s="1"/>
      <c r="C2" s="1"/>
      <c r="D2" s="2"/>
      <c r="E2" s="29"/>
      <c r="F2" s="25" t="s">
        <v>441</v>
      </c>
    </row>
    <row r="3" spans="2:8" ht="38.25" x14ac:dyDescent="0.2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">
      <c r="B4" s="39"/>
      <c r="C4" s="39"/>
      <c r="D4" s="72"/>
      <c r="E4" s="71" t="s">
        <v>157</v>
      </c>
      <c r="F4" s="71" t="s">
        <v>158</v>
      </c>
    </row>
    <row r="5" spans="2:8" x14ac:dyDescent="0.2">
      <c r="B5" s="52">
        <v>1</v>
      </c>
      <c r="C5" s="53" t="s">
        <v>159</v>
      </c>
      <c r="D5" s="54" t="s">
        <v>160</v>
      </c>
      <c r="E5" s="55">
        <f>SUM(E6:E16)</f>
        <v>34625.379267313016</v>
      </c>
      <c r="F5" s="55">
        <v>27753.885562999945</v>
      </c>
    </row>
    <row r="6" spans="2:8" x14ac:dyDescent="0.2">
      <c r="B6" s="56" t="s">
        <v>524</v>
      </c>
      <c r="C6" s="73" t="s">
        <v>161</v>
      </c>
      <c r="D6" s="44" t="s">
        <v>162</v>
      </c>
      <c r="E6" s="75">
        <v>122345.71465731297</v>
      </c>
      <c r="F6" s="75">
        <v>90761.768262999962</v>
      </c>
      <c r="H6" s="12"/>
    </row>
    <row r="7" spans="2:8" x14ac:dyDescent="0.2">
      <c r="B7" s="56" t="s">
        <v>525</v>
      </c>
      <c r="C7" s="73" t="s">
        <v>163</v>
      </c>
      <c r="D7" s="44" t="s">
        <v>164</v>
      </c>
      <c r="E7" s="75">
        <v>-36185.766360000001</v>
      </c>
      <c r="F7" s="75">
        <v>-28254.665789999992</v>
      </c>
      <c r="H7" s="12"/>
    </row>
    <row r="8" spans="2:8" x14ac:dyDescent="0.2">
      <c r="B8" s="56" t="s">
        <v>526</v>
      </c>
      <c r="C8" s="73" t="s">
        <v>165</v>
      </c>
      <c r="D8" s="44" t="s">
        <v>166</v>
      </c>
      <c r="E8" s="75">
        <v>27113.796810000014</v>
      </c>
      <c r="F8" s="75">
        <v>21120.870659999997</v>
      </c>
      <c r="H8" s="12"/>
    </row>
    <row r="9" spans="2:8" x14ac:dyDescent="0.2">
      <c r="B9" s="56" t="s">
        <v>527</v>
      </c>
      <c r="C9" s="73" t="s">
        <v>167</v>
      </c>
      <c r="D9" s="44" t="s">
        <v>168</v>
      </c>
      <c r="E9" s="75">
        <v>-21445.0033</v>
      </c>
      <c r="F9" s="75">
        <v>-13161.458079999997</v>
      </c>
      <c r="H9" s="12"/>
    </row>
    <row r="10" spans="2:8" x14ac:dyDescent="0.2">
      <c r="B10" s="56" t="s">
        <v>528</v>
      </c>
      <c r="C10" s="73" t="s">
        <v>169</v>
      </c>
      <c r="D10" s="44" t="s">
        <v>170</v>
      </c>
      <c r="E10" s="75">
        <v>3454.6049699999994</v>
      </c>
      <c r="F10" s="75">
        <v>3853.375059999998</v>
      </c>
      <c r="H10" s="12"/>
    </row>
    <row r="11" spans="2:8" x14ac:dyDescent="0.2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">
      <c r="B12" s="56" t="s">
        <v>545</v>
      </c>
      <c r="C12" s="73" t="s">
        <v>173</v>
      </c>
      <c r="D12" s="44" t="s">
        <v>174</v>
      </c>
      <c r="E12" s="75">
        <v>-41392.502409999994</v>
      </c>
      <c r="F12" s="75">
        <v>-31750.600670000007</v>
      </c>
      <c r="H12" s="12"/>
    </row>
    <row r="13" spans="2:8" x14ac:dyDescent="0.2">
      <c r="B13" s="56" t="s">
        <v>546</v>
      </c>
      <c r="C13" s="73" t="s">
        <v>175</v>
      </c>
      <c r="D13" s="44" t="s">
        <v>176</v>
      </c>
      <c r="E13" s="75">
        <v>-9487.0461500000001</v>
      </c>
      <c r="F13" s="75">
        <v>-7458.3342800000009</v>
      </c>
      <c r="H13" s="12"/>
    </row>
    <row r="14" spans="2:8" x14ac:dyDescent="0.2">
      <c r="B14" s="56" t="s">
        <v>547</v>
      </c>
      <c r="C14" s="73" t="s">
        <v>177</v>
      </c>
      <c r="D14" s="44" t="s">
        <v>178</v>
      </c>
      <c r="E14" s="75">
        <v>7890.3197981429839</v>
      </c>
      <c r="F14" s="75">
        <v>5152.5524460000124</v>
      </c>
      <c r="H14" s="12"/>
    </row>
    <row r="15" spans="2:8" x14ac:dyDescent="0.2">
      <c r="B15" s="56" t="s">
        <v>46</v>
      </c>
      <c r="C15" s="73" t="s">
        <v>179</v>
      </c>
      <c r="D15" s="44" t="s">
        <v>180</v>
      </c>
      <c r="E15" s="75">
        <v>790.15731185701611</v>
      </c>
      <c r="F15" s="75">
        <v>369.914863999982</v>
      </c>
      <c r="H15" s="12"/>
    </row>
    <row r="16" spans="2:8" x14ac:dyDescent="0.2">
      <c r="B16" s="56" t="s">
        <v>553</v>
      </c>
      <c r="C16" s="73" t="s">
        <v>181</v>
      </c>
      <c r="D16" s="44" t="s">
        <v>182</v>
      </c>
      <c r="E16" s="75">
        <v>-18458.896059999985</v>
      </c>
      <c r="F16" s="75">
        <v>-12879.536910000001</v>
      </c>
      <c r="H16" s="12"/>
    </row>
    <row r="17" spans="2:8" x14ac:dyDescent="0.2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">
      <c r="B18" s="39" t="s">
        <v>529</v>
      </c>
      <c r="C18" s="73" t="s">
        <v>185</v>
      </c>
      <c r="D18" s="74" t="s">
        <v>186</v>
      </c>
      <c r="E18" s="76">
        <v>-184287.73043531695</v>
      </c>
      <c r="F18" s="76">
        <v>-112441.25121749681</v>
      </c>
      <c r="H18" s="12"/>
    </row>
    <row r="19" spans="2:8" x14ac:dyDescent="0.2">
      <c r="B19" s="39" t="s">
        <v>53</v>
      </c>
      <c r="C19" s="73" t="s">
        <v>187</v>
      </c>
      <c r="D19" s="44" t="s">
        <v>188</v>
      </c>
      <c r="E19" s="75">
        <v>23918.85311425</v>
      </c>
      <c r="F19" s="75">
        <v>-27457.597719999998</v>
      </c>
      <c r="H19" s="12"/>
    </row>
    <row r="20" spans="2:8" x14ac:dyDescent="0.2">
      <c r="B20" s="39" t="s">
        <v>56</v>
      </c>
      <c r="C20" s="73" t="s">
        <v>189</v>
      </c>
      <c r="D20" s="44" t="s">
        <v>190</v>
      </c>
      <c r="E20" s="75">
        <v>-185482.23902551003</v>
      </c>
      <c r="F20" s="75">
        <v>-78659.089065485226</v>
      </c>
      <c r="H20" s="12"/>
    </row>
    <row r="21" spans="2:8" x14ac:dyDescent="0.2">
      <c r="B21" s="39" t="s">
        <v>191</v>
      </c>
      <c r="C21" s="73" t="s">
        <v>192</v>
      </c>
      <c r="D21" s="44" t="s">
        <v>193</v>
      </c>
      <c r="E21" s="75">
        <v>-22724.344524056913</v>
      </c>
      <c r="F21" s="75">
        <v>-6324.5644320115971</v>
      </c>
      <c r="H21" s="12"/>
    </row>
    <row r="22" spans="2:8" x14ac:dyDescent="0.2">
      <c r="B22" s="39" t="s">
        <v>530</v>
      </c>
      <c r="C22" s="73" t="s">
        <v>194</v>
      </c>
      <c r="D22" s="74" t="s">
        <v>195</v>
      </c>
      <c r="E22" s="76">
        <v>201114.93663000016</v>
      </c>
      <c r="F22" s="76">
        <v>22698.739349999931</v>
      </c>
      <c r="H22" s="12"/>
    </row>
    <row r="23" spans="2:8" x14ac:dyDescent="0.2">
      <c r="B23" s="39" t="s">
        <v>196</v>
      </c>
      <c r="C23" s="73" t="s">
        <v>197</v>
      </c>
      <c r="D23" s="44" t="s">
        <v>198</v>
      </c>
      <c r="E23" s="75">
        <v>28962.710350000008</v>
      </c>
      <c r="F23" s="75">
        <v>24514.608980000008</v>
      </c>
      <c r="H23" s="12"/>
    </row>
    <row r="24" spans="2:8" x14ac:dyDescent="0.2">
      <c r="B24" s="39" t="s">
        <v>199</v>
      </c>
      <c r="C24" s="73" t="s">
        <v>200</v>
      </c>
      <c r="D24" s="44" t="s">
        <v>201</v>
      </c>
      <c r="E24" s="75">
        <v>-8681.368010000002</v>
      </c>
      <c r="F24" s="75">
        <v>6713.9469700000009</v>
      </c>
      <c r="H24" s="12"/>
    </row>
    <row r="25" spans="2:8" x14ac:dyDescent="0.2">
      <c r="B25" s="39" t="s">
        <v>202</v>
      </c>
      <c r="C25" s="73" t="s">
        <v>203</v>
      </c>
      <c r="D25" s="44" t="s">
        <v>204</v>
      </c>
      <c r="E25" s="75">
        <v>181169.8752100002</v>
      </c>
      <c r="F25" s="75">
        <v>-8365.2198200001149</v>
      </c>
      <c r="H25" s="12"/>
    </row>
    <row r="26" spans="2:8" x14ac:dyDescent="0.2">
      <c r="B26" s="39" t="s">
        <v>205</v>
      </c>
      <c r="C26" s="73" t="s">
        <v>206</v>
      </c>
      <c r="D26" s="44" t="s">
        <v>207</v>
      </c>
      <c r="E26" s="75">
        <v>-336.28092000005086</v>
      </c>
      <c r="F26" s="75">
        <v>-164.59677999996291</v>
      </c>
      <c r="H26" s="12"/>
    </row>
    <row r="27" spans="2:8" x14ac:dyDescent="0.2">
      <c r="B27" s="52">
        <v>3</v>
      </c>
      <c r="C27" s="53" t="s">
        <v>208</v>
      </c>
      <c r="D27" s="54" t="s">
        <v>209</v>
      </c>
      <c r="E27" s="55">
        <v>51452.585461996227</v>
      </c>
      <c r="F27" s="55">
        <v>-61988.626304496938</v>
      </c>
      <c r="H27" s="12"/>
    </row>
    <row r="28" spans="2:8" x14ac:dyDescent="0.2">
      <c r="B28" s="39" t="s">
        <v>549</v>
      </c>
      <c r="C28" s="73" t="s">
        <v>210</v>
      </c>
      <c r="D28" s="44" t="s">
        <v>211</v>
      </c>
      <c r="E28" s="75">
        <v>-606</v>
      </c>
      <c r="F28" s="75">
        <v>-2230.7260000000001</v>
      </c>
      <c r="H28" s="12"/>
    </row>
    <row r="29" spans="2:8" x14ac:dyDescent="0.2">
      <c r="B29" s="52">
        <v>4</v>
      </c>
      <c r="C29" s="53" t="s">
        <v>212</v>
      </c>
      <c r="D29" s="54" t="s">
        <v>213</v>
      </c>
      <c r="E29" s="55">
        <f>SUM(E27:E28)</f>
        <v>50846.585461996227</v>
      </c>
      <c r="F29" s="55">
        <v>-64219.352304496941</v>
      </c>
      <c r="H29" s="12"/>
    </row>
    <row r="30" spans="2:8" x14ac:dyDescent="0.2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">
      <c r="B31" s="39" t="s">
        <v>540</v>
      </c>
      <c r="C31" s="73" t="s">
        <v>216</v>
      </c>
      <c r="D31" s="44" t="s">
        <v>217</v>
      </c>
      <c r="E31" s="75">
        <v>-11660.168660000081</v>
      </c>
      <c r="F31" s="75">
        <v>-14799.857359999982</v>
      </c>
      <c r="H31" s="12"/>
    </row>
    <row r="32" spans="2:8" x14ac:dyDescent="0.2">
      <c r="B32" s="39" t="s">
        <v>541</v>
      </c>
      <c r="C32" s="73" t="s">
        <v>218</v>
      </c>
      <c r="D32" s="44" t="s">
        <v>219</v>
      </c>
      <c r="E32" s="75">
        <v>45.83542000008481</v>
      </c>
      <c r="F32" s="75">
        <v>2447.5115799999871</v>
      </c>
      <c r="H32" s="12"/>
    </row>
    <row r="33" spans="2:8" x14ac:dyDescent="0.2">
      <c r="B33" s="39" t="s">
        <v>542</v>
      </c>
      <c r="C33" s="73" t="s">
        <v>220</v>
      </c>
      <c r="D33" s="44" t="s">
        <v>221</v>
      </c>
      <c r="E33" s="75">
        <v>-4426.0852299999997</v>
      </c>
      <c r="F33" s="75">
        <v>-2935.9189999999999</v>
      </c>
      <c r="H33" s="12"/>
    </row>
    <row r="34" spans="2:8" x14ac:dyDescent="0.2">
      <c r="B34" s="39" t="s">
        <v>543</v>
      </c>
      <c r="C34" s="73" t="s">
        <v>222</v>
      </c>
      <c r="D34" s="44" t="s">
        <v>223</v>
      </c>
      <c r="E34" s="75">
        <v>-1.996174432861153E-6</v>
      </c>
      <c r="F34" s="75">
        <v>0</v>
      </c>
      <c r="H34" s="12"/>
    </row>
    <row r="35" spans="2:8" x14ac:dyDescent="0.2">
      <c r="B35" s="39" t="s">
        <v>554</v>
      </c>
      <c r="C35" s="73" t="s">
        <v>224</v>
      </c>
      <c r="D35" s="44" t="s">
        <v>225</v>
      </c>
      <c r="E35" s="75">
        <v>1113.3</v>
      </c>
      <c r="F35" s="75"/>
      <c r="H35" s="12"/>
    </row>
    <row r="36" spans="2:8" x14ac:dyDescent="0.2">
      <c r="B36" s="39" t="s">
        <v>555</v>
      </c>
      <c r="C36" s="73" t="s">
        <v>226</v>
      </c>
      <c r="D36" s="44" t="s">
        <v>227</v>
      </c>
      <c r="E36" s="75">
        <v>-17848.679269999993</v>
      </c>
      <c r="F36" s="75">
        <v>44713.998949999994</v>
      </c>
      <c r="H36" s="12"/>
    </row>
    <row r="37" spans="2:8" x14ac:dyDescent="0.2">
      <c r="B37" s="39" t="s">
        <v>556</v>
      </c>
      <c r="C37" s="73" t="s">
        <v>228</v>
      </c>
      <c r="D37" s="44" t="s">
        <v>229</v>
      </c>
      <c r="E37" s="75">
        <v>3.3442499999999882</v>
      </c>
      <c r="F37" s="75">
        <v>-3.8175899999999956</v>
      </c>
      <c r="H37" s="12"/>
    </row>
    <row r="38" spans="2:8" x14ac:dyDescent="0.2">
      <c r="B38" s="52">
        <v>6</v>
      </c>
      <c r="C38" s="53" t="s">
        <v>230</v>
      </c>
      <c r="D38" s="54" t="s">
        <v>231</v>
      </c>
      <c r="E38" s="55">
        <f>SUM(E31:E37)</f>
        <v>-32772.453491996166</v>
      </c>
      <c r="F38" s="55">
        <v>29421.916580000001</v>
      </c>
      <c r="H38" s="12"/>
    </row>
    <row r="39" spans="2:8" x14ac:dyDescent="0.2">
      <c r="B39" s="52">
        <v>7</v>
      </c>
      <c r="C39" s="53" t="s">
        <v>232</v>
      </c>
      <c r="D39" s="54" t="s">
        <v>233</v>
      </c>
      <c r="E39" s="55"/>
      <c r="F39" s="55"/>
      <c r="H39" s="12"/>
    </row>
    <row r="40" spans="2:8" x14ac:dyDescent="0.2">
      <c r="B40" s="39" t="s">
        <v>557</v>
      </c>
      <c r="C40" s="73" t="s">
        <v>234</v>
      </c>
      <c r="D40" s="44" t="s">
        <v>235</v>
      </c>
      <c r="E40" s="75"/>
      <c r="F40" s="75">
        <v>0</v>
      </c>
      <c r="H40" s="12"/>
    </row>
    <row r="41" spans="2:8" x14ac:dyDescent="0.2">
      <c r="B41" s="39" t="s">
        <v>558</v>
      </c>
      <c r="C41" s="73" t="s">
        <v>236</v>
      </c>
      <c r="D41" s="44" t="s">
        <v>237</v>
      </c>
      <c r="E41" s="75"/>
      <c r="F41" s="75">
        <v>0</v>
      </c>
      <c r="H41" s="12"/>
    </row>
    <row r="42" spans="2:8" x14ac:dyDescent="0.2">
      <c r="B42" s="39" t="s">
        <v>559</v>
      </c>
      <c r="C42" s="73" t="s">
        <v>238</v>
      </c>
      <c r="D42" s="44" t="s">
        <v>239</v>
      </c>
      <c r="E42" s="75"/>
      <c r="F42" s="75">
        <v>0</v>
      </c>
      <c r="H42" s="12"/>
    </row>
    <row r="43" spans="2:8" x14ac:dyDescent="0.2">
      <c r="B43" s="39" t="s">
        <v>560</v>
      </c>
      <c r="C43" s="73" t="s">
        <v>240</v>
      </c>
      <c r="D43" s="44" t="s">
        <v>241</v>
      </c>
      <c r="E43" s="75">
        <v>8403.0999999999985</v>
      </c>
      <c r="F43" s="75">
        <v>0</v>
      </c>
      <c r="H43" s="12"/>
    </row>
    <row r="44" spans="2:8" x14ac:dyDescent="0.2">
      <c r="B44" s="39" t="s">
        <v>561</v>
      </c>
      <c r="C44" s="73" t="s">
        <v>242</v>
      </c>
      <c r="D44" s="44" t="s">
        <v>243</v>
      </c>
      <c r="E44" s="75"/>
      <c r="F44" s="75">
        <v>0</v>
      </c>
      <c r="H44" s="12"/>
    </row>
    <row r="45" spans="2:8" x14ac:dyDescent="0.2">
      <c r="B45" s="39" t="s">
        <v>562</v>
      </c>
      <c r="C45" s="73"/>
      <c r="D45" s="44" t="s">
        <v>523</v>
      </c>
      <c r="E45" s="75">
        <v>-4043.2191600000001</v>
      </c>
      <c r="F45" s="75">
        <v>-6353.6301100000001</v>
      </c>
      <c r="H45" s="12"/>
    </row>
    <row r="46" spans="2:8" x14ac:dyDescent="0.2">
      <c r="B46" s="39" t="s">
        <v>563</v>
      </c>
      <c r="C46" s="73" t="s">
        <v>244</v>
      </c>
      <c r="D46" s="44" t="s">
        <v>245</v>
      </c>
      <c r="E46" s="75">
        <v>5000.0019199999952</v>
      </c>
      <c r="F46" s="75">
        <v>0</v>
      </c>
      <c r="H46" s="12"/>
    </row>
    <row r="47" spans="2:8" x14ac:dyDescent="0.2">
      <c r="B47" s="52">
        <v>8</v>
      </c>
      <c r="C47" s="53" t="s">
        <v>246</v>
      </c>
      <c r="D47" s="54" t="s">
        <v>247</v>
      </c>
      <c r="E47" s="55">
        <v>9359.8827599999931</v>
      </c>
      <c r="F47" s="55">
        <v>-6353.6301100000001</v>
      </c>
    </row>
    <row r="48" spans="2:8" ht="15" x14ac:dyDescent="0.25">
      <c r="B48" s="52">
        <v>9</v>
      </c>
      <c r="C48" s="53" t="s">
        <v>248</v>
      </c>
      <c r="D48" s="54" t="s">
        <v>249</v>
      </c>
      <c r="E48" s="55">
        <v>102098.70162000005</v>
      </c>
      <c r="F48" s="55">
        <v>142948.50251999998</v>
      </c>
      <c r="H48"/>
    </row>
    <row r="49" spans="2:8" ht="15" x14ac:dyDescent="0.25">
      <c r="B49" s="52">
        <v>10</v>
      </c>
      <c r="C49" s="53" t="s">
        <v>250</v>
      </c>
      <c r="D49" s="54" t="s">
        <v>251</v>
      </c>
      <c r="E49" s="55">
        <v>27434.014730000054</v>
      </c>
      <c r="F49" s="55">
        <v>-41151.06584000001</v>
      </c>
      <c r="H49"/>
    </row>
    <row r="50" spans="2:8" ht="15" x14ac:dyDescent="0.25">
      <c r="B50" s="52">
        <v>11</v>
      </c>
      <c r="C50" s="53" t="s">
        <v>252</v>
      </c>
      <c r="D50" s="54" t="s">
        <v>253</v>
      </c>
      <c r="E50" s="77">
        <v>-449.48085999999137</v>
      </c>
      <c r="F50" s="78">
        <v>301.26386999997897</v>
      </c>
      <c r="H50"/>
    </row>
    <row r="51" spans="2:8" ht="15" x14ac:dyDescent="0.25">
      <c r="B51" s="52">
        <v>12</v>
      </c>
      <c r="C51" s="53" t="s">
        <v>254</v>
      </c>
      <c r="D51" s="54" t="s">
        <v>255</v>
      </c>
      <c r="E51" s="55">
        <v>129083.23713999997</v>
      </c>
      <c r="F51" s="55">
        <v>102098.70162000005</v>
      </c>
      <c r="H51"/>
    </row>
    <row r="52" spans="2:8" ht="15" x14ac:dyDescent="0.25">
      <c r="G52"/>
      <c r="H52"/>
    </row>
    <row r="53" spans="2:8" ht="15" x14ac:dyDescent="0.25">
      <c r="D53"/>
      <c r="E53"/>
      <c r="F53"/>
      <c r="G53"/>
      <c r="H53"/>
    </row>
    <row r="54" spans="2:8" ht="15" x14ac:dyDescent="0.25">
      <c r="D54"/>
      <c r="E54" s="131"/>
      <c r="F54"/>
      <c r="G54"/>
      <c r="H54"/>
    </row>
    <row r="55" spans="2:8" ht="15" x14ac:dyDescent="0.25">
      <c r="D55"/>
      <c r="E55"/>
      <c r="F55"/>
      <c r="G55"/>
      <c r="H55"/>
    </row>
    <row r="56" spans="2:8" ht="15" x14ac:dyDescent="0.25">
      <c r="D56"/>
      <c r="E56" s="131"/>
      <c r="F56"/>
      <c r="G56"/>
      <c r="H56"/>
    </row>
    <row r="57" spans="2:8" ht="15" x14ac:dyDescent="0.25">
      <c r="D57"/>
      <c r="E57"/>
      <c r="F57"/>
      <c r="G57"/>
      <c r="H57"/>
    </row>
    <row r="58" spans="2:8" ht="15" x14ac:dyDescent="0.25">
      <c r="D58"/>
      <c r="E58"/>
      <c r="F58"/>
      <c r="G58"/>
      <c r="H58"/>
    </row>
    <row r="59" spans="2:8" ht="15" x14ac:dyDescent="0.25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E10" sqref="E10"/>
    </sheetView>
  </sheetViews>
  <sheetFormatPr defaultColWidth="9.140625" defaultRowHeight="12.75" x14ac:dyDescent="0.2"/>
  <cols>
    <col min="1" max="1" width="4.140625" style="6" customWidth="1"/>
    <col min="2" max="2" width="5.85546875" style="6" customWidth="1"/>
    <col min="3" max="3" width="17.140625" style="6" hidden="1" customWidth="1"/>
    <col min="4" max="4" width="38" style="6" customWidth="1"/>
    <col min="5" max="5" width="16" style="6" customWidth="1"/>
    <col min="6" max="6" width="12.85546875" style="6" bestFit="1" customWidth="1"/>
    <col min="7" max="16384" width="9.140625" style="6"/>
  </cols>
  <sheetData>
    <row r="1" spans="2:9" x14ac:dyDescent="0.2">
      <c r="B1" s="137" t="s">
        <v>256</v>
      </c>
      <c r="C1" s="137"/>
      <c r="D1" s="137"/>
      <c r="E1" s="137"/>
    </row>
    <row r="2" spans="2:9" x14ac:dyDescent="0.2">
      <c r="B2" s="8"/>
      <c r="C2" s="80" t="s">
        <v>257</v>
      </c>
      <c r="E2" s="124" t="s">
        <v>441</v>
      </c>
      <c r="F2" s="9"/>
    </row>
    <row r="3" spans="2:9" x14ac:dyDescent="0.2">
      <c r="B3" s="54">
        <v>1</v>
      </c>
      <c r="C3" s="55" t="s">
        <v>258</v>
      </c>
      <c r="D3" s="54" t="s">
        <v>259</v>
      </c>
      <c r="E3" s="55">
        <f>SUM(E4:E9)</f>
        <v>746626.0179511602</v>
      </c>
    </row>
    <row r="4" spans="2:9" ht="15" x14ac:dyDescent="0.25">
      <c r="B4" s="49">
        <v>1.1000000000000001</v>
      </c>
      <c r="C4" s="50" t="s">
        <v>260</v>
      </c>
      <c r="D4" s="58" t="s">
        <v>261</v>
      </c>
      <c r="E4" s="59">
        <v>94013.429450241616</v>
      </c>
      <c r="F4" s="132"/>
      <c r="I4"/>
    </row>
    <row r="5" spans="2:9" x14ac:dyDescent="0.2">
      <c r="B5" s="49">
        <v>1.2</v>
      </c>
      <c r="C5" s="50" t="s">
        <v>262</v>
      </c>
      <c r="D5" s="58" t="s">
        <v>263</v>
      </c>
      <c r="E5" s="59">
        <v>59120.237708041896</v>
      </c>
      <c r="F5" s="132"/>
    </row>
    <row r="6" spans="2:9" x14ac:dyDescent="0.2">
      <c r="B6" s="49">
        <v>1.3</v>
      </c>
      <c r="C6" s="50" t="s">
        <v>264</v>
      </c>
      <c r="D6" s="58" t="s">
        <v>265</v>
      </c>
      <c r="E6" s="59">
        <v>121287.84385883497</v>
      </c>
      <c r="F6" s="132"/>
    </row>
    <row r="7" spans="2:9" x14ac:dyDescent="0.2">
      <c r="B7" s="49">
        <v>1.4</v>
      </c>
      <c r="C7" s="50" t="s">
        <v>266</v>
      </c>
      <c r="D7" s="58" t="s">
        <v>267</v>
      </c>
      <c r="E7" s="59">
        <v>122706.78830674692</v>
      </c>
      <c r="F7" s="132"/>
    </row>
    <row r="8" spans="2:9" x14ac:dyDescent="0.2">
      <c r="B8" s="49">
        <v>1.5</v>
      </c>
      <c r="C8" s="50" t="s">
        <v>268</v>
      </c>
      <c r="D8" s="58" t="s">
        <v>269</v>
      </c>
      <c r="E8" s="59">
        <v>111475.69717828046</v>
      </c>
      <c r="F8" s="132"/>
    </row>
    <row r="9" spans="2:9" x14ac:dyDescent="0.2">
      <c r="B9" s="49">
        <v>1.6</v>
      </c>
      <c r="C9" s="50" t="s">
        <v>270</v>
      </c>
      <c r="D9" s="58" t="s">
        <v>271</v>
      </c>
      <c r="E9" s="59">
        <v>238022.02144901437</v>
      </c>
      <c r="F9" s="132"/>
    </row>
    <row r="10" spans="2:9" x14ac:dyDescent="0.2">
      <c r="B10" s="54">
        <v>2</v>
      </c>
      <c r="C10" s="55" t="s">
        <v>272</v>
      </c>
      <c r="D10" s="54" t="s">
        <v>273</v>
      </c>
      <c r="E10" s="55">
        <f>SUM(E11:E16)</f>
        <v>665198.53803900024</v>
      </c>
      <c r="F10" s="132"/>
    </row>
    <row r="11" spans="2:9" x14ac:dyDescent="0.2">
      <c r="B11" s="49">
        <v>2.1</v>
      </c>
      <c r="C11" s="50" t="s">
        <v>260</v>
      </c>
      <c r="D11" s="58" t="s">
        <v>261</v>
      </c>
      <c r="E11" s="59">
        <v>148029.51626927996</v>
      </c>
      <c r="F11" s="132"/>
    </row>
    <row r="12" spans="2:9" x14ac:dyDescent="0.2">
      <c r="B12" s="49">
        <v>2.2000000000000002</v>
      </c>
      <c r="C12" s="50" t="s">
        <v>262</v>
      </c>
      <c r="D12" s="58" t="s">
        <v>263</v>
      </c>
      <c r="E12" s="59">
        <v>94515.299697000009</v>
      </c>
      <c r="F12" s="132"/>
    </row>
    <row r="13" spans="2:9" x14ac:dyDescent="0.2">
      <c r="B13" s="49">
        <v>2.2999999999999998</v>
      </c>
      <c r="C13" s="50" t="s">
        <v>264</v>
      </c>
      <c r="D13" s="58" t="s">
        <v>265</v>
      </c>
      <c r="E13" s="59">
        <v>246392.53353972014</v>
      </c>
      <c r="F13" s="132"/>
    </row>
    <row r="14" spans="2:9" x14ac:dyDescent="0.2">
      <c r="B14" s="49">
        <v>2.4</v>
      </c>
      <c r="C14" s="50" t="s">
        <v>266</v>
      </c>
      <c r="D14" s="58" t="s">
        <v>267</v>
      </c>
      <c r="E14" s="59">
        <v>67273.318832999968</v>
      </c>
      <c r="F14" s="132"/>
    </row>
    <row r="15" spans="2:9" x14ac:dyDescent="0.2">
      <c r="B15" s="49">
        <v>2.5</v>
      </c>
      <c r="C15" s="50" t="s">
        <v>268</v>
      </c>
      <c r="D15" s="58" t="s">
        <v>269</v>
      </c>
      <c r="E15" s="59">
        <v>29678.366170000001</v>
      </c>
      <c r="F15" s="132"/>
    </row>
    <row r="16" spans="2:9" x14ac:dyDescent="0.2">
      <c r="B16" s="49">
        <v>2.6</v>
      </c>
      <c r="C16" s="50" t="s">
        <v>270</v>
      </c>
      <c r="D16" s="58" t="s">
        <v>271</v>
      </c>
      <c r="E16" s="59">
        <v>79309.503530000075</v>
      </c>
      <c r="F16" s="132"/>
    </row>
    <row r="17" spans="2:6" x14ac:dyDescent="0.2">
      <c r="B17" s="54">
        <v>3</v>
      </c>
      <c r="C17" s="55" t="s">
        <v>274</v>
      </c>
      <c r="D17" s="54" t="s">
        <v>275</v>
      </c>
      <c r="E17" s="55">
        <f>E3-E10</f>
        <v>81427.479912159964</v>
      </c>
      <c r="F17" s="132"/>
    </row>
    <row r="18" spans="2:6" x14ac:dyDescent="0.2">
      <c r="B18" s="49">
        <v>3.1</v>
      </c>
      <c r="C18" s="50" t="s">
        <v>260</v>
      </c>
      <c r="D18" s="58" t="s">
        <v>261</v>
      </c>
      <c r="E18" s="59">
        <f>E4-E11</f>
        <v>-54016.086819038348</v>
      </c>
      <c r="F18" s="132"/>
    </row>
    <row r="19" spans="2:6" x14ac:dyDescent="0.2">
      <c r="B19" s="49">
        <v>3.2</v>
      </c>
      <c r="C19" s="50" t="s">
        <v>262</v>
      </c>
      <c r="D19" s="58" t="s">
        <v>263</v>
      </c>
      <c r="E19" s="59">
        <f t="shared" ref="E19:E23" si="0">E5-E12</f>
        <v>-35395.061988958114</v>
      </c>
      <c r="F19" s="132"/>
    </row>
    <row r="20" spans="2:6" x14ac:dyDescent="0.2">
      <c r="B20" s="49">
        <v>3.3</v>
      </c>
      <c r="C20" s="50" t="s">
        <v>264</v>
      </c>
      <c r="D20" s="58" t="s">
        <v>265</v>
      </c>
      <c r="E20" s="59">
        <f t="shared" si="0"/>
        <v>-125104.68968088517</v>
      </c>
      <c r="F20" s="132"/>
    </row>
    <row r="21" spans="2:6" x14ac:dyDescent="0.2">
      <c r="B21" s="49">
        <v>3.4</v>
      </c>
      <c r="C21" s="50" t="s">
        <v>266</v>
      </c>
      <c r="D21" s="58" t="s">
        <v>267</v>
      </c>
      <c r="E21" s="59">
        <f t="shared" si="0"/>
        <v>55433.469473746954</v>
      </c>
      <c r="F21" s="132"/>
    </row>
    <row r="22" spans="2:6" x14ac:dyDescent="0.2">
      <c r="B22" s="49">
        <v>3.5</v>
      </c>
      <c r="C22" s="50" t="s">
        <v>268</v>
      </c>
      <c r="D22" s="58" t="s">
        <v>269</v>
      </c>
      <c r="E22" s="59">
        <f t="shared" si="0"/>
        <v>81797.331008280453</v>
      </c>
      <c r="F22" s="132"/>
    </row>
    <row r="23" spans="2:6" x14ac:dyDescent="0.2">
      <c r="B23" s="49">
        <v>3.6</v>
      </c>
      <c r="C23" s="50" t="s">
        <v>270</v>
      </c>
      <c r="D23" s="58" t="s">
        <v>271</v>
      </c>
      <c r="E23" s="59">
        <f t="shared" si="0"/>
        <v>158712.5179190143</v>
      </c>
      <c r="F23" s="132"/>
    </row>
    <row r="24" spans="2:6" x14ac:dyDescent="0.2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D14" sqref="D14"/>
    </sheetView>
  </sheetViews>
  <sheetFormatPr defaultColWidth="9.140625" defaultRowHeight="12.75" x14ac:dyDescent="0.2"/>
  <cols>
    <col min="1" max="1" width="28.5703125" style="6" customWidth="1"/>
    <col min="2" max="2" width="21.5703125" style="6" hidden="1" customWidth="1"/>
    <col min="3" max="3" width="13.140625" style="6" bestFit="1" customWidth="1"/>
    <col min="4" max="10" width="13.7109375" style="6" customWidth="1"/>
    <col min="11" max="11" width="10.85546875" style="6" customWidth="1"/>
    <col min="12" max="12" width="11.42578125" style="6" customWidth="1"/>
    <col min="13" max="13" width="11" style="6" customWidth="1"/>
    <col min="14" max="14" width="11.7109375" style="6" customWidth="1"/>
    <col min="15" max="16" width="13.28515625" style="6" customWidth="1"/>
    <col min="17" max="17" width="13.5703125" style="6" customWidth="1"/>
    <col min="18" max="16384" width="9.140625" style="6"/>
  </cols>
  <sheetData>
    <row r="1" spans="1:17" ht="26.25" customHeight="1" x14ac:dyDescent="0.2">
      <c r="A1" s="136" t="s">
        <v>276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3.5" customHeight="1" x14ac:dyDescent="0.2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">
      <c r="A4" s="139" t="s">
        <v>278</v>
      </c>
      <c r="B4" s="139"/>
      <c r="C4" s="139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">
      <c r="A5" s="140" t="s">
        <v>279</v>
      </c>
      <c r="B5" s="82"/>
      <c r="C5" s="143" t="s">
        <v>280</v>
      </c>
      <c r="D5" s="143" t="s">
        <v>281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</row>
    <row r="6" spans="1:17" ht="12.75" hidden="1" customHeight="1" x14ac:dyDescent="0.2">
      <c r="A6" s="141"/>
      <c r="B6" s="82"/>
      <c r="C6" s="143"/>
      <c r="D6" s="82"/>
      <c r="E6" s="82"/>
      <c r="F6" s="82"/>
      <c r="G6" s="82"/>
      <c r="H6" s="138" t="s">
        <v>282</v>
      </c>
      <c r="I6" s="138"/>
      <c r="J6" s="138"/>
      <c r="K6" s="138"/>
      <c r="L6" s="82"/>
      <c r="M6" s="82"/>
      <c r="N6" s="82"/>
      <c r="O6" s="82"/>
      <c r="P6" s="82"/>
      <c r="Q6" s="82"/>
    </row>
    <row r="7" spans="1:17" x14ac:dyDescent="0.2">
      <c r="A7" s="141"/>
      <c r="B7" s="82"/>
      <c r="C7" s="143"/>
      <c r="D7" s="143" t="s">
        <v>283</v>
      </c>
      <c r="E7" s="143" t="s">
        <v>284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  <row r="8" spans="1:17" ht="12.75" hidden="1" customHeight="1" x14ac:dyDescent="0.2">
      <c r="A8" s="141"/>
      <c r="B8" s="82"/>
      <c r="C8" s="143"/>
      <c r="D8" s="143"/>
      <c r="E8" s="82"/>
      <c r="F8" s="82"/>
      <c r="G8" s="82"/>
      <c r="H8" s="138" t="s">
        <v>285</v>
      </c>
      <c r="I8" s="138"/>
      <c r="J8" s="138"/>
      <c r="K8" s="138"/>
      <c r="L8" s="82"/>
      <c r="M8" s="82"/>
      <c r="N8" s="82"/>
      <c r="O8" s="82"/>
      <c r="P8" s="82"/>
      <c r="Q8" s="82"/>
    </row>
    <row r="9" spans="1:17" ht="25.5" x14ac:dyDescent="0.2">
      <c r="A9" s="142"/>
      <c r="B9" s="82"/>
      <c r="C9" s="143"/>
      <c r="D9" s="143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5.5" hidden="1" x14ac:dyDescent="0.2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">
      <c r="A11" s="85" t="s">
        <v>314</v>
      </c>
      <c r="B11" s="86" t="s">
        <v>315</v>
      </c>
      <c r="C11" s="87">
        <f>SUM(D11:Q11)</f>
        <v>739241.03214000026</v>
      </c>
      <c r="D11" s="87">
        <v>639574.27417910518</v>
      </c>
      <c r="E11" s="87">
        <v>21285.448349999988</v>
      </c>
      <c r="F11" s="87">
        <v>5600.7627503400054</v>
      </c>
      <c r="G11" s="87">
        <v>4458.3425050000033</v>
      </c>
      <c r="H11" s="87">
        <v>2822.8805890000003</v>
      </c>
      <c r="I11" s="87">
        <v>2702.1362949999957</v>
      </c>
      <c r="J11" s="87">
        <v>9372.3812880000005</v>
      </c>
      <c r="K11" s="87">
        <v>7641.942350000003</v>
      </c>
      <c r="L11" s="87">
        <v>5476.5744350000023</v>
      </c>
      <c r="M11" s="87">
        <v>2057.3963500000018</v>
      </c>
      <c r="N11" s="87">
        <v>1458.1939099999988</v>
      </c>
      <c r="O11" s="87">
        <v>3285.9514650000006</v>
      </c>
      <c r="P11" s="87">
        <v>1845.7090120000003</v>
      </c>
      <c r="Q11" s="87">
        <v>31659.038661554994</v>
      </c>
    </row>
    <row r="12" spans="1:17" x14ac:dyDescent="0.2">
      <c r="A12" s="35" t="s">
        <v>316</v>
      </c>
      <c r="B12" s="43" t="s">
        <v>317</v>
      </c>
      <c r="C12" s="87">
        <f t="shared" ref="C12:C15" si="0">SUM(D12:Q12)</f>
        <v>242418.29645755503</v>
      </c>
      <c r="D12" s="42">
        <v>194028.51267800003</v>
      </c>
      <c r="E12" s="42">
        <v>2470.1675050000013</v>
      </c>
      <c r="F12" s="42">
        <v>345.73070000000007</v>
      </c>
      <c r="G12" s="42">
        <v>379.20034000000032</v>
      </c>
      <c r="H12" s="42">
        <v>160.0296800000001</v>
      </c>
      <c r="I12" s="42">
        <v>148.78160000000025</v>
      </c>
      <c r="J12" s="42">
        <v>7219.3753300000008</v>
      </c>
      <c r="K12" s="42">
        <v>5319.6821300000011</v>
      </c>
      <c r="L12" s="42">
        <v>3566.2068549999999</v>
      </c>
      <c r="M12" s="42">
        <v>446.62558999999987</v>
      </c>
      <c r="N12" s="42">
        <v>89.928779999999961</v>
      </c>
      <c r="O12" s="42">
        <v>1938.507775</v>
      </c>
      <c r="P12" s="42">
        <v>88.685069999999996</v>
      </c>
      <c r="Q12" s="42">
        <v>26216.862424555002</v>
      </c>
    </row>
    <row r="13" spans="1:17" x14ac:dyDescent="0.2">
      <c r="A13" s="35" t="s">
        <v>318</v>
      </c>
      <c r="B13" s="43" t="s">
        <v>319</v>
      </c>
      <c r="C13" s="87">
        <f t="shared" si="0"/>
        <v>435188.40595144493</v>
      </c>
      <c r="D13" s="42">
        <v>385816.91483010503</v>
      </c>
      <c r="E13" s="42">
        <v>17981.875545999988</v>
      </c>
      <c r="F13" s="42">
        <v>5233.3761903400055</v>
      </c>
      <c r="G13" s="42">
        <v>3959.1022950000029</v>
      </c>
      <c r="H13" s="42">
        <v>2656.0287790000002</v>
      </c>
      <c r="I13" s="42">
        <v>2543.7475239999953</v>
      </c>
      <c r="J13" s="42">
        <v>2143.8206460000001</v>
      </c>
      <c r="K13" s="42">
        <v>2321.9643000000024</v>
      </c>
      <c r="L13" s="42">
        <v>1902.1297000000025</v>
      </c>
      <c r="M13" s="42">
        <v>1588.4669900000019</v>
      </c>
      <c r="N13" s="42">
        <v>1362.9993699999989</v>
      </c>
      <c r="O13" s="42">
        <v>1225.9738300000006</v>
      </c>
      <c r="P13" s="42">
        <v>1702.4717720000003</v>
      </c>
      <c r="Q13" s="42">
        <v>4749.5341789999939</v>
      </c>
    </row>
    <row r="14" spans="1:17" x14ac:dyDescent="0.2">
      <c r="A14" s="88" t="s">
        <v>320</v>
      </c>
      <c r="B14" s="89" t="s">
        <v>321</v>
      </c>
      <c r="C14" s="87">
        <f t="shared" si="0"/>
        <v>61634.329731000136</v>
      </c>
      <c r="D14" s="42">
        <v>59728.846671000138</v>
      </c>
      <c r="E14" s="42">
        <v>833.4052989999999</v>
      </c>
      <c r="F14" s="42">
        <v>21.655860000000001</v>
      </c>
      <c r="G14" s="42">
        <v>120.03986999999998</v>
      </c>
      <c r="H14" s="42">
        <v>6.8221300000000005</v>
      </c>
      <c r="I14" s="42">
        <v>9.6071709999999992</v>
      </c>
      <c r="J14" s="42">
        <v>9.1853119999999997</v>
      </c>
      <c r="K14" s="42">
        <v>0.29592000000000002</v>
      </c>
      <c r="L14" s="42">
        <v>8.2378800000000005</v>
      </c>
      <c r="M14" s="42">
        <v>22.30377</v>
      </c>
      <c r="N14" s="42">
        <v>5.2657600000000002</v>
      </c>
      <c r="O14" s="42">
        <v>121.46986</v>
      </c>
      <c r="P14" s="42">
        <v>54.552170000000004</v>
      </c>
      <c r="Q14" s="42">
        <v>692.64205800000002</v>
      </c>
    </row>
    <row r="15" spans="1:17" x14ac:dyDescent="0.2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">
      <c r="A16" s="11"/>
      <c r="B16" s="11"/>
      <c r="F16" s="12"/>
    </row>
    <row r="17" spans="1:11" x14ac:dyDescent="0.2">
      <c r="A17" s="13" t="s">
        <v>323</v>
      </c>
      <c r="B17" s="13"/>
      <c r="F17" s="14"/>
    </row>
    <row r="18" spans="1:11" x14ac:dyDescent="0.2">
      <c r="A18" s="15"/>
      <c r="B18" s="15"/>
      <c r="J18" s="16"/>
      <c r="K18" s="92" t="s">
        <v>441</v>
      </c>
    </row>
    <row r="19" spans="1:11" ht="63.75" x14ac:dyDescent="0.2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5.5" hidden="1" x14ac:dyDescent="0.2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">
      <c r="A21" s="85" t="s">
        <v>314</v>
      </c>
      <c r="B21" s="86" t="s">
        <v>315</v>
      </c>
      <c r="C21" s="90">
        <f>SUM(D21:K21)</f>
        <v>739241.03214000224</v>
      </c>
      <c r="D21" s="91">
        <v>588671.11980500224</v>
      </c>
      <c r="E21" s="91">
        <v>12479.553712000004</v>
      </c>
      <c r="F21" s="91">
        <v>4.2169999999999999E-2</v>
      </c>
      <c r="G21" s="91">
        <v>136748.86251499996</v>
      </c>
      <c r="H21" s="91">
        <v>609.27524199999993</v>
      </c>
      <c r="I21" s="91">
        <v>732.17869600000006</v>
      </c>
      <c r="J21" s="91">
        <v>0</v>
      </c>
      <c r="K21" s="91">
        <v>0</v>
      </c>
    </row>
    <row r="22" spans="1:11" x14ac:dyDescent="0.2">
      <c r="A22" s="35" t="s">
        <v>316</v>
      </c>
      <c r="B22" s="43" t="s">
        <v>317</v>
      </c>
      <c r="C22" s="90">
        <f t="shared" ref="C22:C25" si="1">SUM(D22:K22)</f>
        <v>242418.29645755488</v>
      </c>
      <c r="D22" s="42">
        <v>149617.96408355492</v>
      </c>
      <c r="E22" s="42">
        <v>2309.5066829999996</v>
      </c>
      <c r="F22" s="42">
        <v>4.2169999999999999E-2</v>
      </c>
      <c r="G22" s="42">
        <v>89653.512274999957</v>
      </c>
      <c r="H22" s="42">
        <v>438.31075699999997</v>
      </c>
      <c r="I22" s="42">
        <v>398.96048900000011</v>
      </c>
      <c r="J22" s="42">
        <v>0</v>
      </c>
      <c r="K22" s="42">
        <v>0</v>
      </c>
    </row>
    <row r="23" spans="1:11" x14ac:dyDescent="0.2">
      <c r="A23" s="35" t="s">
        <v>318</v>
      </c>
      <c r="B23" s="43" t="s">
        <v>319</v>
      </c>
      <c r="C23" s="90">
        <f t="shared" si="1"/>
        <v>435188.4059514472</v>
      </c>
      <c r="D23" s="42">
        <v>421531.12634944724</v>
      </c>
      <c r="E23" s="42">
        <v>10170.047029000005</v>
      </c>
      <c r="F23" s="42">
        <v>0</v>
      </c>
      <c r="G23" s="42">
        <v>3068.8067710000032</v>
      </c>
      <c r="H23" s="42">
        <v>170.96448500000002</v>
      </c>
      <c r="I23" s="42">
        <v>247.46131700000001</v>
      </c>
      <c r="J23" s="42">
        <v>0</v>
      </c>
      <c r="K23" s="42">
        <v>0</v>
      </c>
    </row>
    <row r="24" spans="1:11" x14ac:dyDescent="0.2">
      <c r="A24" s="88" t="s">
        <v>320</v>
      </c>
      <c r="B24" s="89" t="s">
        <v>321</v>
      </c>
      <c r="C24" s="90">
        <f t="shared" si="1"/>
        <v>61634.329730999998</v>
      </c>
      <c r="D24" s="42">
        <v>17522.029372000008</v>
      </c>
      <c r="E24" s="42">
        <v>0</v>
      </c>
      <c r="F24" s="42">
        <v>0</v>
      </c>
      <c r="G24" s="42">
        <v>44026.543468999997</v>
      </c>
      <c r="H24" s="42">
        <v>0</v>
      </c>
      <c r="I24" s="42">
        <v>85.756889999999999</v>
      </c>
      <c r="J24" s="42">
        <v>0</v>
      </c>
      <c r="K24" s="42">
        <v>0</v>
      </c>
    </row>
    <row r="25" spans="1:11" x14ac:dyDescent="0.2">
      <c r="A25" s="88" t="s">
        <v>322</v>
      </c>
      <c r="B25" s="89" t="s">
        <v>30</v>
      </c>
      <c r="C25" s="90">
        <f t="shared" si="1"/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zoomScaleNormal="100" workbookViewId="0">
      <selection activeCell="F35" sqref="F35"/>
    </sheetView>
  </sheetViews>
  <sheetFormatPr defaultColWidth="9.140625" defaultRowHeight="12.75" x14ac:dyDescent="0.2"/>
  <cols>
    <col min="1" max="1" width="3.7109375" style="6" customWidth="1"/>
    <col min="2" max="2" width="6" style="4" bestFit="1" customWidth="1"/>
    <col min="3" max="3" width="15.28515625" style="4" hidden="1" customWidth="1"/>
    <col min="4" max="4" width="62.140625" style="6" customWidth="1"/>
    <col min="5" max="5" width="13.140625" style="6" customWidth="1"/>
    <col min="6" max="6" width="16" style="6" customWidth="1"/>
    <col min="7" max="7" width="13.28515625" style="6" customWidth="1"/>
    <col min="8" max="8" width="13.140625" style="6" customWidth="1"/>
    <col min="9" max="9" width="13.7109375" style="6" customWidth="1"/>
    <col min="10" max="10" width="14.42578125" style="6" customWidth="1"/>
    <col min="11" max="11" width="13.5703125" style="6" customWidth="1"/>
    <col min="12" max="12" width="14.42578125" style="6" customWidth="1"/>
    <col min="13" max="13" width="13.28515625" style="6" customWidth="1"/>
    <col min="14" max="14" width="14.85546875" style="6" customWidth="1"/>
    <col min="15" max="15" width="14" style="6" bestFit="1" customWidth="1"/>
    <col min="16" max="16" width="9.140625" style="6"/>
    <col min="17" max="17" width="9.5703125" style="6" bestFit="1" customWidth="1"/>
    <col min="18" max="16384" width="9.140625" style="6"/>
  </cols>
  <sheetData>
    <row r="2" spans="2:17" x14ac:dyDescent="0.2">
      <c r="B2" s="135" t="s">
        <v>339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2:17" hidden="1" x14ac:dyDescent="0.2">
      <c r="B3" s="17"/>
      <c r="C3" s="17"/>
      <c r="D3" s="144" t="s">
        <v>340</v>
      </c>
      <c r="E3" s="144"/>
      <c r="F3" s="144"/>
      <c r="G3" s="3"/>
      <c r="H3" s="3"/>
      <c r="I3" s="3"/>
      <c r="J3" s="3"/>
      <c r="K3" s="3"/>
      <c r="L3" s="3"/>
      <c r="M3" s="145" t="s">
        <v>1</v>
      </c>
      <c r="N3" s="145"/>
    </row>
    <row r="4" spans="2:17" x14ac:dyDescent="0.2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">
      <c r="B6" s="107">
        <v>1</v>
      </c>
      <c r="C6" s="107" t="s">
        <v>8</v>
      </c>
      <c r="D6" s="37" t="s">
        <v>364</v>
      </c>
      <c r="E6" s="38">
        <v>129935.66777999999</v>
      </c>
      <c r="F6" s="38">
        <v>13428.216333834131</v>
      </c>
      <c r="G6" s="38">
        <v>21303.956776051502</v>
      </c>
      <c r="H6" s="38">
        <v>52206.393609487219</v>
      </c>
      <c r="I6" s="38">
        <v>59120.237708041896</v>
      </c>
      <c r="J6" s="38">
        <v>56724.333803365378</v>
      </c>
      <c r="K6" s="38">
        <v>64563.510055469589</v>
      </c>
      <c r="L6" s="38">
        <v>122706.78830674692</v>
      </c>
      <c r="M6" s="38">
        <v>322634.24215860514</v>
      </c>
      <c r="N6" s="38">
        <v>196039.23600968736</v>
      </c>
      <c r="O6" s="38">
        <v>1038662.582541289</v>
      </c>
      <c r="Q6" s="18"/>
    </row>
    <row r="7" spans="2:17" x14ac:dyDescent="0.2">
      <c r="B7" s="101" t="s">
        <v>524</v>
      </c>
      <c r="C7" s="40" t="s">
        <v>10</v>
      </c>
      <c r="D7" s="41" t="s">
        <v>365</v>
      </c>
      <c r="E7" s="42">
        <v>115156.45043999997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13926.786699999982</v>
      </c>
      <c r="O7" s="91">
        <v>129083.23713999995</v>
      </c>
    </row>
    <row r="8" spans="2:17" x14ac:dyDescent="0.2">
      <c r="B8" s="101" t="s">
        <v>525</v>
      </c>
      <c r="C8" s="102" t="s">
        <v>366</v>
      </c>
      <c r="D8" s="41" t="s">
        <v>367</v>
      </c>
      <c r="E8" s="42">
        <v>14779.217340000017</v>
      </c>
      <c r="F8" s="42">
        <v>10000.709999999999</v>
      </c>
      <c r="G8" s="42">
        <v>0</v>
      </c>
      <c r="H8" s="42">
        <v>0</v>
      </c>
      <c r="I8" s="42">
        <v>0</v>
      </c>
      <c r="J8" s="42">
        <v>10021.5</v>
      </c>
      <c r="K8" s="42">
        <v>18866.599999999999</v>
      </c>
      <c r="L8" s="42">
        <v>4647</v>
      </c>
      <c r="M8" s="42">
        <v>3726.4419500000004</v>
      </c>
      <c r="N8" s="42">
        <v>0</v>
      </c>
      <c r="O8" s="91">
        <v>62041.469290000015</v>
      </c>
    </row>
    <row r="9" spans="2:17" x14ac:dyDescent="0.2">
      <c r="B9" s="101" t="s">
        <v>526</v>
      </c>
      <c r="C9" s="40" t="s">
        <v>18</v>
      </c>
      <c r="D9" s="44" t="s">
        <v>37</v>
      </c>
      <c r="E9" s="42">
        <v>0</v>
      </c>
      <c r="F9" s="42">
        <v>3427.5063338341324</v>
      </c>
      <c r="G9" s="42">
        <v>13599.602166920247</v>
      </c>
      <c r="H9" s="42">
        <v>35206.393609487219</v>
      </c>
      <c r="I9" s="42">
        <v>48620.237708041896</v>
      </c>
      <c r="J9" s="42">
        <v>46702.833803365378</v>
      </c>
      <c r="K9" s="42">
        <v>45696.910055469591</v>
      </c>
      <c r="L9" s="42">
        <v>118059.78830674692</v>
      </c>
      <c r="M9" s="42">
        <v>318907.80020860513</v>
      </c>
      <c r="N9" s="42">
        <v>26675.4597586897</v>
      </c>
      <c r="O9" s="91">
        <v>656896.53195116029</v>
      </c>
    </row>
    <row r="10" spans="2:17" ht="11.25" customHeight="1" x14ac:dyDescent="0.2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188.01671000000019</v>
      </c>
      <c r="O10" s="91">
        <v>188.01671000000019</v>
      </c>
    </row>
    <row r="11" spans="2:17" x14ac:dyDescent="0.2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0</v>
      </c>
      <c r="H13" s="42">
        <v>17000</v>
      </c>
      <c r="I13" s="42">
        <v>10500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91">
        <v>27500</v>
      </c>
    </row>
    <row r="14" spans="2:17" x14ac:dyDescent="0.2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7704.3546091312546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155248.97284099768</v>
      </c>
      <c r="O14" s="91">
        <v>162953.32745012894</v>
      </c>
    </row>
    <row r="15" spans="2:17" x14ac:dyDescent="0.2">
      <c r="B15" s="107">
        <v>2</v>
      </c>
      <c r="C15" s="107" t="s">
        <v>377</v>
      </c>
      <c r="D15" s="37" t="s">
        <v>378</v>
      </c>
      <c r="E15" s="38">
        <v>244868.86587100005</v>
      </c>
      <c r="F15" s="38">
        <v>17240.523788999999</v>
      </c>
      <c r="G15" s="38">
        <v>35035.933149000004</v>
      </c>
      <c r="H15" s="38">
        <v>106714.13013127998</v>
      </c>
      <c r="I15" s="38">
        <v>94515.299697000009</v>
      </c>
      <c r="J15" s="38">
        <v>111447.25330100003</v>
      </c>
      <c r="K15" s="38">
        <v>134945.28023872012</v>
      </c>
      <c r="L15" s="38">
        <v>67273.318832999968</v>
      </c>
      <c r="M15" s="38">
        <v>35679.29898</v>
      </c>
      <c r="N15" s="38">
        <v>87146.978770000089</v>
      </c>
      <c r="O15" s="38">
        <v>934866.88276000007</v>
      </c>
      <c r="Q15" s="18"/>
    </row>
    <row r="16" spans="2:17" x14ac:dyDescent="0.2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8681.3679799999991</v>
      </c>
      <c r="L16" s="42">
        <v>8681.3679900000006</v>
      </c>
      <c r="M16" s="42">
        <v>8681.3679799999991</v>
      </c>
      <c r="N16" s="42">
        <v>0</v>
      </c>
      <c r="O16" s="91">
        <v>26044.103950000001</v>
      </c>
    </row>
    <row r="17" spans="2:15" ht="13.5" customHeight="1" x14ac:dyDescent="0.2">
      <c r="B17" s="101" t="s">
        <v>530</v>
      </c>
      <c r="C17" s="102" t="s">
        <v>381</v>
      </c>
      <c r="D17" s="44" t="s">
        <v>62</v>
      </c>
      <c r="E17" s="42">
        <v>209.03294000000002</v>
      </c>
      <c r="F17" s="42">
        <v>13716.612019999999</v>
      </c>
      <c r="G17" s="42">
        <v>415.06443000000002</v>
      </c>
      <c r="H17" s="42">
        <v>22449.552499999998</v>
      </c>
      <c r="I17" s="42">
        <v>9710.8275399999984</v>
      </c>
      <c r="J17" s="42">
        <v>16777.474740000001</v>
      </c>
      <c r="K17" s="42">
        <v>21094.640179999999</v>
      </c>
      <c r="L17" s="42">
        <v>5125.1569699999964</v>
      </c>
      <c r="M17" s="42">
        <v>14721.985039999994</v>
      </c>
      <c r="N17" s="42">
        <v>50863.470720000078</v>
      </c>
      <c r="O17" s="91">
        <v>155083.81708000007</v>
      </c>
    </row>
    <row r="18" spans="2:15" x14ac:dyDescent="0.2">
      <c r="B18" s="101" t="s">
        <v>531</v>
      </c>
      <c r="C18" s="102" t="s">
        <v>51</v>
      </c>
      <c r="D18" s="44" t="s">
        <v>382</v>
      </c>
      <c r="E18" s="104">
        <v>244659.83293100004</v>
      </c>
      <c r="F18" s="42">
        <v>3523.9117690000003</v>
      </c>
      <c r="G18" s="42">
        <v>23659.797919000004</v>
      </c>
      <c r="H18" s="42">
        <v>84264.577631279957</v>
      </c>
      <c r="I18" s="42">
        <v>84804.472157000011</v>
      </c>
      <c r="J18" s="42">
        <v>94669.778561000028</v>
      </c>
      <c r="K18" s="42">
        <v>105169.27207872011</v>
      </c>
      <c r="L18" s="42">
        <v>50508.793872999973</v>
      </c>
      <c r="M18" s="42">
        <v>12275.945960000006</v>
      </c>
      <c r="N18" s="42">
        <v>0</v>
      </c>
      <c r="O18" s="91">
        <v>703536.38288000016</v>
      </c>
    </row>
    <row r="19" spans="2:15" x14ac:dyDescent="0.2">
      <c r="B19" s="101" t="s">
        <v>383</v>
      </c>
      <c r="C19" s="102" t="s">
        <v>384</v>
      </c>
      <c r="D19" s="103" t="s">
        <v>385</v>
      </c>
      <c r="E19" s="70">
        <v>244659.83293100004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244659.83293100004</v>
      </c>
    </row>
    <row r="20" spans="2:15" x14ac:dyDescent="0.2">
      <c r="B20" s="101" t="s">
        <v>386</v>
      </c>
      <c r="C20" s="102" t="s">
        <v>387</v>
      </c>
      <c r="D20" s="103" t="s">
        <v>388</v>
      </c>
      <c r="E20" s="70">
        <v>0</v>
      </c>
      <c r="F20" s="70">
        <v>3523.9117690000003</v>
      </c>
      <c r="G20" s="70">
        <v>23659.797919000004</v>
      </c>
      <c r="H20" s="70">
        <v>84264.577631279957</v>
      </c>
      <c r="I20" s="70">
        <v>84804.472157000011</v>
      </c>
      <c r="J20" s="70">
        <v>94669.778561000028</v>
      </c>
      <c r="K20" s="70">
        <v>105169.27207872011</v>
      </c>
      <c r="L20" s="70">
        <v>50508.793872999973</v>
      </c>
      <c r="M20" s="70">
        <v>12275.945960000006</v>
      </c>
      <c r="N20" s="70">
        <v>0</v>
      </c>
      <c r="O20" s="91">
        <v>458876.54994900001</v>
      </c>
    </row>
    <row r="21" spans="2:15" x14ac:dyDescent="0.2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2958</v>
      </c>
      <c r="M21" s="42">
        <v>0</v>
      </c>
      <c r="N21" s="42">
        <v>22445.1</v>
      </c>
      <c r="O21" s="91">
        <v>25403.1</v>
      </c>
    </row>
    <row r="22" spans="2:15" x14ac:dyDescent="0.2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10961.070800000001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13838.408050000013</v>
      </c>
      <c r="O23" s="91">
        <v>24799.478850000014</v>
      </c>
    </row>
    <row r="24" spans="2:15" x14ac:dyDescent="0.2">
      <c r="B24" s="107">
        <v>3</v>
      </c>
      <c r="C24" s="107" t="s">
        <v>392</v>
      </c>
      <c r="D24" s="37" t="s">
        <v>393</v>
      </c>
      <c r="E24" s="38">
        <v>-114933.19809100006</v>
      </c>
      <c r="F24" s="38">
        <v>-3812.3074551658683</v>
      </c>
      <c r="G24" s="38">
        <v>-13731.976372948502</v>
      </c>
      <c r="H24" s="38">
        <v>-54507.736521792758</v>
      </c>
      <c r="I24" s="38">
        <v>-35395.061988958114</v>
      </c>
      <c r="J24" s="38">
        <v>-54722.919497634655</v>
      </c>
      <c r="K24" s="38">
        <v>-70381.770183250541</v>
      </c>
      <c r="L24" s="38">
        <v>55433.469473746954</v>
      </c>
      <c r="M24" s="38">
        <v>286954.94317860511</v>
      </c>
      <c r="N24" s="38">
        <v>108892.25723968727</v>
      </c>
      <c r="O24" s="38">
        <v>103795.69978128887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topLeftCell="A4" zoomScaleNormal="100" workbookViewId="0">
      <selection activeCell="E26" sqref="E26:E29"/>
    </sheetView>
  </sheetViews>
  <sheetFormatPr defaultColWidth="9.140625" defaultRowHeight="12.75" x14ac:dyDescent="0.2"/>
  <cols>
    <col min="1" max="1" width="4.85546875" style="6" customWidth="1"/>
    <col min="2" max="2" width="4.85546875" style="4" bestFit="1" customWidth="1"/>
    <col min="3" max="3" width="38.28515625" style="4" hidden="1" customWidth="1"/>
    <col min="4" max="4" width="62.7109375" style="6" customWidth="1"/>
    <col min="5" max="5" width="13.140625" style="6" bestFit="1" customWidth="1"/>
    <col min="6" max="6" width="13.140625" style="6" customWidth="1"/>
    <col min="7" max="7" width="12.28515625" style="6" bestFit="1" customWidth="1"/>
    <col min="8" max="8" width="11.28515625" style="6" bestFit="1" customWidth="1"/>
    <col min="9" max="9" width="12.5703125" style="6" customWidth="1"/>
    <col min="10" max="16384" width="9.140625" style="6"/>
  </cols>
  <sheetData>
    <row r="1" spans="2:9" x14ac:dyDescent="0.2">
      <c r="B1" s="146" t="s">
        <v>394</v>
      </c>
      <c r="C1" s="146"/>
      <c r="D1" s="146"/>
      <c r="E1" s="146"/>
      <c r="F1" s="146"/>
      <c r="G1" s="146"/>
      <c r="H1" s="146"/>
      <c r="I1" s="146"/>
    </row>
    <row r="2" spans="2:9" s="9" customFormat="1" x14ac:dyDescent="0.2">
      <c r="I2" s="126" t="s">
        <v>441</v>
      </c>
    </row>
    <row r="3" spans="2:9" s="9" customFormat="1" hidden="1" x14ac:dyDescent="0.2">
      <c r="B3" s="19"/>
      <c r="C3" s="19"/>
      <c r="D3" s="147" t="s">
        <v>395</v>
      </c>
      <c r="E3" s="147"/>
      <c r="F3" s="20"/>
      <c r="G3" s="20"/>
      <c r="H3" s="148" t="s">
        <v>1</v>
      </c>
      <c r="I3" s="148"/>
    </row>
    <row r="4" spans="2:9" x14ac:dyDescent="0.2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">
      <c r="B6" s="52">
        <v>1</v>
      </c>
      <c r="C6" s="52" t="s">
        <v>8</v>
      </c>
      <c r="D6" s="54" t="s">
        <v>364</v>
      </c>
      <c r="E6" s="55">
        <v>1038662.5825412913</v>
      </c>
      <c r="F6" s="108">
        <v>834879.50926213607</v>
      </c>
      <c r="G6" s="108">
        <v>183017.876940046</v>
      </c>
      <c r="H6" s="108">
        <v>18777.166542331252</v>
      </c>
      <c r="I6" s="108">
        <v>1988.0297967779995</v>
      </c>
    </row>
    <row r="7" spans="2:9" x14ac:dyDescent="0.2">
      <c r="B7" s="39" t="s">
        <v>524</v>
      </c>
      <c r="C7" s="73" t="s">
        <v>403</v>
      </c>
      <c r="D7" s="41" t="s">
        <v>404</v>
      </c>
      <c r="E7" s="91">
        <v>129083.23713999997</v>
      </c>
      <c r="F7" s="104">
        <v>54822.809579999986</v>
      </c>
      <c r="G7" s="104">
        <v>62137.767927838984</v>
      </c>
      <c r="H7" s="104">
        <v>10148.274214865001</v>
      </c>
      <c r="I7" s="104">
        <v>1974.3854172959996</v>
      </c>
    </row>
    <row r="8" spans="2:9" x14ac:dyDescent="0.2">
      <c r="B8" s="39" t="s">
        <v>525</v>
      </c>
      <c r="C8" s="73" t="s">
        <v>366</v>
      </c>
      <c r="D8" s="41" t="s">
        <v>367</v>
      </c>
      <c r="E8" s="91">
        <v>62041.469289999994</v>
      </c>
      <c r="F8" s="104">
        <v>25059.050359999997</v>
      </c>
      <c r="G8" s="104">
        <v>33129.41893</v>
      </c>
      <c r="H8" s="104">
        <v>3853</v>
      </c>
      <c r="I8" s="104">
        <v>0</v>
      </c>
    </row>
    <row r="9" spans="2:9" x14ac:dyDescent="0.2">
      <c r="B9" s="39" t="s">
        <v>526</v>
      </c>
      <c r="C9" s="73" t="s">
        <v>405</v>
      </c>
      <c r="D9" s="41" t="s">
        <v>19</v>
      </c>
      <c r="E9" s="91">
        <v>656896.53195116227</v>
      </c>
      <c r="F9" s="104">
        <v>599049.54523695237</v>
      </c>
      <c r="G9" s="104">
        <v>54298.515483164985</v>
      </c>
      <c r="H9" s="104">
        <v>3548.4585993700011</v>
      </c>
      <c r="I9" s="104">
        <v>1.2631675E-2</v>
      </c>
    </row>
    <row r="10" spans="2:9" x14ac:dyDescent="0.2">
      <c r="B10" s="39" t="s">
        <v>527</v>
      </c>
      <c r="C10" s="73" t="s">
        <v>406</v>
      </c>
      <c r="D10" s="44" t="s">
        <v>407</v>
      </c>
      <c r="E10" s="91">
        <v>27688.01671</v>
      </c>
      <c r="F10" s="104">
        <v>2131.91671</v>
      </c>
      <c r="G10" s="104">
        <v>25556.1</v>
      </c>
      <c r="H10" s="104">
        <v>0</v>
      </c>
      <c r="I10" s="104">
        <v>0</v>
      </c>
    </row>
    <row r="11" spans="2:9" x14ac:dyDescent="0.2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">
      <c r="B13" s="39" t="s">
        <v>545</v>
      </c>
      <c r="C13" s="73" t="s">
        <v>411</v>
      </c>
      <c r="D13" s="41" t="s">
        <v>412</v>
      </c>
      <c r="E13" s="91">
        <v>95707.462770997736</v>
      </c>
      <c r="F13" s="104">
        <v>95707.462770997736</v>
      </c>
      <c r="G13" s="104">
        <v>0</v>
      </c>
      <c r="H13" s="104">
        <v>0</v>
      </c>
      <c r="I13" s="104">
        <v>0</v>
      </c>
    </row>
    <row r="14" spans="2:9" x14ac:dyDescent="0.2">
      <c r="B14" s="39" t="s">
        <v>546</v>
      </c>
      <c r="C14" s="73" t="s">
        <v>47</v>
      </c>
      <c r="D14" s="41" t="s">
        <v>48</v>
      </c>
      <c r="E14" s="91">
        <v>67245.864679131191</v>
      </c>
      <c r="F14" s="104">
        <v>58108.724604185947</v>
      </c>
      <c r="G14" s="104">
        <v>7896.0745990420019</v>
      </c>
      <c r="H14" s="104">
        <v>1227.43372809625</v>
      </c>
      <c r="I14" s="104">
        <v>13.631747807</v>
      </c>
    </row>
    <row r="15" spans="2:9" x14ac:dyDescent="0.2">
      <c r="B15" s="52">
        <v>2</v>
      </c>
      <c r="C15" s="52" t="s">
        <v>377</v>
      </c>
      <c r="D15" s="54" t="s">
        <v>378</v>
      </c>
      <c r="E15" s="55">
        <v>934866.88276000018</v>
      </c>
      <c r="F15" s="108">
        <v>734613.59755740035</v>
      </c>
      <c r="G15" s="108">
        <v>180415.16003779793</v>
      </c>
      <c r="H15" s="108">
        <v>18286.131922295001</v>
      </c>
      <c r="I15" s="108">
        <v>1551.9932425070001</v>
      </c>
    </row>
    <row r="16" spans="2:9" x14ac:dyDescent="0.2">
      <c r="B16" s="39" t="s">
        <v>529</v>
      </c>
      <c r="C16" s="73" t="s">
        <v>413</v>
      </c>
      <c r="D16" s="44" t="s">
        <v>414</v>
      </c>
      <c r="E16" s="91">
        <v>26044.103950000001</v>
      </c>
      <c r="F16" s="104">
        <v>26044.103950000001</v>
      </c>
      <c r="G16" s="104">
        <v>0</v>
      </c>
      <c r="H16" s="104">
        <v>0</v>
      </c>
      <c r="I16" s="104">
        <v>0</v>
      </c>
    </row>
    <row r="17" spans="2:9" x14ac:dyDescent="0.2">
      <c r="B17" s="39" t="s">
        <v>530</v>
      </c>
      <c r="C17" s="73" t="s">
        <v>415</v>
      </c>
      <c r="D17" s="44" t="s">
        <v>416</v>
      </c>
      <c r="E17" s="91">
        <v>180486.91707999998</v>
      </c>
      <c r="F17" s="104">
        <v>151415.8628874</v>
      </c>
      <c r="G17" s="104">
        <v>29071.053422000001</v>
      </c>
      <c r="H17" s="104">
        <v>7.7060000000000008E-4</v>
      </c>
      <c r="I17" s="104">
        <v>0</v>
      </c>
    </row>
    <row r="18" spans="2:9" x14ac:dyDescent="0.2">
      <c r="B18" s="39" t="s">
        <v>531</v>
      </c>
      <c r="C18" s="102" t="s">
        <v>51</v>
      </c>
      <c r="D18" s="41" t="s">
        <v>417</v>
      </c>
      <c r="E18" s="91">
        <v>703536.38288000005</v>
      </c>
      <c r="F18" s="104">
        <v>534644.04830000014</v>
      </c>
      <c r="G18" s="104">
        <v>149159.32308475496</v>
      </c>
      <c r="H18" s="104">
        <v>18201.592054864999</v>
      </c>
      <c r="I18" s="104">
        <v>1531.4194403800002</v>
      </c>
    </row>
    <row r="19" spans="2:9" x14ac:dyDescent="0.2">
      <c r="B19" s="39" t="s">
        <v>383</v>
      </c>
      <c r="C19" s="102" t="s">
        <v>384</v>
      </c>
      <c r="D19" s="41" t="s">
        <v>418</v>
      </c>
      <c r="E19" s="91">
        <v>244659.83293100004</v>
      </c>
      <c r="F19" s="104">
        <v>170525.58483000007</v>
      </c>
      <c r="G19" s="104">
        <v>55551.016519819976</v>
      </c>
      <c r="H19" s="104">
        <v>17051.812140800001</v>
      </c>
      <c r="I19" s="104">
        <v>1531.4194403800002</v>
      </c>
    </row>
    <row r="20" spans="2:9" x14ac:dyDescent="0.2">
      <c r="B20" s="39" t="s">
        <v>386</v>
      </c>
      <c r="C20" s="102" t="s">
        <v>387</v>
      </c>
      <c r="D20" s="41" t="s">
        <v>419</v>
      </c>
      <c r="E20" s="91">
        <v>458876.54994900007</v>
      </c>
      <c r="F20" s="104">
        <v>364118.46347000013</v>
      </c>
      <c r="G20" s="104">
        <v>93608.306564934974</v>
      </c>
      <c r="H20" s="104">
        <v>1149.779914065</v>
      </c>
      <c r="I20" s="104">
        <v>0</v>
      </c>
    </row>
    <row r="21" spans="2:9" x14ac:dyDescent="0.2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">
      <c r="B23" s="39" t="s">
        <v>534</v>
      </c>
      <c r="C23" s="102" t="s">
        <v>391</v>
      </c>
      <c r="D23" s="41" t="s">
        <v>72</v>
      </c>
      <c r="E23" s="91">
        <v>24799.478850000014</v>
      </c>
      <c r="F23" s="104">
        <v>22509.582420000002</v>
      </c>
      <c r="G23" s="104">
        <v>2184.7835310430091</v>
      </c>
      <c r="H23" s="104">
        <v>84.53909683000002</v>
      </c>
      <c r="I23" s="104">
        <v>20.573802127</v>
      </c>
    </row>
    <row r="24" spans="2:9" x14ac:dyDescent="0.2">
      <c r="B24" s="149" t="s">
        <v>420</v>
      </c>
      <c r="C24" s="149"/>
      <c r="D24" s="149"/>
      <c r="E24" s="149"/>
      <c r="F24" s="149"/>
      <c r="G24" s="149"/>
      <c r="H24" s="149"/>
      <c r="I24" s="149"/>
    </row>
    <row r="25" spans="2:9" x14ac:dyDescent="0.2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">
      <c r="B26" s="39" t="s">
        <v>549</v>
      </c>
      <c r="C26" s="73" t="s">
        <v>423</v>
      </c>
      <c r="D26" s="88" t="s">
        <v>424</v>
      </c>
      <c r="E26" s="109">
        <v>3.5737646517422323E-3</v>
      </c>
      <c r="F26" s="110"/>
      <c r="G26" s="110"/>
      <c r="H26" s="110"/>
      <c r="I26" s="110"/>
    </row>
    <row r="27" spans="2:9" x14ac:dyDescent="0.2">
      <c r="B27" s="39" t="s">
        <v>550</v>
      </c>
      <c r="C27" s="73" t="s">
        <v>425</v>
      </c>
      <c r="D27" s="35" t="s">
        <v>426</v>
      </c>
      <c r="E27" s="109">
        <v>6.9681012369450534E-4</v>
      </c>
      <c r="F27" s="110"/>
      <c r="G27" s="110"/>
      <c r="H27" s="110"/>
      <c r="I27" s="110"/>
    </row>
    <row r="28" spans="2:9" x14ac:dyDescent="0.2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">
      <c r="B29" s="39" t="s">
        <v>552</v>
      </c>
      <c r="C29" s="73" t="s">
        <v>429</v>
      </c>
      <c r="D29" s="35" t="s">
        <v>430</v>
      </c>
      <c r="E29" s="109">
        <v>4.2705747754367383E-3</v>
      </c>
      <c r="F29" s="110"/>
      <c r="G29" s="110"/>
      <c r="H29" s="110"/>
      <c r="I29" s="110"/>
    </row>
    <row r="30" spans="2:9" x14ac:dyDescent="0.2">
      <c r="E30" s="34"/>
      <c r="F30" s="12"/>
      <c r="G30" s="12"/>
      <c r="H30" s="12"/>
      <c r="I30" s="12"/>
    </row>
    <row r="32" spans="2:9" ht="28.5" customHeight="1" x14ac:dyDescent="0.2">
      <c r="D32" s="150" t="s">
        <v>431</v>
      </c>
      <c r="E32" s="150"/>
      <c r="F32" s="150"/>
      <c r="G32" s="150"/>
    </row>
    <row r="33" spans="4:7" ht="38.25" x14ac:dyDescent="0.2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opLeftCell="A28" zoomScaleNormal="100" zoomScaleSheetLayoutView="100" workbookViewId="0">
      <selection activeCell="H51" sqref="H51"/>
    </sheetView>
  </sheetViews>
  <sheetFormatPr defaultColWidth="9.140625" defaultRowHeight="12.75" x14ac:dyDescent="0.2"/>
  <cols>
    <col min="1" max="1" width="5.7109375" style="22" customWidth="1"/>
    <col min="2" max="2" width="29.140625" style="23" hidden="1" customWidth="1"/>
    <col min="3" max="3" width="41.140625" style="22" customWidth="1"/>
    <col min="4" max="4" width="43.5703125" style="23" customWidth="1"/>
    <col min="5" max="5" width="17.140625" style="22" customWidth="1"/>
    <col min="6" max="6" width="13.7109375" style="22" customWidth="1"/>
    <col min="7" max="7" width="10.85546875" style="22" bestFit="1" customWidth="1"/>
    <col min="8" max="9" width="9.140625" style="22"/>
    <col min="10" max="10" width="11.85546875" style="22" bestFit="1" customWidth="1"/>
    <col min="11" max="16384" width="9.140625" style="22"/>
  </cols>
  <sheetData>
    <row r="1" spans="2:6" x14ac:dyDescent="0.2">
      <c r="B1" s="21"/>
      <c r="C1" s="151" t="s">
        <v>440</v>
      </c>
      <c r="D1" s="151"/>
      <c r="E1" s="151"/>
    </row>
    <row r="3" spans="2:6" x14ac:dyDescent="0.2">
      <c r="C3" s="24"/>
      <c r="E3" s="25" t="s">
        <v>441</v>
      </c>
      <c r="F3" s="26"/>
    </row>
    <row r="4" spans="2:6" ht="16.5" customHeight="1" x14ac:dyDescent="0.2">
      <c r="B4" s="114" t="s">
        <v>442</v>
      </c>
      <c r="C4" s="153" t="s">
        <v>443</v>
      </c>
      <c r="D4" s="153"/>
      <c r="E4" s="127">
        <v>90886.812999999907</v>
      </c>
    </row>
    <row r="5" spans="2:6" ht="16.5" customHeight="1" x14ac:dyDescent="0.2">
      <c r="B5" s="114" t="s">
        <v>444</v>
      </c>
      <c r="C5" s="152" t="s">
        <v>445</v>
      </c>
      <c r="D5" s="152"/>
      <c r="E5" s="128">
        <v>130686.35759999997</v>
      </c>
    </row>
    <row r="6" spans="2:6" ht="16.5" customHeight="1" x14ac:dyDescent="0.2">
      <c r="B6" s="114" t="s">
        <v>446</v>
      </c>
      <c r="C6" s="152" t="s">
        <v>447</v>
      </c>
      <c r="D6" s="152"/>
      <c r="E6" s="128">
        <v>0</v>
      </c>
    </row>
    <row r="7" spans="2:6" ht="16.5" customHeight="1" x14ac:dyDescent="0.2">
      <c r="B7" s="114" t="s">
        <v>448</v>
      </c>
      <c r="C7" s="152" t="s">
        <v>449</v>
      </c>
      <c r="D7" s="152"/>
      <c r="E7" s="128">
        <v>483.77004999999997</v>
      </c>
    </row>
    <row r="8" spans="2:6" ht="16.5" customHeight="1" x14ac:dyDescent="0.2">
      <c r="B8" s="114" t="s">
        <v>450</v>
      </c>
      <c r="C8" s="152" t="s">
        <v>451</v>
      </c>
      <c r="D8" s="152"/>
      <c r="E8" s="129">
        <v>-40283.314650000073</v>
      </c>
    </row>
    <row r="9" spans="2:6" ht="16.5" customHeight="1" x14ac:dyDescent="0.2">
      <c r="B9" s="114" t="s">
        <v>452</v>
      </c>
      <c r="C9" s="154" t="s">
        <v>453</v>
      </c>
      <c r="D9" s="154"/>
      <c r="E9" s="129">
        <v>-40283.314650000073</v>
      </c>
    </row>
    <row r="10" spans="2:6" ht="16.5" customHeight="1" x14ac:dyDescent="0.2">
      <c r="B10" s="114" t="s">
        <v>454</v>
      </c>
      <c r="C10" s="154" t="s">
        <v>455</v>
      </c>
      <c r="D10" s="154"/>
      <c r="E10" s="129">
        <v>0</v>
      </c>
    </row>
    <row r="11" spans="2:6" ht="16.5" customHeight="1" x14ac:dyDescent="0.2">
      <c r="B11" s="114" t="s">
        <v>456</v>
      </c>
      <c r="C11" s="154" t="s">
        <v>457</v>
      </c>
      <c r="D11" s="154"/>
      <c r="E11" s="129">
        <v>0</v>
      </c>
    </row>
    <row r="12" spans="2:6" ht="16.5" customHeight="1" x14ac:dyDescent="0.2">
      <c r="B12" s="114" t="s">
        <v>402</v>
      </c>
      <c r="C12" s="155" t="s">
        <v>458</v>
      </c>
      <c r="D12" s="156"/>
      <c r="E12" s="128">
        <v>0</v>
      </c>
    </row>
    <row r="13" spans="2:6" ht="16.5" customHeight="1" x14ac:dyDescent="0.2">
      <c r="B13" s="114" t="s">
        <v>459</v>
      </c>
      <c r="C13" s="153" t="s">
        <v>460</v>
      </c>
      <c r="D13" s="153"/>
      <c r="E13" s="127">
        <v>19920.77943599776</v>
      </c>
    </row>
    <row r="14" spans="2:6" ht="16.5" customHeight="1" x14ac:dyDescent="0.2">
      <c r="B14" s="114" t="s">
        <v>461</v>
      </c>
      <c r="C14" s="152" t="s">
        <v>462</v>
      </c>
      <c r="D14" s="152"/>
      <c r="E14" s="129">
        <v>15553.334195997759</v>
      </c>
    </row>
    <row r="15" spans="2:6" ht="16.5" customHeight="1" x14ac:dyDescent="0.2">
      <c r="B15" s="114" t="s">
        <v>463</v>
      </c>
      <c r="C15" s="152" t="s">
        <v>464</v>
      </c>
      <c r="D15" s="152"/>
      <c r="E15" s="128">
        <v>4367.44524</v>
      </c>
    </row>
    <row r="16" spans="2:6" ht="16.5" customHeight="1" x14ac:dyDescent="0.2">
      <c r="B16" s="114" t="s">
        <v>465</v>
      </c>
      <c r="C16" s="153" t="s">
        <v>466</v>
      </c>
      <c r="D16" s="153"/>
      <c r="E16" s="127">
        <v>70966.033564002151</v>
      </c>
    </row>
    <row r="17" spans="2:11" ht="16.5" customHeight="1" x14ac:dyDescent="0.2">
      <c r="B17" s="114" t="s">
        <v>467</v>
      </c>
      <c r="C17" s="161" t="s">
        <v>468</v>
      </c>
      <c r="D17" s="161"/>
      <c r="E17" s="130">
        <v>35945.586781291218</v>
      </c>
    </row>
    <row r="18" spans="2:11" ht="16.5" customHeight="1" x14ac:dyDescent="0.2">
      <c r="B18" s="114" t="s">
        <v>469</v>
      </c>
      <c r="C18" s="152" t="s">
        <v>470</v>
      </c>
      <c r="D18" s="152"/>
      <c r="E18" s="129">
        <v>4687.9828700000362</v>
      </c>
    </row>
    <row r="19" spans="2:11" ht="16.5" customHeight="1" x14ac:dyDescent="0.2">
      <c r="B19" s="114" t="s">
        <v>471</v>
      </c>
      <c r="C19" s="152" t="s">
        <v>472</v>
      </c>
      <c r="D19" s="152"/>
      <c r="E19" s="129">
        <v>8220.9039112911814</v>
      </c>
    </row>
    <row r="20" spans="2:11" ht="16.5" customHeight="1" x14ac:dyDescent="0.2">
      <c r="B20" s="114" t="s">
        <v>473</v>
      </c>
      <c r="C20" s="152" t="s">
        <v>474</v>
      </c>
      <c r="D20" s="152"/>
      <c r="E20" s="129">
        <v>23036.699999999997</v>
      </c>
    </row>
    <row r="21" spans="2:11" ht="16.5" customHeight="1" x14ac:dyDescent="0.2">
      <c r="B21" s="114" t="s">
        <v>475</v>
      </c>
      <c r="C21" s="154" t="s">
        <v>476</v>
      </c>
      <c r="D21" s="154"/>
      <c r="E21" s="128">
        <v>0</v>
      </c>
    </row>
    <row r="22" spans="2:11" ht="16.5" customHeight="1" x14ac:dyDescent="0.2">
      <c r="B22" s="114" t="s">
        <v>477</v>
      </c>
      <c r="C22" s="154" t="s">
        <v>478</v>
      </c>
      <c r="D22" s="154"/>
      <c r="E22" s="128">
        <v>23036.699999999997</v>
      </c>
    </row>
    <row r="23" spans="2:11" ht="16.5" customHeight="1" x14ac:dyDescent="0.2">
      <c r="B23" s="114" t="s">
        <v>479</v>
      </c>
      <c r="C23" s="157" t="s">
        <v>480</v>
      </c>
      <c r="D23" s="157"/>
      <c r="E23" s="128">
        <v>0</v>
      </c>
    </row>
    <row r="24" spans="2:11" ht="16.5" customHeight="1" x14ac:dyDescent="0.2">
      <c r="B24" s="114" t="s">
        <v>481</v>
      </c>
      <c r="C24" s="153" t="s">
        <v>482</v>
      </c>
      <c r="D24" s="153"/>
      <c r="E24" s="127">
        <v>106911.62034529337</v>
      </c>
    </row>
    <row r="25" spans="2:11" ht="16.5" customHeight="1" x14ac:dyDescent="0.2">
      <c r="B25" s="114" t="s">
        <v>483</v>
      </c>
      <c r="C25" s="153" t="s">
        <v>484</v>
      </c>
      <c r="D25" s="153"/>
      <c r="E25" s="127">
        <v>989.64737000000002</v>
      </c>
    </row>
    <row r="26" spans="2:11" ht="25.5" customHeight="1" x14ac:dyDescent="0.2">
      <c r="B26" s="114" t="s">
        <v>485</v>
      </c>
      <c r="C26" s="152" t="s">
        <v>486</v>
      </c>
      <c r="D26" s="152"/>
      <c r="E26" s="129">
        <v>300</v>
      </c>
    </row>
    <row r="27" spans="2:11" ht="16.5" customHeight="1" x14ac:dyDescent="0.2">
      <c r="B27" s="114" t="s">
        <v>487</v>
      </c>
      <c r="C27" s="152" t="s">
        <v>488</v>
      </c>
      <c r="D27" s="152"/>
      <c r="E27" s="129">
        <v>689.64737000000002</v>
      </c>
    </row>
    <row r="28" spans="2:11" ht="16.5" customHeight="1" x14ac:dyDescent="0.2">
      <c r="B28" s="114" t="s">
        <v>489</v>
      </c>
      <c r="C28" s="153" t="s">
        <v>490</v>
      </c>
      <c r="D28" s="153"/>
      <c r="E28" s="127">
        <v>105921.97297529336</v>
      </c>
      <c r="G28" s="33"/>
      <c r="H28" s="33"/>
      <c r="J28" s="33"/>
      <c r="K28" s="33"/>
    </row>
    <row r="29" spans="2:11" ht="16.5" customHeight="1" x14ac:dyDescent="0.2">
      <c r="B29" s="114" t="s">
        <v>491</v>
      </c>
      <c r="C29" s="153" t="s">
        <v>492</v>
      </c>
      <c r="D29" s="153"/>
      <c r="E29" s="127">
        <v>848093.08496357664</v>
      </c>
    </row>
    <row r="30" spans="2:11" ht="16.5" customHeight="1" x14ac:dyDescent="0.2">
      <c r="B30" s="114" t="s">
        <v>493</v>
      </c>
      <c r="C30" s="157" t="s">
        <v>494</v>
      </c>
      <c r="D30" s="157"/>
      <c r="E30" s="129">
        <v>0</v>
      </c>
    </row>
    <row r="31" spans="2:11" ht="16.5" customHeight="1" x14ac:dyDescent="0.2">
      <c r="B31" s="114" t="s">
        <v>495</v>
      </c>
      <c r="C31" s="157" t="s">
        <v>496</v>
      </c>
      <c r="D31" s="157"/>
      <c r="E31" s="129">
        <v>3564.2978543564491</v>
      </c>
    </row>
    <row r="32" spans="2:11" ht="16.5" customHeight="1" x14ac:dyDescent="0.2">
      <c r="B32" s="114" t="s">
        <v>497</v>
      </c>
      <c r="C32" s="157" t="s">
        <v>498</v>
      </c>
      <c r="D32" s="157"/>
      <c r="E32" s="129">
        <v>18844.450749250027</v>
      </c>
    </row>
    <row r="33" spans="2:6" ht="16.5" customHeight="1" x14ac:dyDescent="0.2">
      <c r="B33" s="114" t="s">
        <v>499</v>
      </c>
      <c r="C33" s="157" t="s">
        <v>500</v>
      </c>
      <c r="D33" s="157"/>
      <c r="E33" s="129">
        <v>40853.583310800008</v>
      </c>
    </row>
    <row r="34" spans="2:6" ht="16.5" customHeight="1" x14ac:dyDescent="0.2">
      <c r="B34" s="114" t="s">
        <v>501</v>
      </c>
      <c r="C34" s="157" t="s">
        <v>502</v>
      </c>
      <c r="D34" s="157"/>
      <c r="E34" s="129">
        <v>15711.660767250001</v>
      </c>
    </row>
    <row r="35" spans="2:6" ht="16.5" customHeight="1" x14ac:dyDescent="0.2">
      <c r="B35" s="114" t="s">
        <v>503</v>
      </c>
      <c r="C35" s="157" t="s">
        <v>504</v>
      </c>
      <c r="D35" s="157"/>
      <c r="E35" s="129">
        <v>523725.61633503169</v>
      </c>
    </row>
    <row r="36" spans="2:6" ht="16.5" customHeight="1" x14ac:dyDescent="0.2">
      <c r="B36" s="114" t="s">
        <v>505</v>
      </c>
      <c r="C36" s="157" t="s">
        <v>506</v>
      </c>
      <c r="D36" s="157"/>
      <c r="E36" s="129">
        <v>245393.47594688836</v>
      </c>
    </row>
    <row r="37" spans="2:6" ht="28.5" customHeight="1" x14ac:dyDescent="0.2">
      <c r="B37" s="158" t="s">
        <v>507</v>
      </c>
      <c r="C37" s="158"/>
      <c r="D37" s="158"/>
      <c r="E37" s="158"/>
    </row>
    <row r="38" spans="2:6" ht="18" customHeight="1" x14ac:dyDescent="0.2">
      <c r="B38" s="159" t="s">
        <v>420</v>
      </c>
      <c r="C38" s="160"/>
      <c r="D38" s="160"/>
      <c r="E38" s="160"/>
      <c r="F38" s="160"/>
    </row>
    <row r="39" spans="2:6" ht="51" x14ac:dyDescent="0.2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5.5" x14ac:dyDescent="0.2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8.3677175091045525E-2</v>
      </c>
    </row>
    <row r="41" spans="2:6" s="27" customFormat="1" ht="25.5" x14ac:dyDescent="0.2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0.12489427735381481</v>
      </c>
    </row>
    <row r="42" spans="2:6" s="27" customFormat="1" x14ac:dyDescent="0.2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6.8900000000000003E-2</v>
      </c>
    </row>
    <row r="43" spans="2:6" x14ac:dyDescent="0.2">
      <c r="E43" s="28"/>
    </row>
  </sheetData>
  <sheetProtection formatColumns="0" formatRows="0"/>
  <mergeCells count="36"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2022-01-31T11:07:19Z</dcterms:modified>
</cp:coreProperties>
</file>