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lalam\AppData\Local\Microsoft\Windows\INetCache\Content.Outlook\0L60OZL9\"/>
    </mc:Choice>
  </mc:AlternateContent>
  <xr:revisionPtr revIDLastSave="0" documentId="13_ncr:1_{0C1134FC-4E90-4109-8843-7FC056F21382}" xr6:coauthVersionLast="47" xr6:coauthVersionMax="47" xr10:uidLastSave="{00000000-0000-0000-0000-000000000000}"/>
  <bookViews>
    <workbookView xWindow="-120" yWindow="-120" windowWidth="18270" windowHeight="15600" tabRatio="792" activeTab="7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0" l="1"/>
  <c r="F27" i="10" s="1"/>
  <c r="F29" i="10" s="1"/>
  <c r="F49" i="10" s="1"/>
  <c r="F51" i="10" s="1"/>
  <c r="F47" i="10"/>
  <c r="F38" i="10"/>
  <c r="F18" i="10"/>
  <c r="E47" i="10" l="1"/>
  <c r="E38" i="10"/>
  <c r="E18" i="10"/>
  <c r="E27" i="10" s="1"/>
  <c r="E5" i="10"/>
  <c r="E29" i="10" l="1"/>
  <c r="E49" i="10" s="1"/>
  <c r="E51" i="10" s="1"/>
  <c r="C25" i="5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<sst xmlns="http://schemas.openxmlformats.org/spreadsheetml/2006/main" count="720" uniqueCount="564">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</sst>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2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5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164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5" fontId="3" fillId="0" borderId="0" xfId="6" applyNumberFormat="1" applyFont="1" applyFill="1" applyBorder="1" applyAlignment="1">
      <alignment vertical="center"/>
    </xf>
    <xf numFmtId="165" fontId="6" fillId="0" borderId="0" xfId="6" applyNumberFormat="1" applyFont="1" applyFill="1"/>
    <xf numFmtId="2" fontId="6" fillId="0" borderId="0" xfId="0" applyNumberFormat="1" applyFont="1"/>
    <xf numFmtId="165" fontId="6" fillId="0" borderId="0" xfId="1" applyNumberFormat="1" applyFont="1"/>
    <xf numFmtId="164" fontId="12" fillId="0" borderId="0" xfId="4" applyNumberFormat="1" applyFont="1" applyFill="1" applyProtection="1"/>
    <xf numFmtId="166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5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5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5" fontId="8" fillId="0" borderId="3" xfId="1" applyNumberFormat="1" applyFont="1" applyFill="1" applyBorder="1" applyAlignment="1">
      <alignment vertical="center"/>
    </xf>
    <xf numFmtId="165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5" fontId="3" fillId="0" borderId="3" xfId="1" applyNumberFormat="1" applyFont="1" applyFill="1" applyBorder="1" applyAlignment="1">
      <alignment horizontal="left" vertical="center" indent="1"/>
    </xf>
    <xf numFmtId="165" fontId="4" fillId="0" borderId="3" xfId="1" applyNumberFormat="1" applyFont="1" applyFill="1" applyBorder="1" applyAlignment="1">
      <alignment horizontal="left" vertical="center" indent="1"/>
    </xf>
    <xf numFmtId="165" fontId="15" fillId="5" borderId="3" xfId="1" applyNumberFormat="1" applyFont="1" applyFill="1" applyBorder="1" applyAlignment="1">
      <alignment horizontal="center" vertical="center"/>
    </xf>
    <xf numFmtId="165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vertical="center" wrapText="1"/>
    </xf>
    <xf numFmtId="165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5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5" fontId="15" fillId="5" borderId="3" xfId="1" applyNumberFormat="1" applyFont="1" applyFill="1" applyBorder="1" applyAlignment="1">
      <alignment vertical="center" wrapText="1"/>
    </xf>
    <xf numFmtId="166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6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5" fontId="5" fillId="5" borderId="3" xfId="1" applyNumberFormat="1" applyFont="1" applyFill="1" applyBorder="1" applyAlignment="1" applyProtection="1">
      <alignment horizontal="center" vertical="center" wrapText="1"/>
    </xf>
    <xf numFmtId="165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5" fontId="6" fillId="4" borderId="3" xfId="1" applyNumberFormat="1" applyFont="1" applyFill="1" applyBorder="1" applyAlignment="1" applyProtection="1">
      <alignment horizontal="center" vertical="center" wrapText="1"/>
    </xf>
    <xf numFmtId="165" fontId="5" fillId="4" borderId="3" xfId="1" applyNumberFormat="1" applyFont="1" applyFill="1" applyBorder="1" applyAlignment="1" applyProtection="1">
      <alignment horizontal="center" vertical="center" wrapText="1"/>
    </xf>
    <xf numFmtId="165" fontId="0" fillId="0" borderId="0" xfId="0" applyNumberFormat="1"/>
    <xf numFmtId="164" fontId="6" fillId="0" borderId="0" xfId="1" applyFon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23" fillId="0" borderId="0" xfId="4" applyFont="1" applyFill="1" applyAlignment="1" applyProtection="1">
      <alignment horizontal="center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1" fillId="5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left" vertical="center" wrapText="1"/>
    </xf>
  </cellXfs>
  <cellStyles count="7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esktop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showGridLines="0" zoomScaleNormal="100" workbookViewId="0">
      <selection activeCell="B5" sqref="B5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3" t="s">
        <v>94</v>
      </c>
      <c r="C1" s="133"/>
      <c r="D1" s="133"/>
      <c r="E1" s="133"/>
      <c r="F1" s="133"/>
    </row>
    <row r="2" spans="2:10" x14ac:dyDescent="0.25">
      <c r="B2" s="3"/>
      <c r="C2" s="3"/>
      <c r="D2" s="3"/>
      <c r="E2" s="134" t="s">
        <v>441</v>
      </c>
      <c r="F2" s="134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75486.541609999957</v>
      </c>
      <c r="F5" s="55">
        <v>54712.143829999899</v>
      </c>
      <c r="G5" s="18"/>
      <c r="H5" s="14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72760.610479999945</v>
      </c>
      <c r="F6" s="59">
        <v>53050.192709999901</v>
      </c>
      <c r="G6" s="18"/>
      <c r="H6" s="14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117.35816000000001</v>
      </c>
      <c r="F7" s="59">
        <v>145.17660000000001</v>
      </c>
      <c r="G7" s="18"/>
      <c r="H7" s="14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54.744760000000007</v>
      </c>
      <c r="F8" s="59">
        <v>114.44821999999999</v>
      </c>
      <c r="G8" s="18"/>
      <c r="H8" s="14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2234.9959299999996</v>
      </c>
      <c r="F9" s="59">
        <v>1372.4346599999999</v>
      </c>
      <c r="G9" s="18"/>
      <c r="H9" s="14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318.83228000000003</v>
      </c>
      <c r="F10" s="59">
        <v>29.891639999999999</v>
      </c>
      <c r="G10" s="18"/>
      <c r="H10" s="14"/>
      <c r="I10" s="18"/>
      <c r="J10" s="18"/>
    </row>
    <row r="11" spans="2:10" x14ac:dyDescent="0.25">
      <c r="B11" s="52">
        <v>2</v>
      </c>
      <c r="C11" s="53" t="s">
        <v>110</v>
      </c>
      <c r="D11" s="54" t="s">
        <v>111</v>
      </c>
      <c r="E11" s="55">
        <v>-26450.988509999996</v>
      </c>
      <c r="F11" s="55">
        <v>-18105.718770000014</v>
      </c>
      <c r="G11" s="18"/>
      <c r="H11" s="14"/>
      <c r="I11" s="18"/>
      <c r="J11" s="18"/>
    </row>
    <row r="12" spans="2:10" x14ac:dyDescent="0.25">
      <c r="B12" s="56" t="s">
        <v>529</v>
      </c>
      <c r="C12" s="50" t="s">
        <v>112</v>
      </c>
      <c r="D12" s="58" t="s">
        <v>113</v>
      </c>
      <c r="E12" s="59">
        <v>-21679.745669999997</v>
      </c>
      <c r="F12" s="59">
        <v>-14888.430640000013</v>
      </c>
      <c r="G12" s="18"/>
      <c r="H12" s="14"/>
      <c r="I12" s="18"/>
      <c r="J12" s="18"/>
    </row>
    <row r="13" spans="2:10" x14ac:dyDescent="0.25">
      <c r="B13" s="56" t="s">
        <v>530</v>
      </c>
      <c r="C13" s="50" t="s">
        <v>114</v>
      </c>
      <c r="D13" s="60" t="s">
        <v>115</v>
      </c>
      <c r="E13" s="59">
        <v>-13.164059999999999</v>
      </c>
      <c r="F13" s="59">
        <v>-17.359280000000002</v>
      </c>
      <c r="G13" s="18"/>
      <c r="H13" s="14"/>
      <c r="I13" s="18"/>
      <c r="J13" s="18"/>
    </row>
    <row r="14" spans="2:10" x14ac:dyDescent="0.25">
      <c r="B14" s="56" t="s">
        <v>531</v>
      </c>
      <c r="C14" s="50" t="s">
        <v>116</v>
      </c>
      <c r="D14" s="58" t="s">
        <v>117</v>
      </c>
      <c r="E14" s="59">
        <v>-3536.6562100000001</v>
      </c>
      <c r="F14" s="59">
        <v>-2689.9287000000004</v>
      </c>
      <c r="G14" s="18"/>
      <c r="H14" s="14"/>
      <c r="I14" s="18"/>
      <c r="J14" s="18"/>
    </row>
    <row r="15" spans="2:10" x14ac:dyDescent="0.25">
      <c r="B15" s="56" t="s">
        <v>532</v>
      </c>
      <c r="C15" s="50" t="s">
        <v>118</v>
      </c>
      <c r="D15" s="58" t="s">
        <v>119</v>
      </c>
      <c r="E15" s="59">
        <v>0</v>
      </c>
      <c r="F15" s="59">
        <v>0</v>
      </c>
      <c r="G15" s="18"/>
      <c r="H15" s="14"/>
      <c r="I15" s="18"/>
      <c r="J15" s="18"/>
    </row>
    <row r="16" spans="2:10" x14ac:dyDescent="0.25">
      <c r="B16" s="56" t="s">
        <v>533</v>
      </c>
      <c r="C16" s="50" t="s">
        <v>120</v>
      </c>
      <c r="D16" s="60" t="s">
        <v>121</v>
      </c>
      <c r="E16" s="59">
        <v>0</v>
      </c>
      <c r="F16" s="59">
        <v>0</v>
      </c>
      <c r="G16" s="18"/>
      <c r="H16" s="14"/>
      <c r="I16" s="18"/>
      <c r="J16" s="18"/>
    </row>
    <row r="17" spans="2:10" x14ac:dyDescent="0.25">
      <c r="B17" s="56" t="s">
        <v>534</v>
      </c>
      <c r="C17" s="50"/>
      <c r="D17" s="58" t="s">
        <v>122</v>
      </c>
      <c r="E17" s="59">
        <v>-1221.4225700000002</v>
      </c>
      <c r="F17" s="59">
        <v>-510.00014999999996</v>
      </c>
      <c r="G17" s="18"/>
      <c r="H17" s="14"/>
      <c r="I17" s="18"/>
      <c r="J17" s="18"/>
    </row>
    <row r="18" spans="2:10" x14ac:dyDescent="0.25">
      <c r="B18" s="56" t="s">
        <v>535</v>
      </c>
      <c r="C18" s="50" t="s">
        <v>123</v>
      </c>
      <c r="D18" s="58" t="s">
        <v>124</v>
      </c>
      <c r="E18" s="59">
        <v>0</v>
      </c>
      <c r="F18" s="59">
        <v>0</v>
      </c>
      <c r="G18" s="18"/>
      <c r="H18" s="14"/>
      <c r="I18" s="18"/>
      <c r="J18" s="18"/>
    </row>
    <row r="19" spans="2:10" x14ac:dyDescent="0.25">
      <c r="B19" s="52">
        <v>3</v>
      </c>
      <c r="C19" s="53" t="s">
        <v>125</v>
      </c>
      <c r="D19" s="54" t="s">
        <v>126</v>
      </c>
      <c r="E19" s="55">
        <v>49035.553099999961</v>
      </c>
      <c r="F19" s="55">
        <v>36606.425059999885</v>
      </c>
      <c r="G19" s="18"/>
      <c r="H19" s="14"/>
      <c r="I19" s="18"/>
      <c r="J19" s="18"/>
    </row>
    <row r="20" spans="2:10" x14ac:dyDescent="0.25">
      <c r="B20" s="52">
        <v>4</v>
      </c>
      <c r="C20" s="53" t="s">
        <v>127</v>
      </c>
      <c r="D20" s="54" t="s">
        <v>128</v>
      </c>
      <c r="E20" s="55">
        <v>24256.314579999842</v>
      </c>
      <c r="F20" s="55">
        <v>18208.598190000033</v>
      </c>
      <c r="G20" s="18"/>
      <c r="H20" s="14"/>
      <c r="I20" s="18"/>
      <c r="J20" s="18"/>
    </row>
    <row r="21" spans="2:10" x14ac:dyDescent="0.25">
      <c r="B21" s="56" t="s">
        <v>536</v>
      </c>
      <c r="C21" s="50" t="s">
        <v>129</v>
      </c>
      <c r="D21" s="58" t="s">
        <v>130</v>
      </c>
      <c r="E21" s="59">
        <v>21301.63464999992</v>
      </c>
      <c r="F21" s="59">
        <v>11998.974329999997</v>
      </c>
      <c r="G21" s="18"/>
      <c r="H21" s="14"/>
      <c r="I21" s="18"/>
      <c r="J21" s="18"/>
    </row>
    <row r="22" spans="2:10" x14ac:dyDescent="0.25">
      <c r="B22" s="56" t="s">
        <v>537</v>
      </c>
      <c r="C22" s="50" t="s">
        <v>131</v>
      </c>
      <c r="D22" s="60" t="s">
        <v>132</v>
      </c>
      <c r="E22" s="59">
        <v>1764.6963999999207</v>
      </c>
      <c r="F22" s="59">
        <v>1096.3107100000348</v>
      </c>
      <c r="G22" s="18"/>
      <c r="H22" s="14"/>
      <c r="I22" s="18"/>
      <c r="J22" s="18"/>
    </row>
    <row r="23" spans="2:10" x14ac:dyDescent="0.25">
      <c r="B23" s="56" t="s">
        <v>538</v>
      </c>
      <c r="C23" s="50" t="s">
        <v>133</v>
      </c>
      <c r="D23" s="60" t="s">
        <v>134</v>
      </c>
      <c r="E23" s="59">
        <v>4.6722300000000976</v>
      </c>
      <c r="F23" s="59">
        <v>-101.01161999999999</v>
      </c>
      <c r="G23" s="18"/>
      <c r="H23" s="14"/>
      <c r="I23" s="18"/>
      <c r="J23" s="18"/>
    </row>
    <row r="24" spans="2:10" x14ac:dyDescent="0.25">
      <c r="B24" s="56" t="s">
        <v>539</v>
      </c>
      <c r="C24" s="50" t="s">
        <v>135</v>
      </c>
      <c r="D24" s="58" t="s">
        <v>136</v>
      </c>
      <c r="E24" s="59">
        <v>1185.3113000000005</v>
      </c>
      <c r="F24" s="59">
        <v>5214.3247699999993</v>
      </c>
      <c r="G24" s="18"/>
      <c r="H24" s="14"/>
      <c r="I24" s="18"/>
      <c r="J24" s="18"/>
    </row>
    <row r="25" spans="2:10" x14ac:dyDescent="0.25">
      <c r="B25" s="52">
        <v>5</v>
      </c>
      <c r="C25" s="53" t="s">
        <v>137</v>
      </c>
      <c r="D25" s="54" t="s">
        <v>138</v>
      </c>
      <c r="E25" s="55">
        <v>-64284.954129999998</v>
      </c>
      <c r="F25" s="55">
        <v>-42836.415970000002</v>
      </c>
      <c r="G25" s="18"/>
      <c r="H25" s="14"/>
      <c r="I25" s="18"/>
      <c r="J25" s="18"/>
    </row>
    <row r="26" spans="2:10" x14ac:dyDescent="0.25">
      <c r="B26" s="56" t="s">
        <v>540</v>
      </c>
      <c r="C26" s="50" t="s">
        <v>139</v>
      </c>
      <c r="D26" s="58" t="s">
        <v>140</v>
      </c>
      <c r="E26" s="59">
        <v>-24859.892080000005</v>
      </c>
      <c r="F26" s="59">
        <v>-19405.202020000001</v>
      </c>
      <c r="G26" s="18"/>
      <c r="H26" s="14"/>
      <c r="I26" s="18"/>
      <c r="J26" s="18"/>
    </row>
    <row r="27" spans="2:10" x14ac:dyDescent="0.25">
      <c r="B27" s="56" t="s">
        <v>541</v>
      </c>
      <c r="C27" s="50" t="s">
        <v>141</v>
      </c>
      <c r="D27" s="58" t="s">
        <v>142</v>
      </c>
      <c r="E27" s="59">
        <v>-15163.925129999994</v>
      </c>
      <c r="F27" s="59">
        <v>-11024.914209999999</v>
      </c>
      <c r="G27" s="18"/>
      <c r="H27" s="14"/>
      <c r="I27" s="18"/>
      <c r="J27" s="18"/>
    </row>
    <row r="28" spans="2:10" x14ac:dyDescent="0.25">
      <c r="B28" s="56" t="s">
        <v>542</v>
      </c>
      <c r="C28" s="50" t="s">
        <v>143</v>
      </c>
      <c r="D28" s="58" t="s">
        <v>144</v>
      </c>
      <c r="E28" s="59">
        <v>-3699.7721199999978</v>
      </c>
      <c r="F28" s="59">
        <v>-3124.2726800000009</v>
      </c>
      <c r="G28" s="18"/>
      <c r="H28" s="14"/>
      <c r="I28" s="18"/>
      <c r="J28" s="18"/>
    </row>
    <row r="29" spans="2:10" x14ac:dyDescent="0.25">
      <c r="B29" s="56" t="s">
        <v>543</v>
      </c>
      <c r="C29" s="50" t="s">
        <v>145</v>
      </c>
      <c r="D29" s="58" t="s">
        <v>146</v>
      </c>
      <c r="E29" s="59">
        <v>-20561.364799999999</v>
      </c>
      <c r="F29" s="59">
        <v>-9282.0270599999985</v>
      </c>
      <c r="G29" s="18"/>
      <c r="H29" s="14"/>
      <c r="I29" s="18"/>
      <c r="J29" s="18"/>
    </row>
    <row r="30" spans="2:10" x14ac:dyDescent="0.25">
      <c r="B30" s="52">
        <v>6</v>
      </c>
      <c r="C30" s="61" t="s">
        <v>33</v>
      </c>
      <c r="D30" s="54" t="s">
        <v>147</v>
      </c>
      <c r="E30" s="55">
        <v>-8217.1611400000093</v>
      </c>
      <c r="F30" s="55">
        <v>-8063.3368599999867</v>
      </c>
      <c r="G30" s="18"/>
      <c r="H30" s="14"/>
      <c r="I30" s="18"/>
      <c r="J30" s="18"/>
    </row>
    <row r="31" spans="2:10" x14ac:dyDescent="0.25">
      <c r="B31" s="52">
        <v>7</v>
      </c>
      <c r="C31" s="53" t="s">
        <v>148</v>
      </c>
      <c r="D31" s="54" t="s">
        <v>149</v>
      </c>
      <c r="E31" s="55">
        <v>789.75240999979906</v>
      </c>
      <c r="F31" s="55">
        <v>3915.2704199999298</v>
      </c>
      <c r="G31" s="18"/>
      <c r="H31" s="14"/>
      <c r="I31" s="18"/>
      <c r="J31" s="18"/>
    </row>
    <row r="32" spans="2:10" x14ac:dyDescent="0.25">
      <c r="B32" s="62">
        <v>8</v>
      </c>
      <c r="C32" s="50" t="s">
        <v>150</v>
      </c>
      <c r="D32" s="58" t="s">
        <v>151</v>
      </c>
      <c r="E32" s="59">
        <v>0</v>
      </c>
      <c r="F32" s="59">
        <v>0</v>
      </c>
      <c r="G32" s="18"/>
      <c r="H32" s="14"/>
      <c r="I32" s="18"/>
      <c r="J32" s="18"/>
    </row>
    <row r="33" spans="2:10" x14ac:dyDescent="0.25">
      <c r="B33" s="52">
        <v>9</v>
      </c>
      <c r="C33" s="53" t="s">
        <v>152</v>
      </c>
      <c r="D33" s="54" t="s">
        <v>153</v>
      </c>
      <c r="E33" s="55">
        <v>789.75240999979906</v>
      </c>
      <c r="F33" s="55">
        <v>3915.2704199999298</v>
      </c>
      <c r="G33" s="18"/>
      <c r="H33" s="14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1"/>
  <sheetViews>
    <sheetView showGridLines="0" topLeftCell="A17" zoomScaleNormal="100" workbookViewId="0">
      <selection activeCell="E5" sqref="E5:F41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35" t="s">
        <v>0</v>
      </c>
      <c r="C1" s="135"/>
      <c r="D1" s="135"/>
      <c r="E1" s="135"/>
      <c r="F1" s="135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1143038.4402827346</v>
      </c>
      <c r="F5" s="55">
        <v>1038662.5825412911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139380.82565000001</v>
      </c>
      <c r="F6" s="42">
        <v>129083.23713999997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54212.72032</v>
      </c>
      <c r="F7" s="42">
        <v>62041.469289999994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26773.13608</v>
      </c>
      <c r="F8" s="42">
        <v>27688.01671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0</v>
      </c>
      <c r="F9" s="42">
        <v>0</v>
      </c>
      <c r="G9" s="32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828244.96346999553</v>
      </c>
      <c r="F10" s="42">
        <v>739241.03214000224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496934.88448900037</v>
      </c>
      <c r="F11" s="70">
        <v>435188.40595144493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266595.73455699976</v>
      </c>
      <c r="F12" s="70">
        <v>242418.2964575552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64714.344423999937</v>
      </c>
      <c r="F13" s="70">
        <v>61634.329731000144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78963.659481544455</v>
      </c>
      <c r="F15" s="42">
        <v>82344.500188840015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749281.30398845114</v>
      </c>
      <c r="F16" s="42">
        <v>656896.53195116227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84234.441940000019</v>
      </c>
      <c r="F17" s="42">
        <v>75718.14913999998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15040.946440004271</v>
      </c>
      <c r="F18" s="42">
        <v>15553.334195997759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69747.620624279036</v>
      </c>
      <c r="F21" s="42">
        <v>67314.398874131206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1037070.57259</v>
      </c>
      <c r="F22" s="55">
        <v>934866.88275999995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789615.61499999999</v>
      </c>
      <c r="F23" s="42">
        <v>703536.38288000005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656280.91388000001</v>
      </c>
      <c r="F24" s="70">
        <v>571256.73564000009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133334.70111999998</v>
      </c>
      <c r="F25" s="70">
        <v>132279.64723999999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26044.103950000001</v>
      </c>
      <c r="F26" s="42">
        <v>26044.103950000001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154587.57938000001</v>
      </c>
      <c r="F27" s="42">
        <v>155083.81707999998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36870.5</v>
      </c>
      <c r="F31" s="42">
        <v>25403.1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29952.774259999933</v>
      </c>
      <c r="F32" s="42">
        <v>24799.478850000014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105967.8676870568</v>
      </c>
      <c r="F33" s="55">
        <v>103795.69978129113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130686.35759999997</v>
      </c>
      <c r="F34" s="42">
        <v>130686.35759999997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-34805.57936991004</v>
      </c>
      <c r="F36" s="42">
        <v>-35595.331780000037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9603.319406966848</v>
      </c>
      <c r="F37" s="42">
        <v>8220.9039112911814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9145.5145906599882</v>
      </c>
      <c r="F38" s="42">
        <v>7717.869254680003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457.80481630685995</v>
      </c>
      <c r="F39" s="42">
        <v>503.03465661117906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1143038.4402770568</v>
      </c>
      <c r="F41" s="55">
        <v>1038662.5825412911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59"/>
  <sheetViews>
    <sheetView showGridLines="0" topLeftCell="A20" zoomScaleNormal="100" workbookViewId="0">
      <selection activeCell="F31" sqref="F31:F33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36" t="s">
        <v>154</v>
      </c>
      <c r="C1" s="136"/>
      <c r="D1" s="136"/>
      <c r="E1" s="136"/>
      <c r="F1" s="136"/>
    </row>
    <row r="2" spans="2:8" x14ac:dyDescent="0.25">
      <c r="B2" s="1"/>
      <c r="C2" s="1"/>
      <c r="D2" s="2"/>
      <c r="E2" s="29"/>
      <c r="F2" s="25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14957.737296003645</v>
      </c>
      <c r="F5" s="55">
        <f>SUM(F6:F16)</f>
        <v>18813.958217313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75282.341456003676</v>
      </c>
      <c r="F6" s="75">
        <v>55402.606557313011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-25366.117309999994</v>
      </c>
      <c r="F7" s="75">
        <v>-13812.921370000005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21301.634650000011</v>
      </c>
      <c r="F8" s="75">
        <v>11998.974329999999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-17778.759620000001</v>
      </c>
      <c r="F9" s="75">
        <v>-8889.9075699999994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2119.0244499999985</v>
      </c>
      <c r="F10" s="75">
        <v>1360.8120599999997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-24859.892080000005</v>
      </c>
      <c r="F12" s="75">
        <v>-19405.202020000001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-5097.4353200000005</v>
      </c>
      <c r="F13" s="75">
        <v>-4333.9049500000001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648.21301599999981</v>
      </c>
      <c r="F14" s="75">
        <v>3990.0931283130003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541.7705140000005</v>
      </c>
      <c r="F15" s="75">
        <v>9.9200216869962787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-11833.042460000048</v>
      </c>
      <c r="F16" s="75">
        <v>-7506.5119700000032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f>SUM(E19:E21)</f>
        <v>-102765.99723767469</v>
      </c>
      <c r="F18" s="76">
        <f>SUM(F19:F21)</f>
        <v>-59204.775235317131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935.42049999999915</v>
      </c>
      <c r="F19" s="75">
        <v>30246.633478749995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-97952.58647721888</v>
      </c>
      <c r="F20" s="75">
        <v>-95015.610550506331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-5748.8312604557987</v>
      </c>
      <c r="F21" s="75">
        <v>5564.2018364392061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89128.403699999864</v>
      </c>
      <c r="F22" s="76">
        <v>71526.021240000118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-496.23770000000331</v>
      </c>
      <c r="F23" s="75">
        <v>-19392.679559999986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0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86079.232119999942</v>
      </c>
      <c r="F25" s="75">
        <v>96725.766580000171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3545.4092799999225</v>
      </c>
      <c r="F26" s="75">
        <v>-5807.0657800000663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f>E5+E18+E22</f>
        <v>1320.1437583288207</v>
      </c>
      <c r="F27" s="55">
        <f>F5+F18+F22</f>
        <v>31135.204221995984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-203</v>
      </c>
      <c r="F28" s="75">
        <v>-403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f>SUM(E27:E28)</f>
        <v>1117.1437583288207</v>
      </c>
      <c r="F29" s="55">
        <f>SUM(F27:F28)</f>
        <v>30732.204221995984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-7977.6366599999992</v>
      </c>
      <c r="F31" s="75">
        <v>-6829.4671500000013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4.6800099999623477</v>
      </c>
      <c r="F32" s="75">
        <v>253.3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-1791.4941900000003</v>
      </c>
      <c r="F33" s="75">
        <v>-1942.0541000000001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0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0</v>
      </c>
      <c r="F35" s="75">
        <v>1113.3</v>
      </c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7828.7489699999933</v>
      </c>
      <c r="F36" s="75">
        <v>417.92342000000644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3.0746500000000196</v>
      </c>
      <c r="F37" s="75">
        <v>1.345929999999953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f>SUM(E31:E37)</f>
        <v>-1932.6272200000444</v>
      </c>
      <c r="F38" s="55">
        <f>SUM(F31:F37)</f>
        <v>-6985.6518999999935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/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/>
      <c r="F40" s="75">
        <v>0</v>
      </c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/>
      <c r="F41" s="75">
        <v>0</v>
      </c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/>
      <c r="F42" s="75">
        <v>0</v>
      </c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11467.400000000001</v>
      </c>
      <c r="F43" s="75">
        <v>0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/>
      <c r="F44" s="75">
        <v>0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0</v>
      </c>
      <c r="F45" s="75">
        <v>-4043.2191600000001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/>
    </row>
    <row r="47" spans="2:8" x14ac:dyDescent="0.25">
      <c r="B47" s="52">
        <v>8</v>
      </c>
      <c r="C47" s="53" t="s">
        <v>246</v>
      </c>
      <c r="D47" s="54" t="s">
        <v>247</v>
      </c>
      <c r="E47" s="55">
        <f>SUM(E40:E46)</f>
        <v>11467.400000000001</v>
      </c>
      <c r="F47" s="55">
        <f>SUM(F40:F46)</f>
        <v>-4043.2191600000001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129083.23713999997</v>
      </c>
      <c r="F48" s="55">
        <v>102098.70162000005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E29+E38+E47</f>
        <v>10651.916538328778</v>
      </c>
      <c r="F49" s="55">
        <f>F29+F38+F47</f>
        <v>19703.33316199599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-354.32804999998626</v>
      </c>
      <c r="F50" s="78">
        <v>-248.50743000023539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f>SUM(E48:E50)</f>
        <v>139380.82562832878</v>
      </c>
      <c r="F51" s="55">
        <f>SUM(F48:F50)</f>
        <v>121553.52735199581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4"/>
  <sheetViews>
    <sheetView showGridLines="0" zoomScaleNormal="100" workbookViewId="0">
      <selection activeCell="E11" sqref="E11:E16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6" width="12.88671875" style="6" bestFit="1" customWidth="1"/>
    <col min="7" max="16384" width="9.109375" style="6"/>
  </cols>
  <sheetData>
    <row r="1" spans="2:9" x14ac:dyDescent="0.25">
      <c r="B1" s="137" t="s">
        <v>256</v>
      </c>
      <c r="C1" s="137"/>
      <c r="D1" s="137"/>
      <c r="E1" s="137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830267.16038845573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85851.915341259213</v>
      </c>
      <c r="F4" s="132"/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86553.360272502279</v>
      </c>
      <c r="F5" s="132"/>
    </row>
    <row r="6" spans="2:9" x14ac:dyDescent="0.25">
      <c r="B6" s="49">
        <v>1.3</v>
      </c>
      <c r="C6" s="50" t="s">
        <v>264</v>
      </c>
      <c r="D6" s="58" t="s">
        <v>265</v>
      </c>
      <c r="E6" s="59">
        <v>120266.73376362257</v>
      </c>
      <c r="F6" s="132"/>
    </row>
    <row r="7" spans="2:9" x14ac:dyDescent="0.25">
      <c r="B7" s="49">
        <v>1.4</v>
      </c>
      <c r="C7" s="50" t="s">
        <v>266</v>
      </c>
      <c r="D7" s="58" t="s">
        <v>267</v>
      </c>
      <c r="E7" s="59">
        <v>159281.52075040969</v>
      </c>
      <c r="F7" s="132"/>
    </row>
    <row r="8" spans="2:9" x14ac:dyDescent="0.25">
      <c r="B8" s="49">
        <v>1.5</v>
      </c>
      <c r="C8" s="50" t="s">
        <v>268</v>
      </c>
      <c r="D8" s="58" t="s">
        <v>269</v>
      </c>
      <c r="E8" s="59">
        <v>200620.97809451132</v>
      </c>
      <c r="F8" s="132"/>
    </row>
    <row r="9" spans="2:9" x14ac:dyDescent="0.25">
      <c r="B9" s="49">
        <v>1.6</v>
      </c>
      <c r="C9" s="50" t="s">
        <v>270</v>
      </c>
      <c r="D9" s="58" t="s">
        <v>271</v>
      </c>
      <c r="E9" s="59">
        <v>177692.65216615057</v>
      </c>
      <c r="F9" s="132"/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718037.34854899975</v>
      </c>
      <c r="F10" s="132"/>
    </row>
    <row r="11" spans="2:9" x14ac:dyDescent="0.25">
      <c r="B11" s="49">
        <v>2.1</v>
      </c>
      <c r="C11" s="50" t="s">
        <v>260</v>
      </c>
      <c r="D11" s="58" t="s">
        <v>261</v>
      </c>
      <c r="E11" s="59">
        <v>131864.08008799999</v>
      </c>
      <c r="F11" s="132"/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128017.53471100004</v>
      </c>
      <c r="F12" s="132"/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279709.82700699981</v>
      </c>
      <c r="F13" s="132"/>
    </row>
    <row r="14" spans="2:9" x14ac:dyDescent="0.25">
      <c r="B14" s="49">
        <v>2.4</v>
      </c>
      <c r="C14" s="50" t="s">
        <v>266</v>
      </c>
      <c r="D14" s="58" t="s">
        <v>267</v>
      </c>
      <c r="E14" s="59">
        <v>65800.805452999994</v>
      </c>
      <c r="F14" s="132"/>
    </row>
    <row r="15" spans="2:9" x14ac:dyDescent="0.25">
      <c r="B15" s="49">
        <v>2.5</v>
      </c>
      <c r="C15" s="50" t="s">
        <v>268</v>
      </c>
      <c r="D15" s="58" t="s">
        <v>269</v>
      </c>
      <c r="E15" s="59">
        <v>29180.731359999994</v>
      </c>
      <c r="F15" s="132"/>
    </row>
    <row r="16" spans="2:9" x14ac:dyDescent="0.25">
      <c r="B16" s="49">
        <v>2.6</v>
      </c>
      <c r="C16" s="50" t="s">
        <v>270</v>
      </c>
      <c r="D16" s="58" t="s">
        <v>271</v>
      </c>
      <c r="E16" s="59">
        <v>83464.369929999972</v>
      </c>
      <c r="F16" s="132"/>
    </row>
    <row r="17" spans="2:6" x14ac:dyDescent="0.25">
      <c r="B17" s="54">
        <v>3</v>
      </c>
      <c r="C17" s="55" t="s">
        <v>274</v>
      </c>
      <c r="D17" s="54" t="s">
        <v>275</v>
      </c>
      <c r="E17" s="55">
        <f>E3-E10</f>
        <v>112229.81183945597</v>
      </c>
      <c r="F17" s="132"/>
    </row>
    <row r="18" spans="2:6" x14ac:dyDescent="0.25">
      <c r="B18" s="49">
        <v>3.1</v>
      </c>
      <c r="C18" s="50" t="s">
        <v>260</v>
      </c>
      <c r="D18" s="58" t="s">
        <v>261</v>
      </c>
      <c r="E18" s="59">
        <f>E4-E11</f>
        <v>-46012.164746740775</v>
      </c>
      <c r="F18" s="132"/>
    </row>
    <row r="19" spans="2:6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-41464.174438497765</v>
      </c>
      <c r="F19" s="132"/>
    </row>
    <row r="20" spans="2:6" x14ac:dyDescent="0.25">
      <c r="B20" s="49">
        <v>3.3</v>
      </c>
      <c r="C20" s="50" t="s">
        <v>264</v>
      </c>
      <c r="D20" s="58" t="s">
        <v>265</v>
      </c>
      <c r="E20" s="59">
        <f t="shared" si="0"/>
        <v>-159443.09324337723</v>
      </c>
      <c r="F20" s="132"/>
    </row>
    <row r="21" spans="2:6" x14ac:dyDescent="0.25">
      <c r="B21" s="49">
        <v>3.4</v>
      </c>
      <c r="C21" s="50" t="s">
        <v>266</v>
      </c>
      <c r="D21" s="58" t="s">
        <v>267</v>
      </c>
      <c r="E21" s="59">
        <f t="shared" si="0"/>
        <v>93480.715297409697</v>
      </c>
      <c r="F21" s="132"/>
    </row>
    <row r="22" spans="2:6" x14ac:dyDescent="0.25">
      <c r="B22" s="49">
        <v>3.5</v>
      </c>
      <c r="C22" s="50" t="s">
        <v>268</v>
      </c>
      <c r="D22" s="58" t="s">
        <v>269</v>
      </c>
      <c r="E22" s="59">
        <f t="shared" si="0"/>
        <v>171440.24673451131</v>
      </c>
      <c r="F22" s="132"/>
    </row>
    <row r="23" spans="2:6" x14ac:dyDescent="0.25">
      <c r="B23" s="49">
        <v>3.6</v>
      </c>
      <c r="C23" s="50" t="s">
        <v>270</v>
      </c>
      <c r="D23" s="58" t="s">
        <v>271</v>
      </c>
      <c r="E23" s="59">
        <f t="shared" si="0"/>
        <v>94228.282236150597</v>
      </c>
      <c r="F23" s="132"/>
    </row>
    <row r="24" spans="2:6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showGridLines="0" workbookViewId="0">
      <selection activeCell="D21" sqref="D21:K24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36" t="s">
        <v>276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39" t="s">
        <v>278</v>
      </c>
      <c r="B4" s="139"/>
      <c r="C4" s="139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40" t="s">
        <v>279</v>
      </c>
      <c r="B5" s="82"/>
      <c r="C5" s="143" t="s">
        <v>280</v>
      </c>
      <c r="D5" s="143" t="s">
        <v>281</v>
      </c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</row>
    <row r="6" spans="1:17" ht="12.75" hidden="1" customHeight="1" x14ac:dyDescent="0.25">
      <c r="A6" s="141"/>
      <c r="B6" s="82"/>
      <c r="C6" s="143"/>
      <c r="D6" s="82"/>
      <c r="E6" s="82"/>
      <c r="F6" s="82"/>
      <c r="G6" s="82"/>
      <c r="H6" s="138" t="s">
        <v>282</v>
      </c>
      <c r="I6" s="138"/>
      <c r="J6" s="138"/>
      <c r="K6" s="138"/>
      <c r="L6" s="82"/>
      <c r="M6" s="82"/>
      <c r="N6" s="82"/>
      <c r="O6" s="82"/>
      <c r="P6" s="82"/>
      <c r="Q6" s="82"/>
    </row>
    <row r="7" spans="1:17" x14ac:dyDescent="0.25">
      <c r="A7" s="141"/>
      <c r="B7" s="82"/>
      <c r="C7" s="143"/>
      <c r="D7" s="143" t="s">
        <v>283</v>
      </c>
      <c r="E7" s="143" t="s">
        <v>284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</row>
    <row r="8" spans="1:17" ht="12.75" hidden="1" customHeight="1" x14ac:dyDescent="0.25">
      <c r="A8" s="141"/>
      <c r="B8" s="82"/>
      <c r="C8" s="143"/>
      <c r="D8" s="143"/>
      <c r="E8" s="82"/>
      <c r="F8" s="82"/>
      <c r="G8" s="82"/>
      <c r="H8" s="138" t="s">
        <v>285</v>
      </c>
      <c r="I8" s="138"/>
      <c r="J8" s="138"/>
      <c r="K8" s="138"/>
      <c r="L8" s="82"/>
      <c r="M8" s="82"/>
      <c r="N8" s="82"/>
      <c r="O8" s="82"/>
      <c r="P8" s="82"/>
      <c r="Q8" s="82"/>
    </row>
    <row r="9" spans="1:17" ht="26.4" x14ac:dyDescent="0.25">
      <c r="A9" s="142"/>
      <c r="B9" s="82"/>
      <c r="C9" s="143"/>
      <c r="D9" s="143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828244.96346999996</v>
      </c>
      <c r="D11" s="87">
        <v>720473.69225098705</v>
      </c>
      <c r="E11" s="87">
        <v>34986.713055012995</v>
      </c>
      <c r="F11" s="87">
        <v>7579.0747379999921</v>
      </c>
      <c r="G11" s="87">
        <v>4278.624565999995</v>
      </c>
      <c r="H11" s="87">
        <v>3857.4409099999984</v>
      </c>
      <c r="I11" s="87">
        <v>3681.4227020000021</v>
      </c>
      <c r="J11" s="87">
        <v>3697.0617340000003</v>
      </c>
      <c r="K11" s="87">
        <v>2925.239470999998</v>
      </c>
      <c r="L11" s="87">
        <v>2681.4864500000012</v>
      </c>
      <c r="M11" s="87">
        <v>2570.0337099999997</v>
      </c>
      <c r="N11" s="87">
        <v>1779.8598080000011</v>
      </c>
      <c r="O11" s="87">
        <v>1811.3566099999985</v>
      </c>
      <c r="P11" s="87">
        <v>8784.907604</v>
      </c>
      <c r="Q11" s="87">
        <v>29138.049861000007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266595.73455699993</v>
      </c>
      <c r="D12" s="42">
        <v>230247.40964499995</v>
      </c>
      <c r="E12" s="42">
        <v>10430.101669</v>
      </c>
      <c r="F12" s="42">
        <v>411.22720000000027</v>
      </c>
      <c r="G12" s="42">
        <v>575.91349200000013</v>
      </c>
      <c r="H12" s="42">
        <v>155.40104000000019</v>
      </c>
      <c r="I12" s="42">
        <v>249.64047200000005</v>
      </c>
      <c r="J12" s="42">
        <v>110.70942000000014</v>
      </c>
      <c r="K12" s="42">
        <v>150.15149000000019</v>
      </c>
      <c r="L12" s="42">
        <v>179.56970999999976</v>
      </c>
      <c r="M12" s="42">
        <v>125.01816000000008</v>
      </c>
      <c r="N12" s="42">
        <v>51.263969999999972</v>
      </c>
      <c r="O12" s="42">
        <v>85.296239999999898</v>
      </c>
      <c r="P12" s="42">
        <v>6847.4799300000004</v>
      </c>
      <c r="Q12" s="42">
        <v>16976.552119</v>
      </c>
    </row>
    <row r="13" spans="1:17" x14ac:dyDescent="0.25">
      <c r="A13" s="35" t="s">
        <v>318</v>
      </c>
      <c r="B13" s="43" t="s">
        <v>319</v>
      </c>
      <c r="C13" s="87">
        <f t="shared" si="0"/>
        <v>496934.88448900013</v>
      </c>
      <c r="D13" s="42">
        <v>426793.73995098716</v>
      </c>
      <c r="E13" s="42">
        <v>24228.402936012997</v>
      </c>
      <c r="F13" s="42">
        <v>7149.2041379999919</v>
      </c>
      <c r="G13" s="42">
        <v>3655.2915839999946</v>
      </c>
      <c r="H13" s="42">
        <v>3701.6747599999981</v>
      </c>
      <c r="I13" s="42">
        <v>3431.0450700000019</v>
      </c>
      <c r="J13" s="42">
        <v>3585.4413860000004</v>
      </c>
      <c r="K13" s="42">
        <v>2737.755240999998</v>
      </c>
      <c r="L13" s="42">
        <v>2487.4178200000015</v>
      </c>
      <c r="M13" s="42">
        <v>2443.7914599999995</v>
      </c>
      <c r="N13" s="42">
        <v>1728.5958380000011</v>
      </c>
      <c r="O13" s="42">
        <v>1726.0603699999986</v>
      </c>
      <c r="P13" s="42">
        <v>1935.0910979999996</v>
      </c>
      <c r="Q13" s="42">
        <v>11331.372837000008</v>
      </c>
    </row>
    <row r="14" spans="1:17" x14ac:dyDescent="0.25">
      <c r="A14" s="88" t="s">
        <v>320</v>
      </c>
      <c r="B14" s="89" t="s">
        <v>321</v>
      </c>
      <c r="C14" s="87">
        <f t="shared" si="0"/>
        <v>64714.344423999952</v>
      </c>
      <c r="D14" s="42">
        <v>63432.542654999961</v>
      </c>
      <c r="E14" s="42">
        <v>328.20844999999997</v>
      </c>
      <c r="F14" s="42">
        <v>18.6434</v>
      </c>
      <c r="G14" s="42">
        <v>47.41949000000001</v>
      </c>
      <c r="H14" s="42">
        <v>0.36510999999999999</v>
      </c>
      <c r="I14" s="42">
        <v>0.73715999999999993</v>
      </c>
      <c r="J14" s="42">
        <v>0.91092799999999996</v>
      </c>
      <c r="K14" s="42">
        <v>37.332740000000001</v>
      </c>
      <c r="L14" s="42">
        <v>14.498920000000002</v>
      </c>
      <c r="M14" s="42">
        <v>1.2240900000000001</v>
      </c>
      <c r="N14" s="42">
        <v>0</v>
      </c>
      <c r="O14" s="42">
        <v>0</v>
      </c>
      <c r="P14" s="42">
        <v>2.3365759999999995</v>
      </c>
      <c r="Q14" s="42">
        <v>830.12490500000024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828244.96346999553</v>
      </c>
      <c r="D21" s="91">
        <v>678661.61453699553</v>
      </c>
      <c r="E21" s="91">
        <v>11387.884270000008</v>
      </c>
      <c r="F21" s="91">
        <v>0</v>
      </c>
      <c r="G21" s="91">
        <v>136048.40826000003</v>
      </c>
      <c r="H21" s="91">
        <v>1302.5677539999999</v>
      </c>
      <c r="I21" s="91">
        <v>844.48864900000001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266595.73455700057</v>
      </c>
      <c r="D22" s="42">
        <v>176400.6694960006</v>
      </c>
      <c r="E22" s="42">
        <v>2353.6368739999998</v>
      </c>
      <c r="F22" s="42">
        <v>0</v>
      </c>
      <c r="G22" s="42">
        <v>86502.849071000019</v>
      </c>
      <c r="H22" s="42">
        <v>1088.7882439999998</v>
      </c>
      <c r="I22" s="42">
        <v>249.79087199999998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496934.88448899501</v>
      </c>
      <c r="D23" s="42">
        <v>484046.84852299496</v>
      </c>
      <c r="E23" s="42">
        <v>9034.2473960000079</v>
      </c>
      <c r="F23" s="42">
        <v>0</v>
      </c>
      <c r="G23" s="42">
        <v>3129.988642999997</v>
      </c>
      <c r="H23" s="42">
        <v>213.77951000000002</v>
      </c>
      <c r="I23" s="42">
        <v>510.02041700000007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64714.344424000017</v>
      </c>
      <c r="D24" s="42">
        <v>18214.096518000006</v>
      </c>
      <c r="E24" s="42">
        <v>0</v>
      </c>
      <c r="F24" s="42">
        <v>0</v>
      </c>
      <c r="G24" s="42">
        <v>46415.57054600001</v>
      </c>
      <c r="H24" s="42">
        <v>0</v>
      </c>
      <c r="I24" s="42">
        <v>84.677359999999993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/>
      <c r="E25" s="42"/>
      <c r="F25" s="42"/>
      <c r="G25" s="42"/>
      <c r="H25" s="42"/>
      <c r="I25" s="42"/>
      <c r="J25" s="42"/>
      <c r="K25" s="42"/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24"/>
  <sheetViews>
    <sheetView showGridLines="0" zoomScaleNormal="100" workbookViewId="0">
      <selection activeCell="E6" sqref="E6:O24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35" t="s">
        <v>339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2:17" hidden="1" x14ac:dyDescent="0.25">
      <c r="B3" s="17"/>
      <c r="C3" s="17"/>
      <c r="D3" s="144" t="s">
        <v>340</v>
      </c>
      <c r="E3" s="144"/>
      <c r="F3" s="144"/>
      <c r="G3" s="3"/>
      <c r="H3" s="3"/>
      <c r="I3" s="3"/>
      <c r="J3" s="3"/>
      <c r="K3" s="3"/>
      <c r="L3" s="3"/>
      <c r="M3" s="145" t="s">
        <v>1</v>
      </c>
      <c r="N3" s="145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127959.5472</v>
      </c>
      <c r="F6" s="38">
        <v>4555.0766722998069</v>
      </c>
      <c r="G6" s="38">
        <v>56206.483086895547</v>
      </c>
      <c r="H6" s="38">
        <v>65079.852176339278</v>
      </c>
      <c r="I6" s="38">
        <v>86553.360272502279</v>
      </c>
      <c r="J6" s="38">
        <v>68630.898296842919</v>
      </c>
      <c r="K6" s="38">
        <v>51635.835466779652</v>
      </c>
      <c r="L6" s="38">
        <v>159281.52075040969</v>
      </c>
      <c r="M6" s="38">
        <v>349896.22361428826</v>
      </c>
      <c r="N6" s="38">
        <v>173239.64274638155</v>
      </c>
      <c r="O6" s="38">
        <v>1143038.440282739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125651.40765000001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13729.418000000001</v>
      </c>
      <c r="O7" s="91">
        <v>139380.82565000001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2308.1395499999853</v>
      </c>
      <c r="F8" s="42">
        <v>0</v>
      </c>
      <c r="G8" s="42">
        <v>0</v>
      </c>
      <c r="H8" s="42">
        <v>10021.5</v>
      </c>
      <c r="I8" s="42">
        <v>21226.699550000001</v>
      </c>
      <c r="J8" s="42">
        <v>14123.8</v>
      </c>
      <c r="K8" s="42">
        <v>0</v>
      </c>
      <c r="L8" s="42">
        <v>5896.7812199999998</v>
      </c>
      <c r="M8" s="42">
        <v>635.79999999999995</v>
      </c>
      <c r="N8" s="42">
        <v>0</v>
      </c>
      <c r="O8" s="91">
        <v>54212.720319999986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4555.0766722998069</v>
      </c>
      <c r="G9" s="42">
        <v>12728.283132620141</v>
      </c>
      <c r="H9" s="42">
        <v>38058.352176339278</v>
      </c>
      <c r="I9" s="42">
        <v>56826.660722502282</v>
      </c>
      <c r="J9" s="42">
        <v>54507.098296842916</v>
      </c>
      <c r="K9" s="42">
        <v>51635.835466779652</v>
      </c>
      <c r="L9" s="42">
        <v>153384.73953040969</v>
      </c>
      <c r="M9" s="42">
        <v>349260.42361428827</v>
      </c>
      <c r="N9" s="42">
        <v>28324.834376373619</v>
      </c>
      <c r="O9" s="91">
        <v>749281.30398845556</v>
      </c>
    </row>
    <row r="10" spans="2:17" ht="11.25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2">
        <v>0</v>
      </c>
      <c r="N10" s="42">
        <v>92.572270000000017</v>
      </c>
      <c r="O10" s="91">
        <v>92.572270000000017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1180.5638100000001</v>
      </c>
      <c r="H13" s="42">
        <v>17000</v>
      </c>
      <c r="I13" s="42">
        <v>8500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91">
        <v>26680.56381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42297.636144275406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131092.81810000792</v>
      </c>
      <c r="O14" s="91">
        <v>173390.45424428332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289080.44978100009</v>
      </c>
      <c r="F15" s="38">
        <v>5711.3502959999987</v>
      </c>
      <c r="G15" s="38">
        <v>31488.076082000007</v>
      </c>
      <c r="H15" s="38">
        <v>106710.59571000001</v>
      </c>
      <c r="I15" s="38">
        <v>128017.53471100003</v>
      </c>
      <c r="J15" s="38">
        <v>137802.14590700006</v>
      </c>
      <c r="K15" s="38">
        <v>141907.68109999978</v>
      </c>
      <c r="L15" s="38">
        <v>65800.805452999994</v>
      </c>
      <c r="M15" s="38">
        <v>34711.041539999991</v>
      </c>
      <c r="N15" s="38">
        <v>95840.892009999923</v>
      </c>
      <c r="O15" s="38">
        <v>1037070.57259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8681.3679799999991</v>
      </c>
      <c r="J16" s="42">
        <v>0</v>
      </c>
      <c r="K16" s="42">
        <v>0</v>
      </c>
      <c r="L16" s="42">
        <v>8681.3679899999988</v>
      </c>
      <c r="M16" s="42">
        <v>8681.3679799999991</v>
      </c>
      <c r="N16" s="42">
        <v>0</v>
      </c>
      <c r="O16" s="91">
        <v>26044.103949999997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200.99274000000003</v>
      </c>
      <c r="F17" s="42">
        <v>0</v>
      </c>
      <c r="G17" s="42">
        <v>3007.3349899999998</v>
      </c>
      <c r="H17" s="42">
        <v>36371.17899</v>
      </c>
      <c r="I17" s="42">
        <v>29652.797980000003</v>
      </c>
      <c r="J17" s="42">
        <v>9328.1073899999992</v>
      </c>
      <c r="K17" s="42">
        <v>467.7192</v>
      </c>
      <c r="L17" s="42">
        <v>5652.3439200000003</v>
      </c>
      <c r="M17" s="42">
        <v>15492.544419999998</v>
      </c>
      <c r="N17" s="42">
        <v>54414.559749999986</v>
      </c>
      <c r="O17" s="91">
        <v>154587.57938000001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288879.45704100007</v>
      </c>
      <c r="F18" s="42">
        <v>5711.3502959999987</v>
      </c>
      <c r="G18" s="42">
        <v>16434.799092000008</v>
      </c>
      <c r="H18" s="42">
        <v>70339.416719999994</v>
      </c>
      <c r="I18" s="42">
        <v>89683.368751000045</v>
      </c>
      <c r="J18" s="42">
        <v>128474.03851700004</v>
      </c>
      <c r="K18" s="42">
        <v>141439.96189999979</v>
      </c>
      <c r="L18" s="42">
        <v>38116.093542999995</v>
      </c>
      <c r="M18" s="42">
        <v>10537.129139999997</v>
      </c>
      <c r="N18" s="42">
        <v>0</v>
      </c>
      <c r="O18" s="91">
        <v>789615.61499999987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288879.45704100007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288879.45704100007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5711.3502959999987</v>
      </c>
      <c r="G20" s="70">
        <v>16434.799092000008</v>
      </c>
      <c r="H20" s="70">
        <v>70339.416719999994</v>
      </c>
      <c r="I20" s="70">
        <v>89683.368751000045</v>
      </c>
      <c r="J20" s="70">
        <v>128474.03851700004</v>
      </c>
      <c r="K20" s="70">
        <v>141439.96189999979</v>
      </c>
      <c r="L20" s="70">
        <v>38116.093542999995</v>
      </c>
      <c r="M20" s="70">
        <v>10537.129139999997</v>
      </c>
      <c r="N20" s="70">
        <v>0</v>
      </c>
      <c r="O20" s="91">
        <v>500736.1579589998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13351</v>
      </c>
      <c r="M21" s="42">
        <v>0</v>
      </c>
      <c r="N21" s="42">
        <v>23519.5</v>
      </c>
      <c r="O21" s="91">
        <v>36870.5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12045.941999999997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17906.832259999937</v>
      </c>
      <c r="O23" s="91">
        <v>29952.774259999933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-161120.90258100009</v>
      </c>
      <c r="F24" s="38">
        <v>-1156.2736237001918</v>
      </c>
      <c r="G24" s="38">
        <v>24718.40700489554</v>
      </c>
      <c r="H24" s="38">
        <v>-41630.74353366073</v>
      </c>
      <c r="I24" s="38">
        <v>-41464.17443849775</v>
      </c>
      <c r="J24" s="38">
        <v>-69171.247610157137</v>
      </c>
      <c r="K24" s="38">
        <v>-90271.845633220131</v>
      </c>
      <c r="L24" s="38">
        <v>93480.715297409697</v>
      </c>
      <c r="M24" s="38">
        <v>315185.18207428826</v>
      </c>
      <c r="N24" s="38">
        <v>77398.750736381626</v>
      </c>
      <c r="O24" s="38">
        <v>105967.86769273912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37"/>
  <sheetViews>
    <sheetView showGridLines="0" topLeftCell="A13" zoomScaleNormal="100" workbookViewId="0">
      <selection activeCell="E26" sqref="E26:E29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46" t="s">
        <v>394</v>
      </c>
      <c r="C1" s="146"/>
      <c r="D1" s="146"/>
      <c r="E1" s="146"/>
      <c r="F1" s="146"/>
      <c r="G1" s="146"/>
      <c r="H1" s="146"/>
      <c r="I1" s="146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47" t="s">
        <v>395</v>
      </c>
      <c r="E3" s="147"/>
      <c r="F3" s="20"/>
      <c r="G3" s="20"/>
      <c r="H3" s="148" t="s">
        <v>1</v>
      </c>
      <c r="I3" s="148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1143038.4402827343</v>
      </c>
      <c r="F6" s="108">
        <v>941390.7997525204</v>
      </c>
      <c r="G6" s="108">
        <v>183080.16811094526</v>
      </c>
      <c r="H6" s="108">
        <v>16900.370228668999</v>
      </c>
      <c r="I6" s="108">
        <v>1667.1021906000001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139380.82564999998</v>
      </c>
      <c r="F7" s="104">
        <v>72413.06743000001</v>
      </c>
      <c r="G7" s="104">
        <v>52797.552151507982</v>
      </c>
      <c r="H7" s="104">
        <v>12504.393655026</v>
      </c>
      <c r="I7" s="104">
        <v>1665.812413466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54212.72032</v>
      </c>
      <c r="F8" s="104">
        <v>6558.1395499999999</v>
      </c>
      <c r="G8" s="104">
        <v>44100.380770000003</v>
      </c>
      <c r="H8" s="104">
        <v>3554.2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749281.30398845114</v>
      </c>
      <c r="F9" s="104">
        <v>696592.01161862991</v>
      </c>
      <c r="G9" s="104">
        <v>52579.42444954627</v>
      </c>
      <c r="H9" s="104">
        <v>109.83999673299877</v>
      </c>
      <c r="I9" s="104">
        <v>2.7923541999999999E-2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26773.13608</v>
      </c>
      <c r="F10" s="104">
        <v>1230.7282200000002</v>
      </c>
      <c r="G10" s="104">
        <v>25542.407859999999</v>
      </c>
      <c r="H10" s="104">
        <v>0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99275.388380004297</v>
      </c>
      <c r="F13" s="104">
        <v>99275.388380004297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74115.065864279037</v>
      </c>
      <c r="F14" s="104">
        <v>65321.464553886035</v>
      </c>
      <c r="G14" s="104">
        <v>8060.4028798910067</v>
      </c>
      <c r="H14" s="104">
        <v>731.93657690999987</v>
      </c>
      <c r="I14" s="104">
        <v>1.2618535919999998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1037070.5725899998</v>
      </c>
      <c r="F15" s="108">
        <v>835153.12951999973</v>
      </c>
      <c r="G15" s="108">
        <v>183686.97114528599</v>
      </c>
      <c r="H15" s="108">
        <v>16840.396883310001</v>
      </c>
      <c r="I15" s="108">
        <v>1390.0750414039999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26044.103950000001</v>
      </c>
      <c r="F16" s="104">
        <v>26044.103950000001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191458.07937999998</v>
      </c>
      <c r="F17" s="104">
        <v>165085.61200999998</v>
      </c>
      <c r="G17" s="104">
        <v>26372.46665916</v>
      </c>
      <c r="H17" s="104">
        <v>7.1084000000000002E-4</v>
      </c>
      <c r="I17" s="104">
        <v>0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789615.61499999987</v>
      </c>
      <c r="F18" s="104">
        <v>617397.45392999984</v>
      </c>
      <c r="G18" s="104">
        <v>154398.09243112899</v>
      </c>
      <c r="H18" s="104">
        <v>16660.074368599999</v>
      </c>
      <c r="I18" s="104">
        <v>1159.994270271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288879.45704100007</v>
      </c>
      <c r="F19" s="104">
        <v>216265.79579000012</v>
      </c>
      <c r="G19" s="104">
        <v>55968.485082426007</v>
      </c>
      <c r="H19" s="104">
        <v>15485.181898302999</v>
      </c>
      <c r="I19" s="104">
        <v>1159.994270271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500736.15795899974</v>
      </c>
      <c r="F20" s="104">
        <v>401131.65813999978</v>
      </c>
      <c r="G20" s="104">
        <v>98429.607348702979</v>
      </c>
      <c r="H20" s="104">
        <v>1174.8924702969998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29952.774259999933</v>
      </c>
      <c r="F23" s="104">
        <v>26625.959629999928</v>
      </c>
      <c r="G23" s="104">
        <v>2916.4120549970021</v>
      </c>
      <c r="H23" s="104">
        <v>180.32180387000002</v>
      </c>
      <c r="I23" s="104">
        <v>230.08077113299998</v>
      </c>
    </row>
    <row r="24" spans="2:9" x14ac:dyDescent="0.25">
      <c r="B24" s="149" t="s">
        <v>420</v>
      </c>
      <c r="C24" s="149"/>
      <c r="D24" s="149"/>
      <c r="E24" s="149"/>
      <c r="F24" s="149"/>
      <c r="G24" s="149"/>
      <c r="H24" s="149"/>
      <c r="I24" s="149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-3.3475751782776578E-2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2.9376116462455745E-3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-3.3475751782776578E-2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50" t="s">
        <v>431</v>
      </c>
      <c r="E32" s="150"/>
      <c r="F32" s="150"/>
      <c r="G32" s="150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K43"/>
  <sheetViews>
    <sheetView showGridLines="0" tabSelected="1" topLeftCell="A22" zoomScaleNormal="100" zoomScaleSheetLayoutView="100" workbookViewId="0">
      <selection activeCell="F42" sqref="F42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51" t="s">
        <v>440</v>
      </c>
      <c r="D1" s="151"/>
      <c r="E1" s="151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3" t="s">
        <v>443</v>
      </c>
      <c r="D4" s="153"/>
      <c r="E4" s="127">
        <v>95574.795869999944</v>
      </c>
    </row>
    <row r="5" spans="2:6" ht="16.5" customHeight="1" x14ac:dyDescent="0.25">
      <c r="B5" s="114" t="s">
        <v>444</v>
      </c>
      <c r="C5" s="152" t="s">
        <v>445</v>
      </c>
      <c r="D5" s="152"/>
      <c r="E5" s="128">
        <v>130686.35759999997</v>
      </c>
    </row>
    <row r="6" spans="2:6" ht="16.5" customHeight="1" x14ac:dyDescent="0.25">
      <c r="B6" s="114" t="s">
        <v>446</v>
      </c>
      <c r="C6" s="152" t="s">
        <v>447</v>
      </c>
      <c r="D6" s="152"/>
      <c r="E6" s="128">
        <v>0</v>
      </c>
    </row>
    <row r="7" spans="2:6" ht="16.5" customHeight="1" x14ac:dyDescent="0.25">
      <c r="B7" s="114" t="s">
        <v>448</v>
      </c>
      <c r="C7" s="152" t="s">
        <v>449</v>
      </c>
      <c r="D7" s="152"/>
      <c r="E7" s="128">
        <v>483.77004999999997</v>
      </c>
    </row>
    <row r="8" spans="2:6" ht="16.5" customHeight="1" x14ac:dyDescent="0.25">
      <c r="B8" s="114" t="s">
        <v>450</v>
      </c>
      <c r="C8" s="152" t="s">
        <v>451</v>
      </c>
      <c r="D8" s="152"/>
      <c r="E8" s="129">
        <v>-35595.331780000037</v>
      </c>
    </row>
    <row r="9" spans="2:6" ht="16.5" customHeight="1" x14ac:dyDescent="0.25">
      <c r="B9" s="114" t="s">
        <v>452</v>
      </c>
      <c r="C9" s="154" t="s">
        <v>453</v>
      </c>
      <c r="D9" s="154"/>
      <c r="E9" s="129">
        <v>-35595.331780000037</v>
      </c>
    </row>
    <row r="10" spans="2:6" ht="16.5" customHeight="1" x14ac:dyDescent="0.25">
      <c r="B10" s="114" t="s">
        <v>454</v>
      </c>
      <c r="C10" s="154" t="s">
        <v>455</v>
      </c>
      <c r="D10" s="154"/>
      <c r="E10" s="129">
        <v>0</v>
      </c>
    </row>
    <row r="11" spans="2:6" ht="16.5" customHeight="1" x14ac:dyDescent="0.25">
      <c r="B11" s="114" t="s">
        <v>456</v>
      </c>
      <c r="C11" s="154" t="s">
        <v>457</v>
      </c>
      <c r="D11" s="154"/>
      <c r="E11" s="129">
        <v>0</v>
      </c>
    </row>
    <row r="12" spans="2:6" ht="16.5" customHeight="1" x14ac:dyDescent="0.25">
      <c r="B12" s="114" t="s">
        <v>402</v>
      </c>
      <c r="C12" s="155" t="s">
        <v>458</v>
      </c>
      <c r="D12" s="156"/>
      <c r="E12" s="128">
        <v>0</v>
      </c>
    </row>
    <row r="13" spans="2:6" ht="16.5" customHeight="1" x14ac:dyDescent="0.25">
      <c r="B13" s="114" t="s">
        <v>459</v>
      </c>
      <c r="C13" s="153" t="s">
        <v>460</v>
      </c>
      <c r="D13" s="153"/>
      <c r="E13" s="127">
        <v>19408.391680004272</v>
      </c>
    </row>
    <row r="14" spans="2:6" ht="16.5" customHeight="1" x14ac:dyDescent="0.25">
      <c r="B14" s="114" t="s">
        <v>461</v>
      </c>
      <c r="C14" s="152" t="s">
        <v>462</v>
      </c>
      <c r="D14" s="152"/>
      <c r="E14" s="129">
        <v>15040.946440004271</v>
      </c>
    </row>
    <row r="15" spans="2:6" ht="16.5" customHeight="1" x14ac:dyDescent="0.25">
      <c r="B15" s="114" t="s">
        <v>463</v>
      </c>
      <c r="C15" s="152" t="s">
        <v>464</v>
      </c>
      <c r="D15" s="152"/>
      <c r="E15" s="128">
        <v>4367.44524</v>
      </c>
    </row>
    <row r="16" spans="2:6" ht="16.5" customHeight="1" x14ac:dyDescent="0.25">
      <c r="B16" s="114" t="s">
        <v>465</v>
      </c>
      <c r="C16" s="153" t="s">
        <v>466</v>
      </c>
      <c r="D16" s="153"/>
      <c r="E16" s="127">
        <v>76166.404189995665</v>
      </c>
    </row>
    <row r="17" spans="2:11" ht="16.5" customHeight="1" x14ac:dyDescent="0.25">
      <c r="B17" s="114" t="s">
        <v>467</v>
      </c>
      <c r="C17" s="161" t="s">
        <v>468</v>
      </c>
      <c r="D17" s="161"/>
      <c r="E17" s="130">
        <v>34432.771817056848</v>
      </c>
    </row>
    <row r="18" spans="2:11" ht="16.5" customHeight="1" x14ac:dyDescent="0.25">
      <c r="B18" s="114" t="s">
        <v>469</v>
      </c>
      <c r="C18" s="152" t="s">
        <v>470</v>
      </c>
      <c r="D18" s="152"/>
      <c r="E18" s="129">
        <v>789.75241008999819</v>
      </c>
    </row>
    <row r="19" spans="2:11" ht="16.5" customHeight="1" x14ac:dyDescent="0.25">
      <c r="B19" s="114" t="s">
        <v>471</v>
      </c>
      <c r="C19" s="152" t="s">
        <v>472</v>
      </c>
      <c r="D19" s="152"/>
      <c r="E19" s="129">
        <v>9603.319406966848</v>
      </c>
    </row>
    <row r="20" spans="2:11" ht="16.5" customHeight="1" x14ac:dyDescent="0.25">
      <c r="B20" s="114" t="s">
        <v>473</v>
      </c>
      <c r="C20" s="152" t="s">
        <v>474</v>
      </c>
      <c r="D20" s="152"/>
      <c r="E20" s="129">
        <v>24039.7</v>
      </c>
    </row>
    <row r="21" spans="2:11" ht="16.5" customHeight="1" x14ac:dyDescent="0.25">
      <c r="B21" s="114" t="s">
        <v>475</v>
      </c>
      <c r="C21" s="154" t="s">
        <v>476</v>
      </c>
      <c r="D21" s="154"/>
      <c r="E21" s="128">
        <v>0</v>
      </c>
    </row>
    <row r="22" spans="2:11" ht="16.5" customHeight="1" x14ac:dyDescent="0.25">
      <c r="B22" s="114" t="s">
        <v>477</v>
      </c>
      <c r="C22" s="154" t="s">
        <v>478</v>
      </c>
      <c r="D22" s="154"/>
      <c r="E22" s="128">
        <v>24039.7</v>
      </c>
    </row>
    <row r="23" spans="2:11" ht="16.5" customHeight="1" x14ac:dyDescent="0.25">
      <c r="B23" s="114" t="s">
        <v>479</v>
      </c>
      <c r="C23" s="157" t="s">
        <v>480</v>
      </c>
      <c r="D23" s="157"/>
      <c r="E23" s="128">
        <v>0</v>
      </c>
    </row>
    <row r="24" spans="2:11" ht="16.5" customHeight="1" x14ac:dyDescent="0.25">
      <c r="B24" s="114" t="s">
        <v>481</v>
      </c>
      <c r="C24" s="153" t="s">
        <v>482</v>
      </c>
      <c r="D24" s="153"/>
      <c r="E24" s="127">
        <v>110599.17600705251</v>
      </c>
    </row>
    <row r="25" spans="2:11" ht="16.5" customHeight="1" x14ac:dyDescent="0.25">
      <c r="B25" s="114" t="s">
        <v>483</v>
      </c>
      <c r="C25" s="153" t="s">
        <v>484</v>
      </c>
      <c r="D25" s="153"/>
      <c r="E25" s="127">
        <v>986.57272</v>
      </c>
    </row>
    <row r="26" spans="2:11" ht="25.5" customHeight="1" x14ac:dyDescent="0.25">
      <c r="B26" s="114" t="s">
        <v>485</v>
      </c>
      <c r="C26" s="152" t="s">
        <v>486</v>
      </c>
      <c r="D26" s="152"/>
      <c r="E26" s="129">
        <v>300</v>
      </c>
    </row>
    <row r="27" spans="2:11" ht="16.5" customHeight="1" x14ac:dyDescent="0.25">
      <c r="B27" s="114" t="s">
        <v>487</v>
      </c>
      <c r="C27" s="152" t="s">
        <v>488</v>
      </c>
      <c r="D27" s="152"/>
      <c r="E27" s="129">
        <v>686.57272</v>
      </c>
    </row>
    <row r="28" spans="2:11" ht="16.5" customHeight="1" x14ac:dyDescent="0.25">
      <c r="B28" s="114" t="s">
        <v>489</v>
      </c>
      <c r="C28" s="153" t="s">
        <v>490</v>
      </c>
      <c r="D28" s="153"/>
      <c r="E28" s="127">
        <v>109612.60328705251</v>
      </c>
      <c r="G28" s="33"/>
      <c r="H28" s="33"/>
      <c r="J28" s="33"/>
      <c r="K28" s="33"/>
    </row>
    <row r="29" spans="2:11" ht="16.5" customHeight="1" x14ac:dyDescent="0.25">
      <c r="B29" s="114" t="s">
        <v>491</v>
      </c>
      <c r="C29" s="153" t="s">
        <v>492</v>
      </c>
      <c r="D29" s="153"/>
      <c r="E29" s="127">
        <v>894898.83216050116</v>
      </c>
    </row>
    <row r="30" spans="2:11" ht="16.5" customHeight="1" x14ac:dyDescent="0.25">
      <c r="B30" s="114" t="s">
        <v>493</v>
      </c>
      <c r="C30" s="157" t="s">
        <v>494</v>
      </c>
      <c r="D30" s="157"/>
      <c r="E30" s="129">
        <v>0</v>
      </c>
    </row>
    <row r="31" spans="2:11" ht="16.5" customHeight="1" x14ac:dyDescent="0.25">
      <c r="B31" s="114" t="s">
        <v>495</v>
      </c>
      <c r="C31" s="157" t="s">
        <v>496</v>
      </c>
      <c r="D31" s="157"/>
      <c r="E31" s="129">
        <v>1617.7836460000003</v>
      </c>
    </row>
    <row r="32" spans="2:11" ht="16.5" customHeight="1" x14ac:dyDescent="0.25">
      <c r="B32" s="114" t="s">
        <v>497</v>
      </c>
      <c r="C32" s="157" t="s">
        <v>498</v>
      </c>
      <c r="D32" s="157"/>
      <c r="E32" s="129">
        <v>20228.577018999997</v>
      </c>
    </row>
    <row r="33" spans="2:6" ht="16.5" customHeight="1" x14ac:dyDescent="0.25">
      <c r="B33" s="114" t="s">
        <v>499</v>
      </c>
      <c r="C33" s="157" t="s">
        <v>500</v>
      </c>
      <c r="D33" s="157"/>
      <c r="E33" s="129">
        <v>91538.49194250007</v>
      </c>
    </row>
    <row r="34" spans="2:6" ht="16.5" customHeight="1" x14ac:dyDescent="0.25">
      <c r="B34" s="114" t="s">
        <v>501</v>
      </c>
      <c r="C34" s="157" t="s">
        <v>502</v>
      </c>
      <c r="D34" s="157"/>
      <c r="E34" s="129">
        <v>14425.398705</v>
      </c>
    </row>
    <row r="35" spans="2:6" ht="16.5" customHeight="1" x14ac:dyDescent="0.25">
      <c r="B35" s="114" t="s">
        <v>503</v>
      </c>
      <c r="C35" s="157" t="s">
        <v>504</v>
      </c>
      <c r="D35" s="157"/>
      <c r="E35" s="129">
        <v>517436.44759731367</v>
      </c>
    </row>
    <row r="36" spans="2:6" ht="16.5" customHeight="1" x14ac:dyDescent="0.25">
      <c r="B36" s="114" t="s">
        <v>505</v>
      </c>
      <c r="C36" s="157" t="s">
        <v>506</v>
      </c>
      <c r="D36" s="157"/>
      <c r="E36" s="129">
        <v>249652.1332506873</v>
      </c>
    </row>
    <row r="37" spans="2:6" ht="28.5" customHeight="1" x14ac:dyDescent="0.25">
      <c r="B37" s="158" t="s">
        <v>507</v>
      </c>
      <c r="C37" s="158"/>
      <c r="D37" s="158"/>
      <c r="E37" s="158"/>
    </row>
    <row r="38" spans="2:6" ht="18" customHeight="1" x14ac:dyDescent="0.25">
      <c r="B38" s="159" t="s">
        <v>420</v>
      </c>
      <c r="C38" s="160"/>
      <c r="D38" s="160"/>
      <c r="E38" s="160"/>
      <c r="F38" s="160"/>
    </row>
    <row r="39" spans="2:6" ht="52.8" x14ac:dyDescent="0.25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6.4" x14ac:dyDescent="0.25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8.5111748337084805E-2</v>
      </c>
    </row>
    <row r="41" spans="2:6" s="27" customFormat="1" ht="26.4" x14ac:dyDescent="0.25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0.1225</v>
      </c>
    </row>
    <row r="42" spans="2:6" s="27" customFormat="1" x14ac:dyDescent="0.25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6.6799999999999998E-2</v>
      </c>
    </row>
    <row r="43" spans="2:6" x14ac:dyDescent="0.25">
      <c r="E43" s="28"/>
    </row>
  </sheetData>
  <sheetProtection formatColumns="0" formatRows="0"/>
  <mergeCells count="36"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7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2022-07-25T12:56:38Z</dcterms:modified>
</cp:coreProperties>
</file>