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girovaOI\Desktop\reports\reports q3 2024\"/>
    </mc:Choice>
  </mc:AlternateContent>
  <bookViews>
    <workbookView xWindow="0" yWindow="0" windowWidth="23040" windowHeight="84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C26" i="1"/>
  <c r="D21" i="1"/>
  <c r="C21" i="1"/>
  <c r="D13" i="1"/>
  <c r="C13" i="1"/>
  <c r="D6" i="1"/>
  <c r="C6" i="1"/>
  <c r="C20" i="1" l="1"/>
  <c r="C31" i="1" s="1"/>
  <c r="C33" i="1" s="1"/>
  <c r="C35" i="1" s="1"/>
  <c r="D20" i="1"/>
  <c r="D31" i="1" s="1"/>
  <c r="D33" i="1" s="1"/>
  <c r="D35" i="1" s="1"/>
</calcChain>
</file>

<file path=xl/sharedStrings.xml><?xml version="1.0" encoding="utf-8"?>
<sst xmlns="http://schemas.openxmlformats.org/spreadsheetml/2006/main" count="34" uniqueCount="34">
  <si>
    <t>Məfəət və zərər haqqında hesabat</t>
  </si>
  <si>
    <t>min manatla</t>
  </si>
  <si>
    <t>Cari dövr</t>
  </si>
  <si>
    <t>Keçən ilin müvafiq dövrü</t>
  </si>
  <si>
    <t>Faiz gəlirləri:</t>
  </si>
  <si>
    <t>Müştərilərə verilmiş kreditlər</t>
  </si>
  <si>
    <t>Banklar və digər maliyyə institutlarına verilən kreditlər üzrə faiz gəlirləri</t>
  </si>
  <si>
    <t>Banklar və digər maliyyə institutlarındakı depozitlər üzrə faiz gəlirləri</t>
  </si>
  <si>
    <t>Ticarət və investisiya qiymətli kağızları üzrə faiz gəlirləri</t>
  </si>
  <si>
    <t>Digər faiz gəlirləri</t>
  </si>
  <si>
    <t>Faiz borcları üzrə yaradılmış məqsədli ehtiyatlar</t>
  </si>
  <si>
    <t>Faiz xərcləri:</t>
  </si>
  <si>
    <t>Depozitlər üzrə faizlər</t>
  </si>
  <si>
    <t>Mərkəzi bank və dövlət fondları qarşısında öhdəliklər üzrə faiz xərcləri</t>
  </si>
  <si>
    <t>Cəlb edilmiş kreditlərə görə ödənilən faizlər</t>
  </si>
  <si>
    <t>Pul bazarı alətlərinə ödənilən faizlər</t>
  </si>
  <si>
    <t>Qiymətli kağızlar üzrə faizlər</t>
  </si>
  <si>
    <t>Digər faiz xərcləri</t>
  </si>
  <si>
    <t>Xalis faiz gəliri(zərəri)</t>
  </si>
  <si>
    <t>Qeyri-faiz gəlirləri:</t>
  </si>
  <si>
    <t>Alınan haqq və kommisiya gəliri</t>
  </si>
  <si>
    <t>Xarici valyutadan gəlir/zərər (məzənnə dəyişməsi daxil olmaqla</t>
  </si>
  <si>
    <t>Qiymətli kağızların satışından və yenidən qiymətləndirilməsindən gəlir/zərər</t>
  </si>
  <si>
    <t>Digər gəlirlər</t>
  </si>
  <si>
    <t>Qeyri-faiz xərcləri:</t>
  </si>
  <si>
    <t>Əmək haqqı və digər kompensiya növləri üzrə xərclər</t>
  </si>
  <si>
    <t>Ümumi və inzibati xərclər</t>
  </si>
  <si>
    <t>Amortizasiya xərcləri</t>
  </si>
  <si>
    <t>Digər xərclər</t>
  </si>
  <si>
    <t>Əməliyyat mənfəəti (zərəri)</t>
  </si>
  <si>
    <t>(Mümkün zərərlər üçün yaradılan məqsədli ehtiyatlar)</t>
  </si>
  <si>
    <t>Mənfəət vergisindən əvvəlki mənfəət(zərər)</t>
  </si>
  <si>
    <t>Mənfəət vergisi</t>
  </si>
  <si>
    <t>Dövr üzrə xalis mənfəət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</si>
</sst>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;@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3" fontId="4" fillId="0" borderId="1" xfId="0" applyNumberFormat="1" applyFont="1" applyFill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876300</xdr:colOff>
      <xdr:row>0</xdr:row>
      <xdr:rowOff>0</xdr:rowOff>
    </xdr:from>
    <xdr:to>
      <xdr:col>3</xdr:col>
      <xdr:colOff>1925188</xdr:colOff>
      <xdr:row>0</xdr:row>
      <xdr:rowOff>274320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99760" y="0"/>
          <a:ext cx="1048888" cy="274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H8" sqref="H8"/>
    </sheetView>
  </sheetViews>
  <sheetFormatPr defaultRowHeight="14.4" x14ac:dyDescent="0.3"/>
  <cols>
    <col min="2" max="2" width="52.5546875" customWidth="1"/>
    <col min="3" max="3" width="13.6640625" customWidth="1"/>
    <col min="4" max="4" width="29.109375" customWidth="1"/>
  </cols>
  <sheetData>
    <row r="1" spans="1:4" ht="22.2" customHeight="1" x14ac:dyDescent="0.3">
      <c r="A1" s="15"/>
      <c r="B1" s="15"/>
      <c r="C1" s="15"/>
      <c r="D1" s="15"/>
    </row>
    <row r="2" spans="1:4" x14ac:dyDescent="0.3">
      <c r="A2" s="14" t="s">
        <v>0</v>
      </c>
      <c r="B2" s="14"/>
      <c r="C2" s="14"/>
      <c r="D2" s="14"/>
    </row>
    <row r="3" spans="1:4" x14ac:dyDescent="0.3">
      <c r="A3" s="7" t="s">
        <v>1</v>
      </c>
      <c r="B3" s="8"/>
      <c r="C3" s="8"/>
      <c r="D3" s="9"/>
    </row>
    <row r="4" spans="1:4" x14ac:dyDescent="0.3">
      <c r="A4" s="10"/>
      <c r="B4" s="11"/>
      <c r="C4" s="1" t="s">
        <v>2</v>
      </c>
      <c r="D4" s="1" t="s">
        <v>3</v>
      </c>
    </row>
    <row r="5" spans="1:4" x14ac:dyDescent="0.3">
      <c r="A5" s="12"/>
      <c r="B5" s="13"/>
      <c r="C5" s="2">
        <v>45565</v>
      </c>
      <c r="D5" s="2">
        <v>45199</v>
      </c>
    </row>
    <row r="6" spans="1:4" x14ac:dyDescent="0.3">
      <c r="A6" s="5">
        <v>1</v>
      </c>
      <c r="B6" s="5" t="s">
        <v>4</v>
      </c>
      <c r="C6" s="3">
        <f>C7+C8+C9+C10+C11</f>
        <v>512385.02999999997</v>
      </c>
      <c r="D6" s="3">
        <f>D7+D8+D9+D10+D11</f>
        <v>445344.35000000003</v>
      </c>
    </row>
    <row r="7" spans="1:4" x14ac:dyDescent="0.3">
      <c r="A7" s="4">
        <v>1.1000000000000001</v>
      </c>
      <c r="B7" s="4" t="s">
        <v>5</v>
      </c>
      <c r="C7" s="6">
        <v>390073.38</v>
      </c>
      <c r="D7" s="6">
        <v>358956.38</v>
      </c>
    </row>
    <row r="8" spans="1:4" ht="27.6" x14ac:dyDescent="0.3">
      <c r="A8" s="4">
        <v>1.2</v>
      </c>
      <c r="B8" s="4" t="s">
        <v>6</v>
      </c>
      <c r="C8" s="6">
        <v>5930.49</v>
      </c>
      <c r="D8" s="6">
        <v>5520.8099999999995</v>
      </c>
    </row>
    <row r="9" spans="1:4" ht="27.6" x14ac:dyDescent="0.3">
      <c r="A9" s="4">
        <v>1.3</v>
      </c>
      <c r="B9" s="4" t="s">
        <v>7</v>
      </c>
      <c r="C9" s="6">
        <v>24275.1</v>
      </c>
      <c r="D9" s="6">
        <v>11297.21</v>
      </c>
    </row>
    <row r="10" spans="1:4" x14ac:dyDescent="0.3">
      <c r="A10" s="4">
        <v>1.4</v>
      </c>
      <c r="B10" s="4" t="s">
        <v>8</v>
      </c>
      <c r="C10" s="6">
        <v>84874.19</v>
      </c>
      <c r="D10" s="6">
        <v>63892.009999999995</v>
      </c>
    </row>
    <row r="11" spans="1:4" x14ac:dyDescent="0.3">
      <c r="A11" s="4">
        <v>1.5</v>
      </c>
      <c r="B11" s="4" t="s">
        <v>9</v>
      </c>
      <c r="C11" s="6">
        <v>7231.87</v>
      </c>
      <c r="D11" s="6">
        <v>5677.9400000000005</v>
      </c>
    </row>
    <row r="12" spans="1:4" x14ac:dyDescent="0.3">
      <c r="A12" s="4">
        <v>1.6</v>
      </c>
      <c r="B12" s="4" t="s">
        <v>10</v>
      </c>
      <c r="C12" s="6">
        <v>2991.79</v>
      </c>
      <c r="D12" s="6">
        <v>7033.27</v>
      </c>
    </row>
    <row r="13" spans="1:4" x14ac:dyDescent="0.3">
      <c r="A13" s="5">
        <v>2</v>
      </c>
      <c r="B13" s="5" t="s">
        <v>11</v>
      </c>
      <c r="C13" s="3">
        <f>C14+C15+C16+C17+C18+C19</f>
        <v>77978.69</v>
      </c>
      <c r="D13" s="3">
        <f>D14+D15+D16+D17+D18+D19</f>
        <v>61404.610000000008</v>
      </c>
    </row>
    <row r="14" spans="1:4" x14ac:dyDescent="0.3">
      <c r="A14" s="4">
        <v>2.1</v>
      </c>
      <c r="B14" s="4" t="s">
        <v>12</v>
      </c>
      <c r="C14" s="6">
        <v>55868.58</v>
      </c>
      <c r="D14" s="6">
        <v>43978.3</v>
      </c>
    </row>
    <row r="15" spans="1:4" ht="27.6" x14ac:dyDescent="0.3">
      <c r="A15" s="4">
        <v>2.2000000000000002</v>
      </c>
      <c r="B15" s="4" t="s">
        <v>13</v>
      </c>
      <c r="C15" s="6">
        <v>0.82</v>
      </c>
      <c r="D15" s="6">
        <v>1.23</v>
      </c>
    </row>
    <row r="16" spans="1:4" x14ac:dyDescent="0.3">
      <c r="A16" s="4">
        <v>2.2999999999999998</v>
      </c>
      <c r="B16" s="4" t="s">
        <v>14</v>
      </c>
      <c r="C16" s="6">
        <v>13147.68</v>
      </c>
      <c r="D16" s="6">
        <v>7711.48</v>
      </c>
    </row>
    <row r="17" spans="1:4" x14ac:dyDescent="0.3">
      <c r="A17" s="4">
        <v>2.4</v>
      </c>
      <c r="B17" s="4" t="s">
        <v>15</v>
      </c>
      <c r="C17" s="6"/>
      <c r="D17" s="6"/>
    </row>
    <row r="18" spans="1:4" x14ac:dyDescent="0.3">
      <c r="A18" s="4">
        <v>2.5</v>
      </c>
      <c r="B18" s="4" t="s">
        <v>16</v>
      </c>
      <c r="C18" s="6"/>
      <c r="D18" s="6"/>
    </row>
    <row r="19" spans="1:4" x14ac:dyDescent="0.3">
      <c r="A19" s="4">
        <v>2.6</v>
      </c>
      <c r="B19" s="4" t="s">
        <v>17</v>
      </c>
      <c r="C19" s="6">
        <v>8961.61</v>
      </c>
      <c r="D19" s="6">
        <v>9713.6</v>
      </c>
    </row>
    <row r="20" spans="1:4" x14ac:dyDescent="0.3">
      <c r="A20" s="5">
        <v>3</v>
      </c>
      <c r="B20" s="5" t="s">
        <v>18</v>
      </c>
      <c r="C20" s="3">
        <f>C6-C13-C12</f>
        <v>431414.55</v>
      </c>
      <c r="D20" s="3">
        <f>D6-D13-D12</f>
        <v>376906.47000000003</v>
      </c>
    </row>
    <row r="21" spans="1:4" x14ac:dyDescent="0.3">
      <c r="A21" s="5">
        <v>4</v>
      </c>
      <c r="B21" s="5" t="s">
        <v>19</v>
      </c>
      <c r="C21" s="3">
        <f>C22+C23+C24+C25</f>
        <v>331140.88999999996</v>
      </c>
      <c r="D21" s="3">
        <f>D22+D23+D24+D25</f>
        <v>287475.40999999997</v>
      </c>
    </row>
    <row r="22" spans="1:4" x14ac:dyDescent="0.3">
      <c r="A22" s="4">
        <v>4.0999999999999996</v>
      </c>
      <c r="B22" s="4" t="s">
        <v>20</v>
      </c>
      <c r="C22" s="6">
        <v>296858.11</v>
      </c>
      <c r="D22" s="6">
        <v>252637.02</v>
      </c>
    </row>
    <row r="23" spans="1:4" x14ac:dyDescent="0.3">
      <c r="A23" s="4">
        <v>4.2</v>
      </c>
      <c r="B23" s="4" t="s">
        <v>21</v>
      </c>
      <c r="C23" s="6">
        <v>32116.37</v>
      </c>
      <c r="D23" s="6">
        <v>33905.06</v>
      </c>
    </row>
    <row r="24" spans="1:4" ht="27.6" x14ac:dyDescent="0.3">
      <c r="A24" s="4">
        <v>4.3</v>
      </c>
      <c r="B24" s="4" t="s">
        <v>22</v>
      </c>
      <c r="C24" s="6">
        <v>0</v>
      </c>
      <c r="D24" s="6"/>
    </row>
    <row r="25" spans="1:4" x14ac:dyDescent="0.3">
      <c r="A25" s="4">
        <v>4.4000000000000004</v>
      </c>
      <c r="B25" s="4" t="s">
        <v>23</v>
      </c>
      <c r="C25" s="6">
        <v>2166.41</v>
      </c>
      <c r="D25" s="6">
        <v>933.32999999999993</v>
      </c>
    </row>
    <row r="26" spans="1:4" x14ac:dyDescent="0.3">
      <c r="A26" s="5">
        <v>5</v>
      </c>
      <c r="B26" s="5" t="s">
        <v>24</v>
      </c>
      <c r="C26" s="3">
        <f>SUM(C27:C30)</f>
        <v>446904.68</v>
      </c>
      <c r="D26" s="3">
        <f>SUM(D27:D30)</f>
        <v>331854.70999999996</v>
      </c>
    </row>
    <row r="27" spans="1:4" x14ac:dyDescent="0.3">
      <c r="A27" s="4">
        <v>5.0999999999999996</v>
      </c>
      <c r="B27" s="4" t="s">
        <v>25</v>
      </c>
      <c r="C27" s="6">
        <v>156121.75999999998</v>
      </c>
      <c r="D27" s="6">
        <v>137835.1</v>
      </c>
    </row>
    <row r="28" spans="1:4" x14ac:dyDescent="0.3">
      <c r="A28" s="4">
        <v>5.2</v>
      </c>
      <c r="B28" s="4" t="s">
        <v>26</v>
      </c>
      <c r="C28" s="6">
        <v>36169.479999999996</v>
      </c>
      <c r="D28" s="6">
        <v>15534.289999999999</v>
      </c>
    </row>
    <row r="29" spans="1:4" x14ac:dyDescent="0.3">
      <c r="A29" s="4">
        <v>5.3</v>
      </c>
      <c r="B29" s="4" t="s">
        <v>27</v>
      </c>
      <c r="C29" s="6">
        <v>22884.51</v>
      </c>
      <c r="D29" s="6">
        <v>32976.829999999994</v>
      </c>
    </row>
    <row r="30" spans="1:4" x14ac:dyDescent="0.3">
      <c r="A30" s="4">
        <v>5.4</v>
      </c>
      <c r="B30" s="4" t="s">
        <v>28</v>
      </c>
      <c r="C30" s="6">
        <v>231728.93</v>
      </c>
      <c r="D30" s="6">
        <v>145508.49</v>
      </c>
    </row>
    <row r="31" spans="1:4" x14ac:dyDescent="0.3">
      <c r="A31" s="5">
        <v>6</v>
      </c>
      <c r="B31" s="5" t="s">
        <v>29</v>
      </c>
      <c r="C31" s="3">
        <f>C20+C21-C26</f>
        <v>315650.75999999995</v>
      </c>
      <c r="D31" s="3">
        <f>D20+D21-D26</f>
        <v>332527.17000000004</v>
      </c>
    </row>
    <row r="32" spans="1:4" x14ac:dyDescent="0.3">
      <c r="A32" s="5">
        <v>7</v>
      </c>
      <c r="B32" s="5" t="s">
        <v>30</v>
      </c>
      <c r="C32" s="3">
        <v>80287.509999999995</v>
      </c>
      <c r="D32" s="3">
        <v>64782.109999999986</v>
      </c>
    </row>
    <row r="33" spans="1:4" x14ac:dyDescent="0.3">
      <c r="A33" s="5">
        <v>8</v>
      </c>
      <c r="B33" s="5" t="s">
        <v>31</v>
      </c>
      <c r="C33" s="3">
        <f>C31-C32</f>
        <v>235363.24999999994</v>
      </c>
      <c r="D33" s="3">
        <f>D31-D32</f>
        <v>267745.06000000006</v>
      </c>
    </row>
    <row r="34" spans="1:4" x14ac:dyDescent="0.3">
      <c r="A34" s="5">
        <v>9</v>
      </c>
      <c r="B34" s="5" t="s">
        <v>32</v>
      </c>
      <c r="C34" s="3">
        <v>53351.12</v>
      </c>
      <c r="D34" s="3">
        <v>57135.68</v>
      </c>
    </row>
    <row r="35" spans="1:4" x14ac:dyDescent="0.3">
      <c r="A35" s="5">
        <v>10</v>
      </c>
      <c r="B35" s="5" t="s">
        <v>33</v>
      </c>
      <c r="C35" s="3">
        <f>C33-C34</f>
        <v>182012.12999999995</v>
      </c>
      <c r="D35" s="3">
        <f>D33-D34</f>
        <v>210609.38000000006</v>
      </c>
    </row>
  </sheetData>
  <mergeCells count="4">
    <mergeCell ref="A4:B5"/>
    <mergeCell ref="A2:D2"/>
    <mergeCell ref="A1:D1"/>
    <mergeCell ref="A3:D3"/>
  </mergeCells>
  <pageMargins left="0.7" right="0.7" top="0.75" bottom="0.75" header="0.3" footer="0.3"/>
  <pageSetup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Oksana I. Bagirova</dc:creator>
  <cp:lastModifiedBy>Oksana I. Bagirova</cp:lastModifiedBy>
  <cp:lastPrinted>2024-10-31T07:32:40Z</cp:lastPrinted>
  <dcterms:created xsi:type="dcterms:W3CDTF">2024-10-31T07:17:23Z</dcterms:created>
  <dcterms:modified xsi:type="dcterms:W3CDTF">2024-10-31T07:33:04Z</dcterms:modified>
</cp:coreProperties>
</file>