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bushova\Desktop\Rubluk saytin melumatlari\2021\03-2021\"/>
    </mc:Choice>
  </mc:AlternateContent>
  <bookViews>
    <workbookView xWindow="0" yWindow="0" windowWidth="24000" windowHeight="9630"/>
  </bookViews>
  <sheets>
    <sheet name="Valyuta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4" i="1" s="1"/>
  <c r="F28" i="1"/>
  <c r="F24" i="1" s="1"/>
  <c r="H24" i="1"/>
  <c r="E24" i="1"/>
  <c r="D24" i="1"/>
  <c r="D22" i="1"/>
  <c r="D21" i="1"/>
  <c r="D20" i="1"/>
  <c r="D19" i="1"/>
  <c r="H17" i="1"/>
  <c r="G17" i="1"/>
  <c r="G14" i="1" s="1"/>
  <c r="F17" i="1"/>
  <c r="D17" i="1" s="1"/>
  <c r="D18" i="1"/>
  <c r="E17" i="1"/>
  <c r="E14" i="1" s="1"/>
  <c r="D16" i="1"/>
  <c r="D15" i="1"/>
  <c r="D13" i="1"/>
  <c r="D12" i="1"/>
  <c r="D11" i="1"/>
  <c r="D10" i="1"/>
  <c r="D9" i="1"/>
  <c r="D8" i="1"/>
  <c r="D7" i="1"/>
  <c r="D6" i="1"/>
  <c r="H5" i="1"/>
  <c r="G5" i="1"/>
  <c r="F5" i="1"/>
  <c r="E5" i="1"/>
  <c r="D5" i="1"/>
  <c r="F14" i="1" l="1"/>
  <c r="D14" i="1" s="1"/>
  <c r="H14" i="1"/>
</calcChain>
</file>

<file path=xl/sharedStrings.xml><?xml version="1.0" encoding="utf-8"?>
<sst xmlns="http://schemas.openxmlformats.org/spreadsheetml/2006/main" count="82" uniqueCount="73">
  <si>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</si>
  <si>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</si>
  <si>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</si>
  <si>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</si>
  <si>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</si>
  <si>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</si>
  <si>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</si>
  <si>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</si>
  <si>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</si>
  <si>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finAssAndLia</t>
  </si>
  <si>
    <t>tot</t>
  </si>
  <si>
    <t>USD</t>
  </si>
  <si>
    <t>EUR</t>
  </si>
  <si>
    <t>misc</t>
  </si>
  <si>
    <t>assets</t>
  </si>
  <si>
    <t>Aktivlər</t>
  </si>
  <si>
    <t>cashAndEqui</t>
  </si>
  <si>
    <t>Nağd və nağd pul ekvivalentləri</t>
  </si>
  <si>
    <t>sec</t>
  </si>
  <si>
    <t>Qiymətli kağızlar</t>
  </si>
  <si>
    <t>loanCust</t>
  </si>
  <si>
    <t>Müştərilərə verilmiş kreditlər</t>
  </si>
  <si>
    <t>loanBank</t>
  </si>
  <si>
    <t>Kredit təşkilatlarına və digər maliyyə institutlarına verilmiş kreditlər</t>
  </si>
  <si>
    <t>derSec</t>
  </si>
  <si>
    <t>Törəmə maliyyə alətləri</t>
  </si>
  <si>
    <t>shrtTermFinInst</t>
  </si>
  <si>
    <t>Qısa müddətli maliyyə alətləri</t>
  </si>
  <si>
    <t>mainFund</t>
  </si>
  <si>
    <t>Əsas vəsaitlər</t>
  </si>
  <si>
    <t>miscAss</t>
  </si>
  <si>
    <t>Digər aktivlər</t>
  </si>
  <si>
    <t>Lia</t>
  </si>
  <si>
    <t>Öhdəliklər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</si>
  <si>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</si>
  <si>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</si>
  <si>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</si>
  <si>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</si>
  <si>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dep</t>
  </si>
  <si>
    <t>Müştərilərin depozitləri</t>
  </si>
  <si>
    <t>2.3.1</t>
  </si>
  <si>
    <t>reqDep</t>
  </si>
  <si>
    <t>a) tələbli depozitlər</t>
  </si>
  <si>
    <t>2.3.2</t>
  </si>
  <si>
    <t>terDep</t>
  </si>
  <si>
    <t>b) müddətli depozitlər</t>
  </si>
  <si>
    <t>subLia</t>
  </si>
  <si>
    <t>Subordinasiya öhdəlikləri</t>
  </si>
  <si>
    <t>debtSec</t>
  </si>
  <si>
    <t>Borc qiymətli kağızları</t>
  </si>
  <si>
    <t>miscFinLia</t>
  </si>
  <si>
    <t>Digər öhdəliklər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</si>
  <si>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</si>
  <si>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</si>
  <si>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</si>
  <si>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</si>
  <si>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</si>
  <si>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-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</si>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</sst>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"/>
    <numFmt numFmtId="165" formatCode="#,##0.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 wrapText="1"/>
    </xf>
    <xf numFmtId="165" fontId="0" fillId="0" borderId="0" xfId="0" applyNumberFormat="1"/>
    <xf numFmtId="0" fontId="2" fillId="0" borderId="1" xfId="0" applyFont="1" applyBorder="1" applyAlignment="1">
      <alignment vertical="center" wrapText="1"/>
    </xf>
    <xf numFmtId="166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31.03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6"/>
  <sheetViews>
    <sheetView tabSelected="1" topLeftCell="A3" zoomScale="110" zoomScaleNormal="110" workbookViewId="0">
      <pane ySplit="1" topLeftCell="A4" activePane="bottomLeft" state="frozen"/>
      <selection activeCell="E8" sqref="E8"/>
      <selection pane="bottomLeft" activeCell="A4" sqref="A4"/>
    </sheetView>
  </sheetViews>
  <sheetFormatPr defaultRowHeight="15" x14ac:dyDescent="0.25"/>
  <cols>
    <col min="1" max="1" width="4.85546875" style="32" bestFit="1" customWidth="1"/>
    <col min="2" max="2" width="38.28515625" style="32" customWidth="1"/>
    <col min="3" max="3" width="58.5703125" customWidth="1"/>
    <col min="4" max="5" width="10.28515625" bestFit="1" customWidth="1"/>
    <col min="6" max="6" width="11.85546875" bestFit="1" customWidth="1"/>
    <col min="7" max="7" width="10.85546875" bestFit="1" customWidth="1"/>
    <col min="8" max="8" width="9.7109375" bestFit="1" customWidth="1"/>
    <col min="9" max="9" width="13.5703125" bestFit="1" customWidth="1"/>
    <col min="10" max="10" width="13" bestFit="1" customWidth="1"/>
    <col min="11" max="11" width="11.42578125" bestFit="1" customWidth="1"/>
  </cols>
  <sheetData>
    <row r="1" spans="1:11" s="2" customFormat="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11" s="2" customFormat="1" x14ac:dyDescent="0.25">
      <c r="A2" s="3"/>
      <c r="B2" s="3"/>
      <c r="C2" s="4" t="s">
        <v>1</v>
      </c>
      <c r="D2" s="4"/>
      <c r="E2" s="5"/>
      <c r="F2" s="5"/>
      <c r="G2" s="6" t="s">
        <v>2</v>
      </c>
      <c r="H2" s="6"/>
    </row>
    <row r="3" spans="1:11" x14ac:dyDescent="0.25">
      <c r="A3" s="7"/>
      <c r="B3" s="7"/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</row>
    <row r="4" spans="1:11" x14ac:dyDescent="0.25">
      <c r="A4" s="7"/>
      <c r="B4" s="7"/>
      <c r="C4" s="10" t="s">
        <v>9</v>
      </c>
      <c r="D4" s="10" t="s">
        <v>10</v>
      </c>
      <c r="E4" s="11" t="s">
        <v>5</v>
      </c>
      <c r="F4" s="11" t="s">
        <v>11</v>
      </c>
      <c r="G4" s="11" t="s">
        <v>12</v>
      </c>
      <c r="H4" s="11" t="s">
        <v>13</v>
      </c>
    </row>
    <row r="5" spans="1:11" x14ac:dyDescent="0.25">
      <c r="A5" s="12">
        <v>1</v>
      </c>
      <c r="B5" s="13" t="s">
        <v>14</v>
      </c>
      <c r="C5" s="14" t="s">
        <v>15</v>
      </c>
      <c r="D5" s="15">
        <f>SUM(E5:H5)</f>
        <v>432230.769562</v>
      </c>
      <c r="E5" s="15">
        <f t="shared" ref="E5:H5" si="0">SUM(E6:E13)</f>
        <v>332823.80713999999</v>
      </c>
      <c r="F5" s="15">
        <f t="shared" si="0"/>
        <v>94999.983681999991</v>
      </c>
      <c r="G5" s="15">
        <f t="shared" si="0"/>
        <v>3925.0223799999999</v>
      </c>
      <c r="H5" s="15">
        <f t="shared" si="0"/>
        <v>481.95636000000002</v>
      </c>
      <c r="I5" s="16"/>
      <c r="J5" s="16"/>
    </row>
    <row r="6" spans="1:11" x14ac:dyDescent="0.25">
      <c r="A6" s="17">
        <v>1.1000000000000001</v>
      </c>
      <c r="B6" s="18" t="s">
        <v>16</v>
      </c>
      <c r="C6" s="19" t="s">
        <v>17</v>
      </c>
      <c r="D6" s="15">
        <f t="shared" ref="D6:D21" si="1">SUM(E6:H6)</f>
        <v>98927.751579999996</v>
      </c>
      <c r="E6" s="20">
        <v>34378.303290000003</v>
      </c>
      <c r="F6" s="20">
        <v>61672.489580000001</v>
      </c>
      <c r="G6" s="20">
        <v>2405.6908800000001</v>
      </c>
      <c r="H6" s="20">
        <v>471.26783</v>
      </c>
      <c r="I6" s="16"/>
      <c r="J6" s="16"/>
    </row>
    <row r="7" spans="1:11" x14ac:dyDescent="0.25">
      <c r="A7" s="17">
        <v>1.2</v>
      </c>
      <c r="B7" s="18" t="s">
        <v>18</v>
      </c>
      <c r="C7" s="19" t="s">
        <v>19</v>
      </c>
      <c r="D7" s="15">
        <f t="shared" si="1"/>
        <v>46719.186140000005</v>
      </c>
      <c r="E7" s="20">
        <v>27580.026140000002</v>
      </c>
      <c r="F7" s="20">
        <v>17746.3</v>
      </c>
      <c r="G7" s="20">
        <v>1392.86</v>
      </c>
      <c r="H7" s="20">
        <v>0</v>
      </c>
      <c r="I7" s="16"/>
      <c r="J7" s="16"/>
    </row>
    <row r="8" spans="1:11" x14ac:dyDescent="0.25">
      <c r="A8" s="17">
        <v>1.3</v>
      </c>
      <c r="B8" s="18" t="s">
        <v>20</v>
      </c>
      <c r="C8" s="19" t="s">
        <v>21</v>
      </c>
      <c r="D8" s="15">
        <f t="shared" si="1"/>
        <v>256508.72878249999</v>
      </c>
      <c r="E8" s="20">
        <v>244287.70853</v>
      </c>
      <c r="F8" s="20">
        <v>12220.930872500001</v>
      </c>
      <c r="G8" s="20">
        <v>8.9380000000000001E-2</v>
      </c>
      <c r="H8" s="20">
        <v>0</v>
      </c>
      <c r="I8" s="16"/>
      <c r="J8" s="16"/>
      <c r="K8" s="21"/>
    </row>
    <row r="9" spans="1:11" ht="30" x14ac:dyDescent="0.25">
      <c r="A9" s="17">
        <v>1.4</v>
      </c>
      <c r="B9" s="18" t="s">
        <v>22</v>
      </c>
      <c r="C9" s="22" t="s">
        <v>23</v>
      </c>
      <c r="D9" s="15">
        <f t="shared" si="1"/>
        <v>841.5</v>
      </c>
      <c r="E9" s="20">
        <v>0</v>
      </c>
      <c r="F9" s="20">
        <v>841.5</v>
      </c>
      <c r="G9" s="20">
        <v>0</v>
      </c>
      <c r="H9" s="20">
        <v>0</v>
      </c>
      <c r="I9" s="16"/>
      <c r="J9" s="16"/>
    </row>
    <row r="10" spans="1:11" x14ac:dyDescent="0.25">
      <c r="A10" s="17">
        <v>1.5</v>
      </c>
      <c r="B10" s="18" t="s">
        <v>24</v>
      </c>
      <c r="C10" s="19" t="s">
        <v>25</v>
      </c>
      <c r="D10" s="15">
        <f t="shared" si="1"/>
        <v>0</v>
      </c>
      <c r="E10" s="20">
        <v>0</v>
      </c>
      <c r="F10" s="20">
        <v>0</v>
      </c>
      <c r="G10" s="20">
        <v>0</v>
      </c>
      <c r="H10" s="20">
        <v>0</v>
      </c>
      <c r="I10" s="16"/>
      <c r="J10" s="16"/>
    </row>
    <row r="11" spans="1:11" x14ac:dyDescent="0.25">
      <c r="A11" s="17">
        <v>1.6</v>
      </c>
      <c r="B11" s="18" t="s">
        <v>26</v>
      </c>
      <c r="C11" s="19" t="s">
        <v>27</v>
      </c>
      <c r="D11" s="15">
        <f t="shared" si="1"/>
        <v>0</v>
      </c>
      <c r="E11" s="20">
        <v>0</v>
      </c>
      <c r="F11" s="20">
        <v>0</v>
      </c>
      <c r="G11" s="20">
        <v>0</v>
      </c>
      <c r="H11" s="20">
        <v>0</v>
      </c>
      <c r="I11" s="16"/>
      <c r="J11" s="16"/>
    </row>
    <row r="12" spans="1:11" x14ac:dyDescent="0.25">
      <c r="A12" s="17">
        <v>1.7</v>
      </c>
      <c r="B12" s="18" t="s">
        <v>28</v>
      </c>
      <c r="C12" s="19" t="s">
        <v>29</v>
      </c>
      <c r="D12" s="15">
        <f t="shared" si="1"/>
        <v>11966.421840000001</v>
      </c>
      <c r="E12" s="20">
        <v>11966.421840000001</v>
      </c>
      <c r="F12" s="20">
        <v>0</v>
      </c>
      <c r="G12" s="20">
        <v>0</v>
      </c>
      <c r="H12" s="20">
        <v>0</v>
      </c>
      <c r="I12" s="16"/>
      <c r="J12" s="16"/>
    </row>
    <row r="13" spans="1:11" x14ac:dyDescent="0.25">
      <c r="A13" s="17">
        <v>1.8</v>
      </c>
      <c r="B13" s="18" t="s">
        <v>30</v>
      </c>
      <c r="C13" s="19" t="s">
        <v>31</v>
      </c>
      <c r="D13" s="15">
        <f t="shared" si="1"/>
        <v>17267.181219499998</v>
      </c>
      <c r="E13" s="20">
        <v>14611.34734</v>
      </c>
      <c r="F13" s="20">
        <v>2518.7632294999989</v>
      </c>
      <c r="G13" s="20">
        <v>126.38212</v>
      </c>
      <c r="H13" s="20">
        <v>10.68853</v>
      </c>
      <c r="I13" s="16"/>
      <c r="J13" s="16"/>
    </row>
    <row r="14" spans="1:11" x14ac:dyDescent="0.25">
      <c r="A14" s="12">
        <v>2</v>
      </c>
      <c r="B14" s="13" t="s">
        <v>32</v>
      </c>
      <c r="C14" s="14" t="s">
        <v>33</v>
      </c>
      <c r="D14" s="15">
        <f t="shared" si="1"/>
        <v>351338.56395000004</v>
      </c>
      <c r="E14" s="15">
        <f t="shared" ref="E14:H14" si="2">SUM(E15:E17,E20:E22)</f>
        <v>256376.97611000002</v>
      </c>
      <c r="F14" s="15">
        <f t="shared" si="2"/>
        <v>91026.518119999993</v>
      </c>
      <c r="G14" s="15">
        <f t="shared" si="2"/>
        <v>3827.3015099999998</v>
      </c>
      <c r="H14" s="15">
        <f t="shared" si="2"/>
        <v>107.76821000000001</v>
      </c>
      <c r="I14" s="16"/>
      <c r="J14" s="23"/>
    </row>
    <row r="15" spans="1:11" x14ac:dyDescent="0.25">
      <c r="A15" s="17">
        <v>2.1</v>
      </c>
      <c r="B15" s="18" t="s">
        <v>34</v>
      </c>
      <c r="C15" s="22" t="s">
        <v>35</v>
      </c>
      <c r="D15" s="15">
        <f t="shared" si="1"/>
        <v>85309.161900000006</v>
      </c>
      <c r="E15" s="20">
        <v>85309.161900000006</v>
      </c>
      <c r="F15" s="20">
        <v>0</v>
      </c>
      <c r="G15" s="20">
        <v>0</v>
      </c>
      <c r="H15" s="20">
        <v>0</v>
      </c>
      <c r="I15" s="16"/>
      <c r="J15" s="23"/>
    </row>
    <row r="16" spans="1:11" ht="30" x14ac:dyDescent="0.25">
      <c r="A16" s="17">
        <v>2.2000000000000002</v>
      </c>
      <c r="B16" s="18" t="s">
        <v>36</v>
      </c>
      <c r="C16" s="22" t="s">
        <v>37</v>
      </c>
      <c r="D16" s="15">
        <f t="shared" si="1"/>
        <v>30630.300220000001</v>
      </c>
      <c r="E16" s="20">
        <v>30613.665089999999</v>
      </c>
      <c r="F16" s="20">
        <v>15.121869999999999</v>
      </c>
      <c r="G16" s="20">
        <v>1.4908600000000001</v>
      </c>
      <c r="H16" s="20">
        <v>2.24E-2</v>
      </c>
      <c r="I16" s="16"/>
      <c r="J16" s="23"/>
    </row>
    <row r="17" spans="1:10" x14ac:dyDescent="0.25">
      <c r="A17" s="17">
        <v>2.2999999999999998</v>
      </c>
      <c r="B17" s="24" t="s">
        <v>38</v>
      </c>
      <c r="C17" s="19" t="s">
        <v>39</v>
      </c>
      <c r="D17" s="15">
        <f t="shared" si="1"/>
        <v>204502.63297000004</v>
      </c>
      <c r="E17" s="15">
        <f t="shared" ref="E17:H17" si="3">E18+E19</f>
        <v>127348.40942</v>
      </c>
      <c r="F17" s="15">
        <f t="shared" si="3"/>
        <v>73403.20981</v>
      </c>
      <c r="G17" s="15">
        <f t="shared" si="3"/>
        <v>3648.7580699999999</v>
      </c>
      <c r="H17" s="15">
        <f t="shared" si="3"/>
        <v>102.25567000000001</v>
      </c>
      <c r="I17" s="16"/>
      <c r="J17" s="23"/>
    </row>
    <row r="18" spans="1:10" x14ac:dyDescent="0.25">
      <c r="A18" s="17" t="s">
        <v>40</v>
      </c>
      <c r="B18" s="24" t="s">
        <v>41</v>
      </c>
      <c r="C18" s="19" t="s">
        <v>42</v>
      </c>
      <c r="D18" s="15">
        <f t="shared" si="1"/>
        <v>62435.363310000001</v>
      </c>
      <c r="E18" s="20">
        <v>40153.811929999996</v>
      </c>
      <c r="F18" s="20">
        <v>19886.170880000001</v>
      </c>
      <c r="G18" s="20">
        <v>2293.1248299999997</v>
      </c>
      <c r="H18" s="20">
        <v>102.25567000000001</v>
      </c>
      <c r="I18" s="16"/>
      <c r="J18" s="23"/>
    </row>
    <row r="19" spans="1:10" x14ac:dyDescent="0.25">
      <c r="A19" s="17" t="s">
        <v>43</v>
      </c>
      <c r="B19" s="24" t="s">
        <v>44</v>
      </c>
      <c r="C19" s="19" t="s">
        <v>45</v>
      </c>
      <c r="D19" s="15">
        <f t="shared" si="1"/>
        <v>142067.26965999999</v>
      </c>
      <c r="E19" s="20">
        <v>87194.59749</v>
      </c>
      <c r="F19" s="20">
        <v>53517.038930000002</v>
      </c>
      <c r="G19" s="20">
        <v>1355.6332399999999</v>
      </c>
      <c r="H19" s="20">
        <v>0</v>
      </c>
      <c r="I19" s="16"/>
      <c r="J19" s="23"/>
    </row>
    <row r="20" spans="1:10" x14ac:dyDescent="0.25">
      <c r="A20" s="17">
        <v>2.4</v>
      </c>
      <c r="B20" s="24" t="s">
        <v>46</v>
      </c>
      <c r="C20" s="19" t="s">
        <v>47</v>
      </c>
      <c r="D20" s="15">
        <f t="shared" si="1"/>
        <v>16724.99999</v>
      </c>
      <c r="E20" s="20">
        <v>0</v>
      </c>
      <c r="F20" s="20">
        <v>16724.99999</v>
      </c>
      <c r="G20" s="20">
        <v>0</v>
      </c>
      <c r="H20" s="20">
        <v>0</v>
      </c>
      <c r="I20" s="16"/>
      <c r="J20" s="23"/>
    </row>
    <row r="21" spans="1:10" x14ac:dyDescent="0.25">
      <c r="A21" s="17">
        <v>2.5</v>
      </c>
      <c r="B21" s="24" t="s">
        <v>48</v>
      </c>
      <c r="C21" s="19" t="s">
        <v>49</v>
      </c>
      <c r="D21" s="15">
        <f t="shared" si="1"/>
        <v>0</v>
      </c>
      <c r="E21" s="20">
        <v>0</v>
      </c>
      <c r="F21" s="20">
        <v>0</v>
      </c>
      <c r="G21" s="20">
        <v>0</v>
      </c>
      <c r="H21" s="20">
        <v>0</v>
      </c>
      <c r="I21" s="16"/>
      <c r="J21" s="23"/>
    </row>
    <row r="22" spans="1:10" x14ac:dyDescent="0.25">
      <c r="A22" s="17">
        <v>2.6</v>
      </c>
      <c r="B22" s="24" t="s">
        <v>50</v>
      </c>
      <c r="C22" s="19" t="s">
        <v>51</v>
      </c>
      <c r="D22" s="15">
        <f>SUM(E22:H22)</f>
        <v>14171.468870000002</v>
      </c>
      <c r="E22" s="20">
        <v>13105.739700000002</v>
      </c>
      <c r="F22" s="20">
        <v>883.18645000000106</v>
      </c>
      <c r="G22" s="20">
        <v>177.05257999999998</v>
      </c>
      <c r="H22" s="20">
        <v>5.4901400000000002</v>
      </c>
      <c r="I22" s="16"/>
      <c r="J22" s="23"/>
    </row>
    <row r="23" spans="1:10" x14ac:dyDescent="0.25">
      <c r="A23" s="25" t="s">
        <v>52</v>
      </c>
      <c r="B23" s="26"/>
      <c r="C23" s="26"/>
      <c r="D23" s="26"/>
      <c r="E23" s="26"/>
      <c r="F23" s="26"/>
      <c r="G23" s="26"/>
      <c r="H23" s="27"/>
    </row>
    <row r="24" spans="1:10" x14ac:dyDescent="0.25">
      <c r="A24" s="12">
        <v>3</v>
      </c>
      <c r="B24" s="13" t="s">
        <v>53</v>
      </c>
      <c r="C24" s="28" t="s">
        <v>54</v>
      </c>
      <c r="D24" s="29">
        <f>D28</f>
        <v>2.7075366762098908E-2</v>
      </c>
      <c r="E24" s="29" t="str">
        <f t="shared" ref="E24:H24" si="4">E28</f>
        <v>-</v>
      </c>
      <c r="F24" s="29">
        <f t="shared" si="4"/>
        <v>2.1919338706824821E-2</v>
      </c>
      <c r="G24" s="29">
        <f t="shared" si="4"/>
        <v>9.6607883761524376E-4</v>
      </c>
      <c r="H24" s="29">
        <f t="shared" si="4"/>
        <v>4.1899492176588459E-3</v>
      </c>
    </row>
    <row r="25" spans="1:10" ht="30" x14ac:dyDescent="0.25">
      <c r="A25" s="17">
        <v>3.1</v>
      </c>
      <c r="B25" s="18" t="s">
        <v>55</v>
      </c>
      <c r="C25" s="22" t="s">
        <v>56</v>
      </c>
      <c r="D25" s="30">
        <v>2.549131237077007E-2</v>
      </c>
      <c r="E25" s="31" t="s">
        <v>57</v>
      </c>
      <c r="F25" s="31">
        <v>2.1919338706824821E-2</v>
      </c>
      <c r="G25" s="31">
        <v>9.6607883761524376E-4</v>
      </c>
      <c r="H25" s="31">
        <v>2.6058948263300062E-3</v>
      </c>
    </row>
    <row r="26" spans="1:10" x14ac:dyDescent="0.25">
      <c r="A26" s="17">
        <v>3.2</v>
      </c>
      <c r="B26" s="18" t="s">
        <v>58</v>
      </c>
      <c r="C26" s="19" t="s">
        <v>59</v>
      </c>
      <c r="D26" s="30">
        <v>1.5840543913288401E-3</v>
      </c>
      <c r="E26" s="31" t="s">
        <v>57</v>
      </c>
      <c r="F26" s="31" t="s">
        <v>57</v>
      </c>
      <c r="G26" s="31" t="s">
        <v>57</v>
      </c>
      <c r="H26" s="31">
        <v>1.5840543913288401E-3</v>
      </c>
    </row>
    <row r="27" spans="1:10" x14ac:dyDescent="0.25">
      <c r="A27" s="17">
        <v>3.3</v>
      </c>
      <c r="B27" s="18" t="s">
        <v>60</v>
      </c>
      <c r="C27" s="19" t="s">
        <v>61</v>
      </c>
      <c r="D27" s="30" t="s">
        <v>57</v>
      </c>
      <c r="E27" s="31" t="s">
        <v>57</v>
      </c>
      <c r="F27" s="31" t="s">
        <v>57</v>
      </c>
      <c r="G27" s="31" t="s">
        <v>57</v>
      </c>
      <c r="H27" s="31">
        <v>0</v>
      </c>
    </row>
    <row r="28" spans="1:10" x14ac:dyDescent="0.25">
      <c r="A28" s="17">
        <v>3.4</v>
      </c>
      <c r="B28" s="18" t="s">
        <v>62</v>
      </c>
      <c r="C28" s="19" t="s">
        <v>63</v>
      </c>
      <c r="D28" s="30">
        <v>2.7075366762098908E-2</v>
      </c>
      <c r="E28" s="31" t="s">
        <v>57</v>
      </c>
      <c r="F28" s="31">
        <f>F25</f>
        <v>2.1919338706824821E-2</v>
      </c>
      <c r="G28" s="31">
        <f>G25</f>
        <v>9.6607883761524376E-4</v>
      </c>
      <c r="H28" s="31">
        <v>4.1899492176588459E-3</v>
      </c>
    </row>
    <row r="31" spans="1:10" ht="40.5" customHeight="1" x14ac:dyDescent="0.25">
      <c r="C31" s="33" t="s">
        <v>64</v>
      </c>
      <c r="D31" s="34"/>
      <c r="E31" s="34"/>
      <c r="F31" s="35"/>
    </row>
    <row r="32" spans="1:10" ht="45" x14ac:dyDescent="0.25">
      <c r="C32" s="36" t="s">
        <v>65</v>
      </c>
      <c r="D32" s="36" t="s">
        <v>66</v>
      </c>
      <c r="E32" s="36" t="s">
        <v>67</v>
      </c>
      <c r="F32" s="36" t="s">
        <v>68</v>
      </c>
    </row>
    <row r="33" spans="3:6" x14ac:dyDescent="0.25">
      <c r="C33" s="37" t="s">
        <v>69</v>
      </c>
      <c r="D33" s="38">
        <v>0.1</v>
      </c>
      <c r="E33" s="38">
        <v>7.0000000000000007E-2</v>
      </c>
      <c r="F33" s="39"/>
    </row>
    <row r="34" spans="3:6" x14ac:dyDescent="0.25">
      <c r="C34" s="37" t="s">
        <v>70</v>
      </c>
      <c r="D34" s="38">
        <v>0.1</v>
      </c>
      <c r="E34" s="38">
        <v>7.0000000000000007E-2</v>
      </c>
      <c r="F34" s="39"/>
    </row>
    <row r="35" spans="3:6" x14ac:dyDescent="0.25">
      <c r="C35" s="37" t="s">
        <v>71</v>
      </c>
      <c r="D35" s="38">
        <v>0.2</v>
      </c>
      <c r="E35" s="38">
        <v>0.14000000000000001</v>
      </c>
      <c r="F35" s="38">
        <v>0.03</v>
      </c>
    </row>
    <row r="36" spans="3:6" x14ac:dyDescent="0.25">
      <c r="C36" s="37" t="s">
        <v>72</v>
      </c>
      <c r="D36" s="38">
        <v>0.2</v>
      </c>
      <c r="E36" s="38">
        <v>0.14000000000000001</v>
      </c>
      <c r="F36" s="38">
        <v>0.03</v>
      </c>
    </row>
  </sheetData>
  <mergeCells count="5">
    <mergeCell ref="A1:H1"/>
    <mergeCell ref="C2:D2"/>
    <mergeCell ref="G2:H2"/>
    <mergeCell ref="A23:H23"/>
    <mergeCell ref="C31:F31"/>
  </mergeCells>
  <conditionalFormatting sqref="I14:J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5:J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Aytac G. Abushova</cp:lastModifiedBy>
  <dcterms:created xsi:type="dcterms:W3CDTF">2021-04-22T07:45:33Z</dcterms:created>
  <dcterms:modified xsi:type="dcterms:W3CDTF">2021-04-22T07:45:51Z</dcterms:modified>
</cp:coreProperties>
</file>