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ammadov\Desktop\SEH\"/>
    </mc:Choice>
  </mc:AlternateContent>
  <bookViews>
    <workbookView xWindow="0" yWindow="0" windowWidth="20490" windowHeight="7020"/>
  </bookViews>
  <sheets>
    <sheet name="Balans hesabat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0" i="1"/>
  <c r="C6" i="1"/>
  <c r="C32" i="1" l="1"/>
  <c r="C22" i="1"/>
  <c r="C21" i="1" l="1"/>
  <c r="C15" i="1"/>
  <c r="C40" i="1" l="1"/>
</calcChain>
</file>

<file path=xl/sharedStrings.xml><?xml version="1.0" encoding="utf-8"?>
<sst xmlns="http://schemas.openxmlformats.org/spreadsheetml/2006/main" count="53" uniqueCount="53">
  <si>
    <t>Maliyyə vəziyyəti haqqında hesabat</t>
  </si>
  <si>
    <t>min manatla</t>
  </si>
  <si>
    <t>Hesabat dövrü</t>
  </si>
  <si>
    <t>Ötən ilin sonu</t>
  </si>
  <si>
    <t>Aktivlər:</t>
  </si>
  <si>
    <t>Nağd pul vəsaitləri və  ekvivalentləri, o cümlədən bloklaşdırılmış nağd vəsait</t>
  </si>
  <si>
    <t>Ticarət və investisiya qiymətli kağızları</t>
  </si>
  <si>
    <t>Banklar və digər maliyyə institutlarındakı depozitlər</t>
  </si>
  <si>
    <t>Banklar və digər maliyyə institutlarına verilən kreditlər</t>
  </si>
  <si>
    <t>Müştərilərə verilmiş kreditlər</t>
  </si>
  <si>
    <t>1.5.1</t>
  </si>
  <si>
    <t>a) istehlak kreditləri</t>
  </si>
  <si>
    <t>1.5.2</t>
  </si>
  <si>
    <t>b) biznes kreditləri</t>
  </si>
  <si>
    <t>1.5.3</t>
  </si>
  <si>
    <t>c) daşınmaz əmlak kreditləri</t>
  </si>
  <si>
    <t>1.5.4</t>
  </si>
  <si>
    <t>d) digər kreditlər</t>
  </si>
  <si>
    <t>1.5.5</t>
  </si>
  <si>
    <t>(Mümkün zərərlər üçün yaradılan məqsədli ehtiyat)</t>
  </si>
  <si>
    <t>1.5.6</t>
  </si>
  <si>
    <t>Müştərilərə verilmiş kreditlər (xalis)</t>
  </si>
  <si>
    <t>Əmlak və avadanlıqlar</t>
  </si>
  <si>
    <t>Qeyri-maddi aktivlər</t>
  </si>
  <si>
    <t>Təxirə salınmış vergi aktivləri</t>
  </si>
  <si>
    <t>Balansdankənar aktivlər üzrə mümkün zərərlərin ödənilməsi üçün məqsədli ehtiyat</t>
  </si>
  <si>
    <t>1.10</t>
  </si>
  <si>
    <t>Digər aktivlər</t>
  </si>
  <si>
    <t>Öhdəliklər:</t>
  </si>
  <si>
    <t>Depozitlər</t>
  </si>
  <si>
    <t>2.1.1</t>
  </si>
  <si>
    <t>a) fiziki şəxslərin depozitləri</t>
  </si>
  <si>
    <t>2.1.2</t>
  </si>
  <si>
    <t>b) hüquqi şəxslərin depozitləri</t>
  </si>
  <si>
    <t>Mərkəzi bank və dövlət fondları qarşısında öhdəliklər</t>
  </si>
  <si>
    <t>Kredit təşkilatları və digər maliyyə institutları qarşısında öhdəliklər</t>
  </si>
  <si>
    <t>Borc qiymətli kağızları</t>
  </si>
  <si>
    <t>Cari vergi öhdəlikləri</t>
  </si>
  <si>
    <t>Təxirə salınmış vergi öhdəliyi</t>
  </si>
  <si>
    <t>Subordinasiya borc öhdəlikləri</t>
  </si>
  <si>
    <t>Digər öhdəliklər</t>
  </si>
  <si>
    <t>Kapital:</t>
  </si>
  <si>
    <t>Səhmdar kapitalı</t>
  </si>
  <si>
    <t>Səhmin qiymətinin dəyişməsindən gəlir (zərər)</t>
  </si>
  <si>
    <t>Bölüşdürülməmiş mənfəət</t>
  </si>
  <si>
    <t>Ümumi ehtiyatlar:</t>
  </si>
  <si>
    <t>3.4.1</t>
  </si>
  <si>
    <t>a) kreditlər, lizinqlər və digər tələblər üzrə mümkün zərərlərin ödənilməsi üçün adi ehtiyatlar</t>
  </si>
  <si>
    <t>3.4.2</t>
  </si>
  <si>
    <t>b) əsas vəsaitlərin qiymətləndirilməsindən adi ehtiyatlar</t>
  </si>
  <si>
    <t>3.4.3</t>
  </si>
  <si>
    <t>c) digər ümumi ehtiyatlar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</si>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</sst>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/>
    </xf>
    <xf numFmtId="4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0"/>
  <sheetViews>
    <sheetView tabSelected="1" zoomScale="130" zoomScaleNormal="130" workbookViewId="0">
      <selection activeCell="F8" sqref="F8"/>
    </sheetView>
  </sheetViews>
  <sheetFormatPr defaultRowHeight="15" x14ac:dyDescent="0.25"/>
  <cols>
    <col min="1" max="1" width="4.85546875" style="1" bestFit="1" customWidth="1"/>
    <col min="2" max="2" width="83" style="17" bestFit="1" customWidth="1"/>
    <col min="3" max="3" width="11.42578125" style="1" bestFit="1" customWidth="1"/>
    <col min="4" max="4" width="13.140625" style="1" customWidth="1"/>
    <col min="5" max="5" width="9.85546875" style="1" bestFit="1" customWidth="1"/>
    <col min="6" max="16384" width="9.140625" style="1"/>
  </cols>
  <sheetData>
    <row r="1" spans="1:6" x14ac:dyDescent="0.25">
      <c r="A1" s="18" t="s">
        <v>0</v>
      </c>
      <c r="B1" s="18"/>
      <c r="C1" s="18"/>
      <c r="D1" s="18"/>
    </row>
    <row r="2" spans="1:6" x14ac:dyDescent="0.25">
      <c r="A2" s="2"/>
      <c r="B2" s="3"/>
      <c r="C2" s="4"/>
      <c r="D2" s="5" t="s">
        <v>1</v>
      </c>
    </row>
    <row r="3" spans="1:6" ht="30" x14ac:dyDescent="0.25">
      <c r="A3" s="6"/>
      <c r="B3" s="7"/>
      <c r="C3" s="8" t="s">
        <v>2</v>
      </c>
      <c r="D3" s="8" t="s">
        <v>3</v>
      </c>
    </row>
    <row r="4" spans="1:6" x14ac:dyDescent="0.25">
      <c r="A4" s="9">
        <v>1</v>
      </c>
      <c r="B4" s="10" t="s">
        <v>4</v>
      </c>
      <c r="C4" s="11">
        <f>SUM(C5:C8,C15,C16,C17,C18,C20)-C19</f>
        <v>524674.83841999993</v>
      </c>
      <c r="D4" s="11">
        <v>497494.54229000001</v>
      </c>
      <c r="E4" s="12"/>
    </row>
    <row r="5" spans="1:6" x14ac:dyDescent="0.25">
      <c r="A5" s="13">
        <v>1.1000000000000001</v>
      </c>
      <c r="B5" s="14" t="s">
        <v>5</v>
      </c>
      <c r="C5" s="11">
        <v>79149.712599999999</v>
      </c>
      <c r="D5" s="11">
        <v>85958.907149999999</v>
      </c>
    </row>
    <row r="6" spans="1:6" x14ac:dyDescent="0.25">
      <c r="A6" s="13">
        <v>1.2</v>
      </c>
      <c r="B6" s="14" t="s">
        <v>6</v>
      </c>
      <c r="C6" s="11">
        <f>37890.37869-358.153919999997</f>
        <v>37532.224770000001</v>
      </c>
      <c r="D6" s="11">
        <v>38428.173369999997</v>
      </c>
      <c r="E6" s="12"/>
      <c r="F6" s="12"/>
    </row>
    <row r="7" spans="1:6" x14ac:dyDescent="0.25">
      <c r="A7" s="13">
        <v>1.3</v>
      </c>
      <c r="B7" s="14" t="s">
        <v>7</v>
      </c>
      <c r="C7" s="11">
        <v>17000</v>
      </c>
      <c r="D7" s="11">
        <v>0</v>
      </c>
    </row>
    <row r="8" spans="1:6" x14ac:dyDescent="0.25">
      <c r="A8" s="13">
        <v>1.4</v>
      </c>
      <c r="B8" s="14" t="s">
        <v>8</v>
      </c>
      <c r="C8" s="11">
        <v>841.5</v>
      </c>
      <c r="D8" s="11">
        <v>841.5</v>
      </c>
    </row>
    <row r="9" spans="1:6" x14ac:dyDescent="0.25">
      <c r="A9" s="13">
        <v>1.5</v>
      </c>
      <c r="B9" s="14" t="s">
        <v>9</v>
      </c>
      <c r="C9" s="11">
        <v>433990.71885</v>
      </c>
      <c r="D9" s="11">
        <v>413861.28816000005</v>
      </c>
    </row>
    <row r="10" spans="1:6" x14ac:dyDescent="0.25">
      <c r="A10" s="13" t="s">
        <v>10</v>
      </c>
      <c r="B10" s="14" t="s">
        <v>11</v>
      </c>
      <c r="C10" s="11">
        <v>288640.07302999997</v>
      </c>
      <c r="D10" s="11">
        <v>275456.67274999997</v>
      </c>
    </row>
    <row r="11" spans="1:6" x14ac:dyDescent="0.25">
      <c r="A11" s="13" t="s">
        <v>12</v>
      </c>
      <c r="B11" s="14" t="s">
        <v>13</v>
      </c>
      <c r="C11" s="11">
        <v>126281.98699</v>
      </c>
      <c r="D11" s="11">
        <v>120574.17175000004</v>
      </c>
    </row>
    <row r="12" spans="1:6" x14ac:dyDescent="0.25">
      <c r="A12" s="13" t="s">
        <v>14</v>
      </c>
      <c r="B12" s="14" t="s">
        <v>15</v>
      </c>
      <c r="C12" s="11">
        <v>19068.658830000004</v>
      </c>
      <c r="D12" s="11">
        <v>17830.443660000001</v>
      </c>
    </row>
    <row r="13" spans="1:6" x14ac:dyDescent="0.25">
      <c r="A13" s="13" t="s">
        <v>16</v>
      </c>
      <c r="B13" s="14" t="s">
        <v>17</v>
      </c>
      <c r="C13" s="11">
        <v>0</v>
      </c>
      <c r="D13" s="11">
        <v>0</v>
      </c>
    </row>
    <row r="14" spans="1:6" x14ac:dyDescent="0.25">
      <c r="A14" s="13" t="s">
        <v>18</v>
      </c>
      <c r="B14" s="14" t="s">
        <v>19</v>
      </c>
      <c r="C14" s="11">
        <v>69077.76761000001</v>
      </c>
      <c r="D14" s="11">
        <v>69355.130391499988</v>
      </c>
    </row>
    <row r="15" spans="1:6" x14ac:dyDescent="0.25">
      <c r="A15" s="13" t="s">
        <v>20</v>
      </c>
      <c r="B15" s="14" t="s">
        <v>21</v>
      </c>
      <c r="C15" s="11">
        <f>C9-C14</f>
        <v>364912.95123999997</v>
      </c>
      <c r="D15" s="11">
        <v>344506.15776850004</v>
      </c>
    </row>
    <row r="16" spans="1:6" x14ac:dyDescent="0.25">
      <c r="A16" s="13">
        <v>1.6</v>
      </c>
      <c r="B16" s="14" t="s">
        <v>22</v>
      </c>
      <c r="C16" s="11">
        <v>10341.276899999997</v>
      </c>
      <c r="D16" s="11">
        <v>10634.622299999999</v>
      </c>
    </row>
    <row r="17" spans="1:5" x14ac:dyDescent="0.25">
      <c r="A17" s="13">
        <v>1.7</v>
      </c>
      <c r="B17" s="14" t="s">
        <v>23</v>
      </c>
      <c r="C17" s="11">
        <v>508.60442</v>
      </c>
      <c r="D17" s="11">
        <v>554.33356000000003</v>
      </c>
      <c r="E17" s="12"/>
    </row>
    <row r="18" spans="1:5" x14ac:dyDescent="0.25">
      <c r="A18" s="13">
        <v>1.8</v>
      </c>
      <c r="B18" s="14" t="s">
        <v>24</v>
      </c>
      <c r="C18" s="11">
        <v>0</v>
      </c>
      <c r="D18" s="11">
        <v>0</v>
      </c>
    </row>
    <row r="19" spans="1:5" x14ac:dyDescent="0.25">
      <c r="A19" s="13">
        <v>1.9</v>
      </c>
      <c r="B19" s="14" t="s">
        <v>25</v>
      </c>
      <c r="C19" s="11">
        <v>292.04771999999997</v>
      </c>
      <c r="D19" s="11">
        <v>257.35992999999996</v>
      </c>
    </row>
    <row r="20" spans="1:5" x14ac:dyDescent="0.25">
      <c r="A20" s="13" t="s">
        <v>26</v>
      </c>
      <c r="B20" s="14" t="s">
        <v>27</v>
      </c>
      <c r="C20" s="11">
        <f>14322.46229+358.153919999997</f>
        <v>14680.616209999996</v>
      </c>
      <c r="D20" s="11">
        <v>16828.208071500005</v>
      </c>
    </row>
    <row r="21" spans="1:5" x14ac:dyDescent="0.25">
      <c r="A21" s="9">
        <v>2</v>
      </c>
      <c r="B21" s="10" t="s">
        <v>28</v>
      </c>
      <c r="C21" s="11">
        <f>SUM(C22,C25:C31)</f>
        <v>420412.73161999992</v>
      </c>
      <c r="D21" s="11">
        <v>403019.03114999994</v>
      </c>
    </row>
    <row r="22" spans="1:5" x14ac:dyDescent="0.25">
      <c r="A22" s="13">
        <v>2.1</v>
      </c>
      <c r="B22" s="14" t="s">
        <v>29</v>
      </c>
      <c r="C22" s="11">
        <f>C23+C24</f>
        <v>249279.53655999998</v>
      </c>
      <c r="D22" s="11">
        <v>247177.05729999999</v>
      </c>
    </row>
    <row r="23" spans="1:5" x14ac:dyDescent="0.25">
      <c r="A23" s="13" t="s">
        <v>30</v>
      </c>
      <c r="B23" s="14" t="s">
        <v>31</v>
      </c>
      <c r="C23" s="11">
        <v>219514.47714999999</v>
      </c>
      <c r="D23" s="11">
        <v>221663.16094999999</v>
      </c>
    </row>
    <row r="24" spans="1:5" x14ac:dyDescent="0.25">
      <c r="A24" s="13" t="s">
        <v>32</v>
      </c>
      <c r="B24" s="14" t="s">
        <v>33</v>
      </c>
      <c r="C24" s="11">
        <v>29765.059409999998</v>
      </c>
      <c r="D24" s="11">
        <v>25513.896349999999</v>
      </c>
    </row>
    <row r="25" spans="1:5" x14ac:dyDescent="0.25">
      <c r="A25" s="13">
        <v>2.2000000000000002</v>
      </c>
      <c r="B25" s="14" t="s">
        <v>34</v>
      </c>
      <c r="C25" s="11">
        <v>63981.871420000003</v>
      </c>
      <c r="D25" s="11">
        <v>63981.871420000003</v>
      </c>
    </row>
    <row r="26" spans="1:5" x14ac:dyDescent="0.25">
      <c r="A26" s="13">
        <v>2.2999999999999998</v>
      </c>
      <c r="B26" s="14" t="s">
        <v>35</v>
      </c>
      <c r="C26" s="11">
        <v>74984.84758999999</v>
      </c>
      <c r="D26" s="11">
        <v>54060.357910000006</v>
      </c>
    </row>
    <row r="27" spans="1:5" x14ac:dyDescent="0.25">
      <c r="A27" s="13">
        <v>2.4</v>
      </c>
      <c r="B27" s="14" t="s">
        <v>36</v>
      </c>
      <c r="C27" s="11">
        <v>0</v>
      </c>
      <c r="D27" s="11">
        <v>0</v>
      </c>
    </row>
    <row r="28" spans="1:5" x14ac:dyDescent="0.25">
      <c r="A28" s="13">
        <v>2.5</v>
      </c>
      <c r="B28" s="14" t="s">
        <v>37</v>
      </c>
      <c r="C28" s="11">
        <v>3598.6866100000002</v>
      </c>
      <c r="D28" s="11">
        <v>9988.0222200000007</v>
      </c>
    </row>
    <row r="29" spans="1:5" x14ac:dyDescent="0.25">
      <c r="A29" s="13">
        <v>2.6</v>
      </c>
      <c r="B29" s="14" t="s">
        <v>38</v>
      </c>
      <c r="C29" s="11">
        <v>275.03019</v>
      </c>
      <c r="D29" s="11">
        <v>907.18762000000004</v>
      </c>
    </row>
    <row r="30" spans="1:5" x14ac:dyDescent="0.25">
      <c r="A30" s="13">
        <v>2.7</v>
      </c>
      <c r="B30" s="14" t="s">
        <v>39</v>
      </c>
      <c r="C30" s="11">
        <v>16724.99999</v>
      </c>
      <c r="D30" s="11">
        <v>16724.99999</v>
      </c>
    </row>
    <row r="31" spans="1:5" x14ac:dyDescent="0.25">
      <c r="A31" s="13">
        <v>2.8</v>
      </c>
      <c r="B31" s="14" t="s">
        <v>40</v>
      </c>
      <c r="C31" s="11">
        <v>11567.759259999995</v>
      </c>
      <c r="D31" s="11">
        <v>10179.534690000008</v>
      </c>
    </row>
    <row r="32" spans="1:5" x14ac:dyDescent="0.25">
      <c r="A32" s="9">
        <v>3</v>
      </c>
      <c r="B32" s="10" t="s">
        <v>41</v>
      </c>
      <c r="C32" s="11">
        <f>SUM(C33:C36)</f>
        <v>104262.10680000002</v>
      </c>
      <c r="D32" s="11">
        <v>94475.511140000017</v>
      </c>
    </row>
    <row r="33" spans="1:4" x14ac:dyDescent="0.25">
      <c r="A33" s="13">
        <v>3.1</v>
      </c>
      <c r="B33" s="14" t="s">
        <v>42</v>
      </c>
      <c r="C33" s="11">
        <v>52870</v>
      </c>
      <c r="D33" s="11">
        <v>52870</v>
      </c>
    </row>
    <row r="34" spans="1:4" x14ac:dyDescent="0.25">
      <c r="A34" s="13">
        <v>3.2</v>
      </c>
      <c r="B34" s="14" t="s">
        <v>43</v>
      </c>
      <c r="C34" s="11">
        <v>0</v>
      </c>
      <c r="D34" s="11">
        <v>0</v>
      </c>
    </row>
    <row r="35" spans="1:4" x14ac:dyDescent="0.25">
      <c r="A35" s="13">
        <v>3.3</v>
      </c>
      <c r="B35" s="14" t="s">
        <v>44</v>
      </c>
      <c r="C35" s="11">
        <v>43519.965910000028</v>
      </c>
      <c r="D35" s="11">
        <v>33571.275970000017</v>
      </c>
    </row>
    <row r="36" spans="1:4" x14ac:dyDescent="0.25">
      <c r="A36" s="13">
        <v>3.4</v>
      </c>
      <c r="B36" s="14" t="s">
        <v>45</v>
      </c>
      <c r="C36" s="11">
        <v>7872.1408899999988</v>
      </c>
      <c r="D36" s="11">
        <v>8034.2351699999999</v>
      </c>
    </row>
    <row r="37" spans="1:4" x14ac:dyDescent="0.25">
      <c r="A37" s="13" t="s">
        <v>46</v>
      </c>
      <c r="B37" s="14" t="s">
        <v>47</v>
      </c>
      <c r="C37" s="11">
        <v>3330.6526899999999</v>
      </c>
      <c r="D37" s="11">
        <v>3427.2905000000001</v>
      </c>
    </row>
    <row r="38" spans="1:4" x14ac:dyDescent="0.25">
      <c r="A38" s="13" t="s">
        <v>48</v>
      </c>
      <c r="B38" s="14" t="s">
        <v>49</v>
      </c>
      <c r="C38" s="11">
        <v>4345.5272399999994</v>
      </c>
      <c r="D38" s="11">
        <v>4410.9837099999995</v>
      </c>
    </row>
    <row r="39" spans="1:4" x14ac:dyDescent="0.25">
      <c r="A39" s="13" t="s">
        <v>50</v>
      </c>
      <c r="B39" s="14" t="s">
        <v>51</v>
      </c>
      <c r="C39" s="11">
        <v>195.96096</v>
      </c>
      <c r="D39" s="11">
        <v>195.96096</v>
      </c>
    </row>
    <row r="40" spans="1:4" x14ac:dyDescent="0.25">
      <c r="A40" s="15">
        <v>4</v>
      </c>
      <c r="B40" s="10" t="s">
        <v>52</v>
      </c>
      <c r="C40" s="16">
        <f>C32+C21</f>
        <v>524674.83841999993</v>
      </c>
      <c r="D40" s="16">
        <v>497494.54228999995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Balans hesabat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Agamusa F. Mammadov</cp:lastModifiedBy>
  <cp:lastPrinted>2022-04-20T10:05:42Z</cp:lastPrinted>
  <dcterms:created xsi:type="dcterms:W3CDTF">2022-04-19T10:46:04Z</dcterms:created>
  <dcterms:modified xsi:type="dcterms:W3CDTF">2022-04-26T12:08:39Z</dcterms:modified>
</cp:coreProperties>
</file>