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"/>
    </mc:Choice>
  </mc:AlternateContent>
  <xr:revisionPtr revIDLastSave="0" documentId="13_ncr:1_{91A43AAF-CE32-48BD-858D-E275E5E967B5}" xr6:coauthVersionLast="47" xr6:coauthVersionMax="47" xr10:uidLastSave="{00000000-0000-0000-0000-000000000000}"/>
  <bookViews>
    <workbookView xWindow="-120" yWindow="-120" windowWidth="29040" windowHeight="15840" xr2:uid="{62BBE74B-648B-4B2C-87C0-14F659F0D5B6}"/>
  </bookViews>
  <sheets>
    <sheet name="Kredit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D24" i="1"/>
  <c r="C24" i="1" s="1"/>
  <c r="D21" i="1"/>
  <c r="C21" i="1"/>
  <c r="D22" i="1"/>
  <c r="J20" i="1"/>
  <c r="I20" i="1"/>
  <c r="H20" i="1"/>
  <c r="G20" i="1"/>
  <c r="F20" i="1"/>
  <c r="E20" i="1"/>
  <c r="D20" i="1" l="1"/>
  <c r="C20" i="1" s="1"/>
  <c r="C22" i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<sst xmlns="http://schemas.openxmlformats.org/spreadsheetml/2006/main" count="80" uniqueCount="64">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</sst>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 indent="5"/>
    </xf>
    <xf numFmtId="0" fontId="3" fillId="0" borderId="0" xfId="0" applyFont="1" applyFill="1" applyAlignment="1">
      <alignment horizontal="right" indent="5"/>
    </xf>
    <xf numFmtId="4" fontId="1" fillId="0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8FAD-D8AF-4199-B13E-AD3A561A57DE}">
  <sheetPr>
    <tabColor rgb="FFFFC000"/>
  </sheetPr>
  <dimension ref="A1:R29"/>
  <sheetViews>
    <sheetView tabSelected="1" workbookViewId="0">
      <selection activeCell="E15" sqref="E15"/>
    </sheetView>
  </sheetViews>
  <sheetFormatPr defaultColWidth="9.109375" defaultRowHeight="14.4" x14ac:dyDescent="0.3"/>
  <cols>
    <col min="1" max="1" width="21.5546875" style="1" customWidth="1"/>
    <col min="2" max="2" width="21.5546875" style="1" hidden="1" customWidth="1"/>
    <col min="3" max="3" width="10.88671875" style="1" bestFit="1" customWidth="1"/>
    <col min="4" max="10" width="13.6640625" style="1" customWidth="1"/>
    <col min="11" max="11" width="14" style="1" customWidth="1"/>
    <col min="12" max="12" width="14.109375" style="1" customWidth="1"/>
    <col min="13" max="13" width="19" style="1" bestFit="1" customWidth="1"/>
    <col min="14" max="14" width="11.6640625" style="1" customWidth="1"/>
    <col min="15" max="16" width="13.33203125" style="1" customWidth="1"/>
    <col min="17" max="17" width="13.5546875" style="1" customWidth="1"/>
    <col min="18" max="18" width="9.33203125" style="1" bestFit="1" customWidth="1"/>
    <col min="19" max="16384" width="9.109375" style="1"/>
  </cols>
  <sheetData>
    <row r="1" spans="1:18" ht="26.25" customHeight="1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8" x14ac:dyDescent="0.3">
      <c r="A2" s="2" t="s">
        <v>1</v>
      </c>
      <c r="B2" s="2"/>
      <c r="C2" s="3"/>
      <c r="D2" s="4"/>
      <c r="E2" s="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</row>
    <row r="3" spans="1:18" x14ac:dyDescent="0.3">
      <c r="A3" s="26" t="s">
        <v>2</v>
      </c>
      <c r="B3" s="26"/>
      <c r="C3" s="26"/>
      <c r="D3" s="4"/>
      <c r="E3" s="4"/>
      <c r="F3" s="24"/>
      <c r="G3" s="24"/>
      <c r="H3" s="24"/>
      <c r="I3" s="24"/>
      <c r="J3" s="24"/>
      <c r="K3" s="24"/>
      <c r="L3" s="24"/>
      <c r="M3" s="24"/>
      <c r="N3" s="24"/>
      <c r="O3" s="24"/>
      <c r="P3" s="25" t="s">
        <v>3</v>
      </c>
      <c r="Q3" s="25"/>
    </row>
    <row r="4" spans="1:18" x14ac:dyDescent="0.3">
      <c r="A4" s="27" t="s">
        <v>4</v>
      </c>
      <c r="B4" s="5"/>
      <c r="C4" s="27" t="s">
        <v>5</v>
      </c>
      <c r="D4" s="27" t="s">
        <v>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8" x14ac:dyDescent="0.3">
      <c r="A5" s="27"/>
      <c r="B5" s="5"/>
      <c r="C5" s="27"/>
      <c r="D5" s="5"/>
      <c r="E5" s="5"/>
      <c r="F5" s="5"/>
      <c r="G5" s="5"/>
      <c r="H5" s="21" t="s">
        <v>7</v>
      </c>
      <c r="I5" s="22"/>
      <c r="J5" s="22"/>
      <c r="K5" s="23"/>
      <c r="L5" s="5"/>
      <c r="M5" s="5"/>
      <c r="N5" s="5"/>
      <c r="O5" s="5"/>
      <c r="P5" s="5"/>
      <c r="Q5" s="5"/>
    </row>
    <row r="6" spans="1:18" x14ac:dyDescent="0.3">
      <c r="A6" s="27"/>
      <c r="B6" s="5"/>
      <c r="C6" s="27"/>
      <c r="D6" s="27" t="s">
        <v>8</v>
      </c>
      <c r="E6" s="27" t="s">
        <v>9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8" x14ac:dyDescent="0.3">
      <c r="A7" s="27"/>
      <c r="B7" s="5"/>
      <c r="C7" s="27"/>
      <c r="D7" s="27"/>
      <c r="E7" s="5"/>
      <c r="F7" s="5"/>
      <c r="G7" s="5"/>
      <c r="H7" s="21" t="s">
        <v>10</v>
      </c>
      <c r="I7" s="22"/>
      <c r="J7" s="22"/>
      <c r="K7" s="23"/>
      <c r="L7" s="5"/>
      <c r="M7" s="5"/>
      <c r="N7" s="5"/>
      <c r="O7" s="5"/>
      <c r="P7" s="5"/>
      <c r="Q7" s="5"/>
    </row>
    <row r="8" spans="1:18" ht="28.8" x14ac:dyDescent="0.3">
      <c r="A8" s="27"/>
      <c r="B8" s="5"/>
      <c r="C8" s="27"/>
      <c r="D8" s="27"/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</row>
    <row r="9" spans="1:18" x14ac:dyDescent="0.3">
      <c r="A9" s="5" t="s">
        <v>24</v>
      </c>
      <c r="B9" s="5"/>
      <c r="C9" s="5" t="s">
        <v>25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5" t="s">
        <v>30</v>
      </c>
      <c r="J9" s="5" t="s">
        <v>31</v>
      </c>
      <c r="K9" s="5" t="s">
        <v>32</v>
      </c>
      <c r="L9" s="5" t="s">
        <v>33</v>
      </c>
      <c r="M9" s="5" t="s">
        <v>34</v>
      </c>
      <c r="N9" s="5" t="s">
        <v>35</v>
      </c>
      <c r="O9" s="5" t="s">
        <v>36</v>
      </c>
      <c r="P9" s="5" t="s">
        <v>37</v>
      </c>
      <c r="Q9" s="5" t="s">
        <v>38</v>
      </c>
    </row>
    <row r="10" spans="1:18" ht="28.8" x14ac:dyDescent="0.3">
      <c r="A10" s="6" t="s">
        <v>39</v>
      </c>
      <c r="B10" s="7" t="s">
        <v>40</v>
      </c>
      <c r="C10" s="8">
        <v>643085.23779000004</v>
      </c>
      <c r="D10" s="8">
        <v>590350.13851999992</v>
      </c>
      <c r="E10" s="8">
        <v>23110.050760000002</v>
      </c>
      <c r="F10" s="8">
        <v>4612.8437799999992</v>
      </c>
      <c r="G10" s="8">
        <v>2709.3982700000001</v>
      </c>
      <c r="H10" s="8">
        <v>4817.1200399999998</v>
      </c>
      <c r="I10" s="8">
        <v>1465.25531</v>
      </c>
      <c r="J10" s="8">
        <v>1143.71443</v>
      </c>
      <c r="K10" s="8">
        <v>1233.5761299999999</v>
      </c>
      <c r="L10" s="8">
        <v>1123.8333</v>
      </c>
      <c r="M10" s="8">
        <v>1087.2607</v>
      </c>
      <c r="N10" s="8">
        <v>1006.0272000000001</v>
      </c>
      <c r="O10" s="8">
        <v>817.04728</v>
      </c>
      <c r="P10" s="8">
        <v>1004.65503</v>
      </c>
      <c r="Q10" s="8">
        <v>8604.3170399999417</v>
      </c>
      <c r="R10" s="9"/>
    </row>
    <row r="11" spans="1:18" x14ac:dyDescent="0.3">
      <c r="A11" s="10" t="s">
        <v>41</v>
      </c>
      <c r="B11" s="11" t="s">
        <v>42</v>
      </c>
      <c r="C11" s="12">
        <v>157756.23940999992</v>
      </c>
      <c r="D11" s="12">
        <v>143444.32526999997</v>
      </c>
      <c r="E11" s="12">
        <v>3821.7801400000003</v>
      </c>
      <c r="F11" s="12">
        <v>903.78108999999995</v>
      </c>
      <c r="G11" s="12">
        <v>558.63691000000006</v>
      </c>
      <c r="H11" s="12">
        <v>3507.3106499999999</v>
      </c>
      <c r="I11" s="12">
        <v>409.41504000000003</v>
      </c>
      <c r="J11" s="12">
        <v>135.71243999999999</v>
      </c>
      <c r="K11" s="12">
        <v>279.06502999999998</v>
      </c>
      <c r="L11" s="12">
        <v>140.57882999999998</v>
      </c>
      <c r="M11" s="12">
        <v>100.88737</v>
      </c>
      <c r="N11" s="12">
        <v>103.40277</v>
      </c>
      <c r="O11" s="12">
        <v>129.78831</v>
      </c>
      <c r="P11" s="12">
        <v>130.60954999999998</v>
      </c>
      <c r="Q11" s="12">
        <v>4090.946009999941</v>
      </c>
      <c r="R11" s="9"/>
    </row>
    <row r="12" spans="1:18" x14ac:dyDescent="0.3">
      <c r="A12" s="10" t="s">
        <v>43</v>
      </c>
      <c r="B12" s="11" t="s">
        <v>44</v>
      </c>
      <c r="C12" s="12">
        <v>452386.54908999999</v>
      </c>
      <c r="D12" s="12">
        <v>413963.36395999999</v>
      </c>
      <c r="E12" s="12">
        <v>19288.270620000003</v>
      </c>
      <c r="F12" s="12">
        <v>3709.0626899999997</v>
      </c>
      <c r="G12" s="12">
        <v>2150.76136</v>
      </c>
      <c r="H12" s="12">
        <v>1309.8093899999999</v>
      </c>
      <c r="I12" s="12">
        <v>1055.8402699999999</v>
      </c>
      <c r="J12" s="12">
        <v>1008.00199</v>
      </c>
      <c r="K12" s="12">
        <v>954.51109999999994</v>
      </c>
      <c r="L12" s="12">
        <v>983.25447000000008</v>
      </c>
      <c r="M12" s="12">
        <v>986.37333000000001</v>
      </c>
      <c r="N12" s="12">
        <v>902.62443000000007</v>
      </c>
      <c r="O12" s="12">
        <v>687.25896999999998</v>
      </c>
      <c r="P12" s="12">
        <v>874.04548</v>
      </c>
      <c r="Q12" s="12">
        <v>4513.3710300000002</v>
      </c>
      <c r="R12" s="9"/>
    </row>
    <row r="13" spans="1:18" x14ac:dyDescent="0.3">
      <c r="A13" s="13" t="s">
        <v>45</v>
      </c>
      <c r="B13" s="14" t="s">
        <v>46</v>
      </c>
      <c r="C13" s="12">
        <v>32938.61591</v>
      </c>
      <c r="D13" s="12">
        <v>32938.61591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9"/>
    </row>
    <row r="14" spans="1:18" x14ac:dyDescent="0.3">
      <c r="A14" s="13" t="s">
        <v>47</v>
      </c>
      <c r="B14" s="14" t="s">
        <v>48</v>
      </c>
      <c r="C14" s="12">
        <f>SUM(D14:Q14)</f>
        <v>3.8300000000000409</v>
      </c>
      <c r="D14" s="12">
        <v>3.8300000000000409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9"/>
    </row>
    <row r="15" spans="1:18" x14ac:dyDescent="0.3">
      <c r="A15" s="15"/>
      <c r="B15" s="15"/>
    </row>
    <row r="16" spans="1:18" x14ac:dyDescent="0.3">
      <c r="A16" s="16" t="s">
        <v>49</v>
      </c>
      <c r="B16" s="16"/>
    </row>
    <row r="17" spans="1:10" x14ac:dyDescent="0.3">
      <c r="A17" s="17"/>
      <c r="B17" s="17"/>
      <c r="J17" s="18" t="s">
        <v>3</v>
      </c>
    </row>
    <row r="18" spans="1:10" ht="43.2" x14ac:dyDescent="0.3">
      <c r="A18" s="5" t="s">
        <v>4</v>
      </c>
      <c r="B18" s="5"/>
      <c r="C18" s="5" t="s">
        <v>5</v>
      </c>
      <c r="D18" s="5" t="s">
        <v>50</v>
      </c>
      <c r="E18" s="5" t="s">
        <v>51</v>
      </c>
      <c r="F18" s="5" t="s">
        <v>52</v>
      </c>
      <c r="G18" s="5" t="s">
        <v>53</v>
      </c>
      <c r="H18" s="5" t="s">
        <v>54</v>
      </c>
      <c r="I18" s="5" t="s">
        <v>55</v>
      </c>
      <c r="J18" s="5" t="s">
        <v>56</v>
      </c>
    </row>
    <row r="19" spans="1:10" ht="29.25" customHeight="1" x14ac:dyDescent="0.3">
      <c r="A19" s="5" t="s">
        <v>24</v>
      </c>
      <c r="B19" s="5"/>
      <c r="C19" s="5" t="s">
        <v>25</v>
      </c>
      <c r="D19" s="5" t="s">
        <v>57</v>
      </c>
      <c r="E19" s="5" t="s">
        <v>58</v>
      </c>
      <c r="F19" s="5" t="s">
        <v>59</v>
      </c>
      <c r="G19" s="5" t="s">
        <v>60</v>
      </c>
      <c r="H19" s="5" t="s">
        <v>61</v>
      </c>
      <c r="I19" s="5" t="s">
        <v>62</v>
      </c>
      <c r="J19" s="5" t="s">
        <v>63</v>
      </c>
    </row>
    <row r="20" spans="1:10" ht="28.8" x14ac:dyDescent="0.3">
      <c r="A20" s="6" t="s">
        <v>39</v>
      </c>
      <c r="B20" s="7" t="s">
        <v>40</v>
      </c>
      <c r="C20" s="19">
        <f>SUM(D20:J20)</f>
        <v>643085.23779000016</v>
      </c>
      <c r="D20" s="20">
        <f>SUM(D21:D24)</f>
        <v>555394.83279999997</v>
      </c>
      <c r="E20" s="20">
        <f t="shared" ref="E20:J20" si="0">SUM(E21:E24)</f>
        <v>9429.404129999999</v>
      </c>
      <c r="F20" s="20">
        <f t="shared" si="0"/>
        <v>9301.5600000000013</v>
      </c>
      <c r="G20" s="20">
        <f t="shared" si="0"/>
        <v>68807.158230000001</v>
      </c>
      <c r="H20" s="20">
        <f t="shared" si="0"/>
        <v>152.28263000004608</v>
      </c>
      <c r="I20" s="20">
        <f t="shared" si="0"/>
        <v>0</v>
      </c>
      <c r="J20" s="20">
        <f t="shared" si="0"/>
        <v>0</v>
      </c>
    </row>
    <row r="21" spans="1:10" x14ac:dyDescent="0.3">
      <c r="A21" s="10" t="s">
        <v>41</v>
      </c>
      <c r="B21" s="11" t="s">
        <v>42</v>
      </c>
      <c r="C21" s="19">
        <f t="shared" ref="C21:C24" si="1">SUM(D21:J21)</f>
        <v>157756.23827000012</v>
      </c>
      <c r="D21" s="20">
        <f>100724.77+755.01-716.365249999915+716.36</f>
        <v>101479.77475000008</v>
      </c>
      <c r="E21" s="20">
        <v>5468</v>
      </c>
      <c r="F21" s="20">
        <v>42.54</v>
      </c>
      <c r="G21" s="20">
        <v>50743.9</v>
      </c>
      <c r="H21" s="20">
        <v>22.023520000046084</v>
      </c>
      <c r="I21" s="20">
        <v>0</v>
      </c>
      <c r="J21" s="20">
        <v>0</v>
      </c>
    </row>
    <row r="22" spans="1:10" x14ac:dyDescent="0.3">
      <c r="A22" s="10" t="s">
        <v>43</v>
      </c>
      <c r="B22" s="11" t="s">
        <v>44</v>
      </c>
      <c r="C22" s="19">
        <f t="shared" si="1"/>
        <v>452386.54951999994</v>
      </c>
      <c r="D22" s="20">
        <f>413708.6+25332.16805-23.56</f>
        <v>439017.20804999996</v>
      </c>
      <c r="E22" s="20">
        <v>3961.4041299999999</v>
      </c>
      <c r="F22" s="20">
        <v>9259.02</v>
      </c>
      <c r="G22" s="20">
        <v>18.65823</v>
      </c>
      <c r="H22" s="20">
        <v>130.25910999999999</v>
      </c>
      <c r="I22" s="20">
        <v>0</v>
      </c>
      <c r="J22" s="20">
        <v>0</v>
      </c>
    </row>
    <row r="23" spans="1:10" x14ac:dyDescent="0.3">
      <c r="A23" s="13" t="s">
        <v>45</v>
      </c>
      <c r="B23" s="14" t="s">
        <v>46</v>
      </c>
      <c r="C23" s="19">
        <f>SUM(D23:J23)</f>
        <v>32938.619999999995</v>
      </c>
      <c r="D23" s="12">
        <v>14894.02</v>
      </c>
      <c r="E23" s="12">
        <v>0</v>
      </c>
      <c r="F23" s="12">
        <v>0</v>
      </c>
      <c r="G23" s="12">
        <v>18044.599999999999</v>
      </c>
      <c r="H23" s="12">
        <v>0</v>
      </c>
      <c r="I23" s="20">
        <v>0</v>
      </c>
      <c r="J23" s="20">
        <v>0</v>
      </c>
    </row>
    <row r="24" spans="1:10" x14ac:dyDescent="0.3">
      <c r="A24" s="13" t="s">
        <v>47</v>
      </c>
      <c r="B24" s="14" t="s">
        <v>48</v>
      </c>
      <c r="C24" s="19">
        <f t="shared" si="1"/>
        <v>3.8300000000000409</v>
      </c>
      <c r="D24" s="12">
        <f>720.19-716.36</f>
        <v>3.8300000000000409</v>
      </c>
      <c r="E24" s="12">
        <v>0</v>
      </c>
      <c r="F24" s="12">
        <v>0</v>
      </c>
      <c r="G24" s="12">
        <v>0</v>
      </c>
      <c r="H24" s="12">
        <v>0</v>
      </c>
      <c r="I24" s="20">
        <v>0</v>
      </c>
      <c r="J24" s="20">
        <v>0</v>
      </c>
    </row>
    <row r="26" spans="1:10" x14ac:dyDescent="0.3">
      <c r="C26" s="9"/>
    </row>
    <row r="27" spans="1:10" x14ac:dyDescent="0.3">
      <c r="C27" s="9"/>
    </row>
    <row r="28" spans="1:10" x14ac:dyDescent="0.3">
      <c r="C28" s="9"/>
    </row>
    <row r="29" spans="1:10" x14ac:dyDescent="0.3">
      <c r="C29" s="9"/>
    </row>
  </sheetData>
  <mergeCells count="21"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2023-10-16T10:53:03Z</dcterms:created>
  <dcterms:modified xsi:type="dcterms:W3CDTF">2023-10-25T11:09:33Z</dcterms:modified>
</cp:coreProperties>
</file>