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wnloads\New folder\"/>
    </mc:Choice>
  </mc:AlternateContent>
  <bookViews>
    <workbookView xWindow="0" yWindow="0" windowWidth="24000" windowHeight="9600"/>
  </bookViews>
  <sheets>
    <sheet name="ValyutaRiski" sheetId="1" r:id="rId1"/>
  </sheets>
  <externalReferences>
    <externalReference r:id="rId2"/>
    <externalReference r:id="rId3"/>
    <externalReference r:id="rId4"/>
    <externalReference r:id="rId5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'[2]ST-2SD.ST'!$A$81</definedName>
    <definedName name="__LF_ffffffde_u_fffffffe_a_LFdr1_iNdEx_645">'[2]ST-2SD.ST'!$A$80</definedName>
    <definedName name="__LF2004_2d_12_2d_31_20_00_3a_00_3a_00_LFc1_iNdEx_361">#N/A</definedName>
    <definedName name="__LFA_fffffff0_dam_LFdr1_iNdEx_584">'[2]ST-2SD.ST'!$A$19</definedName>
    <definedName name="__LFAnar_20_KB_LFdr1_iNdEx_1502">"$#REF!.$A$#REF!"</definedName>
    <definedName name="__LFAnar_20_KB_LFdr1_iNdEx_990">"$#REF!.$A$#REF!"</definedName>
    <definedName name="__LFAstara_LFdr1_iNdEx_582">'[2]ST-2SD.ST'!$A$17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'[2]ST-2SD.ST'!$A$23</definedName>
    <definedName name="__LFBalak_ffffffe6_n_LFdr1_iNdEx_589">'[2]ST-2SD.ST'!$A$24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'[2]ST-2SD.ST'!$A$28</definedName>
    <definedName name="__LFC_ffffffe6_lilabad_LFdr1_iNdEx_594">'[2]ST-2SD.ST'!$A$29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'[2]ST-2SD.ST'!$A$32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'[2]ST-2SD.ST'!$A$33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'[2]ST-2SD.ST'!$A$39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'[2]ST-2SD.ST'!$A$43</definedName>
    <definedName name="__LFLa_ffffffe7__fffffffd_n_LFdr1_iNdEx_606">'[2]ST-2SD.ST'!$A$41</definedName>
    <definedName name="__LFLerik_LFdr1_iNdEx_607">'[2]ST-2SD.ST'!$A$42</definedName>
    <definedName name="__LFMasall_fffffffd__LFdr1_iNdEx_609">'[2]ST-2SD.ST'!$A$44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'[2]ST-2SD.ST'!$A$47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'[2]ST-2SD.ST'!$A$49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'[2]ST-2SD.ST'!$A$56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'[2]ST-2SD.ST'!$A$50</definedName>
    <definedName name="__LFQuba_LFdr1_iNdEx_618">'[2]ST-2SD.ST'!$A$53</definedName>
    <definedName name="__LFQubadl_fffffffd__LFdr1_iNdEx_619">'[2]ST-2SD.ST'!$A$54</definedName>
    <definedName name="__LFQusar_LFdr1_iNdEx_620">'[2]ST-2SD.ST'!$A$55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'[2]ST-2SD.ST'!$A$61</definedName>
    <definedName name="__LFT_ffffffe6_rt_ffffffe6_r_LFdr1_iNdEx_629">'[2]ST-2SD.ST'!$A$64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'[2]ST-2SD.ST'!$A$67</definedName>
    <definedName name="__LFXocal_fffffffd__LFdr1_iNdEx_633">'[2]ST-2SD.ST'!$A$68</definedName>
    <definedName name="__LFXocav_ffffffe6_nd_LFdr1_iNdEx_634">'[2]ST-2SD.ST'!$A$69</definedName>
    <definedName name="__LFYard_fffffffd_ml_fffffffd__LFdr1_iNdEx_636">'[2]ST-2SD.ST'!$A$71</definedName>
    <definedName name="__LFZ_ffffffe6_ngilan_LFdr1_iNdEx_639">'[2]ST-2SD.ST'!$A$74</definedName>
    <definedName name="__LFZaminbank_20_KB_LFdr1_iNdEx_1028">"$#REF!.$A$#REF!"</definedName>
    <definedName name="__LFZaminbank_20_KB_LFdr1_iNdEx_1540">"$#REF!.$A$#REF!"</definedName>
    <definedName name="__LFZaqatala_LFdr1_iNdEx_638">'[2]ST-2SD.ST'!$A$73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'[4]ST-2SD.ST'!$A$23</definedName>
    <definedName name="lerik">'[4]ST-2SD.ST'!$A$42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C4" i="1" s="1"/>
  <c r="E4" i="1"/>
  <c r="F4" i="1"/>
  <c r="G4" i="1"/>
  <c r="C5" i="1"/>
  <c r="C6" i="1"/>
  <c r="C7" i="1"/>
  <c r="C8" i="1"/>
  <c r="C9" i="1"/>
  <c r="C10" i="1"/>
  <c r="C11" i="1"/>
  <c r="C12" i="1"/>
  <c r="E13" i="1"/>
  <c r="C14" i="1"/>
  <c r="C15" i="1"/>
  <c r="D16" i="1"/>
  <c r="C16" i="1" s="1"/>
  <c r="E16" i="1"/>
  <c r="F16" i="1"/>
  <c r="F13" i="1" s="1"/>
  <c r="G16" i="1"/>
  <c r="G13" i="1" s="1"/>
  <c r="C17" i="1"/>
  <c r="C18" i="1"/>
  <c r="C19" i="1"/>
  <c r="E19" i="1"/>
  <c r="C20" i="1"/>
  <c r="C21" i="1"/>
  <c r="D13" i="1" l="1"/>
  <c r="C13" i="1" s="1"/>
</calcChain>
</file>

<file path=xl/sharedStrings.xml><?xml version="1.0" encoding="utf-8"?>
<sst xmlns="http://schemas.openxmlformats.org/spreadsheetml/2006/main" count="43" uniqueCount="43">
  <si>
    <t>Məcmu qısa açıq valyuta mövqeyi</t>
  </si>
  <si>
    <t>Məcmu uzun açıq valyuta mövqeyi</t>
  </si>
  <si>
    <t>Qısa açıq valyuta mövqeyi (bir valyuta üzrə)</t>
  </si>
  <si>
    <t>Uzun açıq valyuta mövqeyi (bir valyuta üzrə)</t>
  </si>
  <si>
    <t>Bank metalları üzrə</t>
  </si>
  <si>
    <t>Qapalı valyutalar üzrə</t>
  </si>
  <si>
    <t>SDV üzrə</t>
  </si>
  <si>
    <t>Açıq valyuta mövqeyi</t>
  </si>
  <si>
    <t>“Banklarda açıq valyuta mövqeyinin limitlərinin müəyyən edilməsi Qaydaları”na əsasən normativlər aşağıdakı kimidir:</t>
  </si>
  <si>
    <t>Məcmu AVM</t>
  </si>
  <si>
    <t>Qiymətli metallar üzrə AVM</t>
  </si>
  <si>
    <t>Qapalı valyuta üzrə məcmu AVM</t>
  </si>
  <si>
    <t>Sərbəst dönərli valyutalar üzrə məcmu açıq valyuta mövqeyi (AVM)</t>
  </si>
  <si>
    <t>Açıq valyuta mövqeyi əmsalı</t>
  </si>
  <si>
    <t>faizlə</t>
  </si>
  <si>
    <t>Digər öhdəliklər</t>
  </si>
  <si>
    <t>Borc qiymətli kağızları</t>
  </si>
  <si>
    <t>Subordinasiya öhdəlikləri</t>
  </si>
  <si>
    <t>b) müddətli depozitlər</t>
  </si>
  <si>
    <t>2.3.2</t>
  </si>
  <si>
    <t>a) tələbli depozitlər</t>
  </si>
  <si>
    <t>2.3.1</t>
  </si>
  <si>
    <t>Müştərilərin depozitləri</t>
  </si>
  <si>
    <t>Kredit təşkilatları və digər maliyyə institutlarından cəlb edilmiş vəsaitlər</t>
  </si>
  <si>
    <t>Mərkəzi Bank və dövlət təşkilatlarıın banka qarşı tələbləri</t>
  </si>
  <si>
    <t>Öhdəliklər</t>
  </si>
  <si>
    <t>Digər aktivlər</t>
  </si>
  <si>
    <t>Əsas vəsaitlər</t>
  </si>
  <si>
    <t>Qısa müddətli maliyyə alətləri</t>
  </si>
  <si>
    <t>Törəmə maliyyə alətləri</t>
  </si>
  <si>
    <t>Kredit təşkilatlarına və digər maliyyə institutlarına verilmiş kreditlər</t>
  </si>
  <si>
    <t>Müştərilərə verilmiş kreditlər</t>
  </si>
  <si>
    <t>Qiymətli kağızlar</t>
  </si>
  <si>
    <t>Nağd və nağd pul ekvivalentləri</t>
  </si>
  <si>
    <t>Aktivlər</t>
  </si>
  <si>
    <t>Digər</t>
  </si>
  <si>
    <t>Avro</t>
  </si>
  <si>
    <t>ABŞ Dolları</t>
  </si>
  <si>
    <t>AZN</t>
  </si>
  <si>
    <t>Cəmi</t>
  </si>
  <si>
    <t>Maliyyə aktivləri və öhdəlikləri</t>
  </si>
  <si>
    <t>min manatla</t>
  </si>
  <si>
    <t>Valyuta riski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</si>
</sst>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b/>
      <sz val="10"/>
      <color rgb="FF000000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43" fontId="0" fillId="0" borderId="0" xfId="1" applyNumberFormat="1" applyFont="1"/>
    <xf numFmtId="49" fontId="0" fillId="0" borderId="0" xfId="0" applyNumberFormat="1"/>
    <xf numFmtId="9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43" fontId="0" fillId="0" borderId="0" xfId="1" applyFont="1"/>
    <xf numFmtId="0" fontId="0" fillId="0" borderId="0" xfId="0" applyFill="1"/>
    <xf numFmtId="43" fontId="0" fillId="0" borderId="0" xfId="0" applyNumberFormat="1"/>
    <xf numFmtId="43" fontId="0" fillId="0" borderId="0" xfId="0" applyNumberFormat="1" applyFill="1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10" fontId="5" fillId="3" borderId="1" xfId="2" applyNumberFormat="1" applyFont="1" applyFill="1" applyBorder="1" applyAlignment="1">
      <alignment vertical="center" wrapText="1"/>
    </xf>
    <xf numFmtId="10" fontId="4" fillId="3" borderId="1" xfId="2" applyNumberFormat="1" applyFont="1" applyFill="1" applyBorder="1" applyAlignment="1">
      <alignment vertical="center" wrapText="1"/>
    </xf>
    <xf numFmtId="43" fontId="0" fillId="0" borderId="0" xfId="1" applyFont="1" applyFill="1"/>
    <xf numFmtId="2" fontId="0" fillId="0" borderId="0" xfId="0" applyNumberFormat="1" applyFill="1"/>
    <xf numFmtId="10" fontId="3" fillId="3" borderId="1" xfId="0" applyNumberFormat="1" applyFont="1" applyFill="1" applyBorder="1" applyAlignment="1">
      <alignment vertical="center" wrapText="1"/>
    </xf>
    <xf numFmtId="10" fontId="3" fillId="3" borderId="1" xfId="2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6" fillId="0" borderId="1" xfId="0" applyNumberFormat="1" applyFont="1" applyBorder="1" applyAlignment="1">
      <alignment horizontal="center" vertical="center"/>
    </xf>
    <xf numFmtId="43" fontId="0" fillId="0" borderId="0" xfId="1" applyNumberFormat="1" applyFont="1" applyFill="1"/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43" fontId="3" fillId="3" borderId="1" xfId="1" applyFont="1" applyFill="1" applyBorder="1" applyAlignment="1">
      <alignment vertical="center" wrapText="1"/>
    </xf>
    <xf numFmtId="43" fontId="3" fillId="4" borderId="1" xfId="1" applyFont="1" applyFill="1" applyBorder="1" applyAlignment="1">
      <alignment vertical="center"/>
    </xf>
    <xf numFmtId="43" fontId="3" fillId="0" borderId="1" xfId="1" applyFont="1" applyFill="1" applyBorder="1" applyAlignment="1">
      <alignment vertical="center" wrapText="1"/>
    </xf>
    <xf numFmtId="2" fontId="0" fillId="0" borderId="0" xfId="0" applyNumberFormat="1"/>
    <xf numFmtId="43" fontId="3" fillId="4" borderId="1" xfId="1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164" fontId="0" fillId="0" borderId="0" xfId="0" applyNumberForma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0" fontId="0" fillId="0" borderId="0" xfId="0" applyBorder="1"/>
    <xf numFmtId="43" fontId="0" fillId="0" borderId="0" xfId="1" applyNumberFormat="1" applyFont="1" applyBorder="1"/>
    <xf numFmtId="0" fontId="2" fillId="0" borderId="0" xfId="0" applyFont="1" applyBorder="1" applyAlignment="1">
      <alignment horizontal="right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liyy&#601;%20v&#601;ziyy&#601;ti%20haqq&#305;nda%20hesaba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ydina/AppData/Local/Microsoft/Windows/INetCache/Content.Outlook/8OWS98W2/ToBB-Gosteris-Prudensial+Codes-30.09.202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liyyeVeziyyeti"/>
    </sheetNames>
    <sheetDataSet>
      <sheetData sheetId="0">
        <row r="31">
          <cell r="C31">
            <v>29199.200000000001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  <sheetName val="FaizRiski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92D050"/>
  </sheetPr>
  <dimension ref="A1:N35"/>
  <sheetViews>
    <sheetView tabSelected="1" zoomScale="90" zoomScaleNormal="90" workbookViewId="0">
      <selection sqref="A1:G1"/>
    </sheetView>
  </sheetViews>
  <sheetFormatPr defaultRowHeight="15" x14ac:dyDescent="0.25"/>
  <cols>
    <col min="1" max="1" width="4.85546875" style="2" bestFit="1" customWidth="1"/>
    <col min="2" max="2" width="58.5703125" customWidth="1"/>
    <col min="3" max="3" width="14" customWidth="1"/>
    <col min="4" max="4" width="11.85546875" customWidth="1"/>
    <col min="5" max="5" width="13.7109375" customWidth="1"/>
    <col min="6" max="6" width="10.28515625" bestFit="1" customWidth="1"/>
    <col min="7" max="7" width="12.5703125" customWidth="1"/>
    <col min="8" max="8" width="16.28515625" style="1" bestFit="1" customWidth="1"/>
    <col min="9" max="9" width="12.140625" bestFit="1" customWidth="1"/>
    <col min="10" max="10" width="11.7109375" bestFit="1" customWidth="1"/>
    <col min="11" max="14" width="11.7109375" customWidth="1"/>
  </cols>
  <sheetData>
    <row r="1" spans="1:14" s="42" customFormat="1" x14ac:dyDescent="0.25">
      <c r="A1" s="47" t="s">
        <v>42</v>
      </c>
      <c r="B1" s="47"/>
      <c r="C1" s="47"/>
      <c r="D1" s="47"/>
      <c r="E1" s="47"/>
      <c r="F1" s="47"/>
      <c r="G1" s="47"/>
      <c r="H1" s="43"/>
    </row>
    <row r="2" spans="1:14" s="42" customFormat="1" x14ac:dyDescent="0.25">
      <c r="A2" s="46"/>
      <c r="B2"/>
      <c r="C2"/>
      <c r="D2" s="45"/>
      <c r="E2" s="45"/>
      <c r="F2" s="44" t="s">
        <v>41</v>
      </c>
      <c r="G2" s="44"/>
      <c r="H2" s="43"/>
    </row>
    <row r="3" spans="1:14" x14ac:dyDescent="0.25">
      <c r="A3" s="41"/>
      <c r="B3" s="40" t="s">
        <v>40</v>
      </c>
      <c r="C3" s="40" t="s">
        <v>39</v>
      </c>
      <c r="D3" s="39" t="s">
        <v>38</v>
      </c>
      <c r="E3" s="39" t="s">
        <v>37</v>
      </c>
      <c r="F3" s="39" t="s">
        <v>36</v>
      </c>
      <c r="G3" s="39" t="s">
        <v>35</v>
      </c>
    </row>
    <row r="4" spans="1:14" x14ac:dyDescent="0.25">
      <c r="A4" s="27">
        <v>1</v>
      </c>
      <c r="B4" s="37" t="s">
        <v>34</v>
      </c>
      <c r="C4" s="33">
        <f>SUM(D4:G4)</f>
        <v>1864499.0615445361</v>
      </c>
      <c r="D4" s="36">
        <f>SUM(D5:D12)</f>
        <v>1245954.4515445363</v>
      </c>
      <c r="E4" s="36">
        <f>SUM(E5:E12)</f>
        <v>574325.42999999993</v>
      </c>
      <c r="F4" s="36">
        <f>SUM(F5:F12)</f>
        <v>37813.520000000004</v>
      </c>
      <c r="G4" s="36">
        <f>SUM(G5:G12)</f>
        <v>6405.66</v>
      </c>
      <c r="H4" s="28"/>
      <c r="I4" s="21"/>
      <c r="J4" s="35"/>
      <c r="K4" s="10"/>
      <c r="L4" s="10"/>
      <c r="M4" s="10"/>
      <c r="N4" s="12"/>
    </row>
    <row r="5" spans="1:14" x14ac:dyDescent="0.25">
      <c r="A5" s="17">
        <v>1.1000000000000001</v>
      </c>
      <c r="B5" s="16" t="s">
        <v>33</v>
      </c>
      <c r="C5" s="33">
        <f>SUM(D5:G5)</f>
        <v>464503.33</v>
      </c>
      <c r="D5" s="32">
        <v>64693.01</v>
      </c>
      <c r="E5" s="32">
        <v>357068.75</v>
      </c>
      <c r="F5" s="32">
        <v>36849</v>
      </c>
      <c r="G5" s="32">
        <v>5892.57</v>
      </c>
      <c r="H5" s="28"/>
      <c r="K5" s="12"/>
    </row>
    <row r="6" spans="1:14" x14ac:dyDescent="0.25">
      <c r="A6" s="17">
        <v>1.2</v>
      </c>
      <c r="B6" s="16" t="s">
        <v>32</v>
      </c>
      <c r="C6" s="33">
        <f>SUM(D6:G6)</f>
        <v>90066</v>
      </c>
      <c r="D6" s="32">
        <v>46636.1</v>
      </c>
      <c r="E6" s="32">
        <v>43429.9</v>
      </c>
      <c r="F6" s="32">
        <v>0</v>
      </c>
      <c r="G6" s="32">
        <v>0</v>
      </c>
      <c r="H6" s="28"/>
      <c r="K6" s="12"/>
      <c r="L6" s="12"/>
      <c r="M6" s="12"/>
    </row>
    <row r="7" spans="1:14" x14ac:dyDescent="0.25">
      <c r="A7" s="17">
        <v>1.3</v>
      </c>
      <c r="B7" s="16" t="s">
        <v>31</v>
      </c>
      <c r="C7" s="33">
        <f>SUM(D7:G7)</f>
        <v>1090826.5145520018</v>
      </c>
      <c r="D7" s="32">
        <v>997021.25455200183</v>
      </c>
      <c r="E7" s="32">
        <v>93554.93</v>
      </c>
      <c r="F7" s="32">
        <v>250.33</v>
      </c>
      <c r="G7" s="32">
        <v>0</v>
      </c>
      <c r="H7" s="28"/>
      <c r="J7" s="12"/>
    </row>
    <row r="8" spans="1:14" ht="30" x14ac:dyDescent="0.25">
      <c r="A8" s="17">
        <v>1.4</v>
      </c>
      <c r="B8" s="25" t="s">
        <v>30</v>
      </c>
      <c r="C8" s="33">
        <f>SUM(D8:G8)</f>
        <v>139362.27799999999</v>
      </c>
      <c r="D8" s="32">
        <v>62453.328000000016</v>
      </c>
      <c r="E8" s="32">
        <v>76610.399999999994</v>
      </c>
      <c r="F8" s="32">
        <v>298.55</v>
      </c>
      <c r="G8" s="32">
        <v>0</v>
      </c>
      <c r="H8" s="28"/>
      <c r="J8" s="35"/>
    </row>
    <row r="9" spans="1:14" x14ac:dyDescent="0.25">
      <c r="A9" s="17">
        <v>1.5</v>
      </c>
      <c r="B9" s="16" t="s">
        <v>29</v>
      </c>
      <c r="C9" s="33">
        <f>SUM(D9:G9)</f>
        <v>0</v>
      </c>
      <c r="D9" s="32">
        <v>0</v>
      </c>
      <c r="E9" s="32">
        <v>0</v>
      </c>
      <c r="F9" s="32">
        <v>0</v>
      </c>
      <c r="G9" s="32">
        <v>0</v>
      </c>
      <c r="H9" s="28"/>
      <c r="J9" s="12"/>
    </row>
    <row r="10" spans="1:14" x14ac:dyDescent="0.25">
      <c r="A10" s="17">
        <v>1.6</v>
      </c>
      <c r="B10" s="16" t="s">
        <v>28</v>
      </c>
      <c r="C10" s="33">
        <f>SUM(D10:G10)</f>
        <v>0</v>
      </c>
      <c r="D10" s="32">
        <v>0</v>
      </c>
      <c r="E10" s="32">
        <v>0</v>
      </c>
      <c r="F10" s="32">
        <v>0</v>
      </c>
      <c r="G10" s="32">
        <v>0</v>
      </c>
      <c r="H10" s="28"/>
    </row>
    <row r="11" spans="1:14" x14ac:dyDescent="0.25">
      <c r="A11" s="17">
        <v>1.7</v>
      </c>
      <c r="B11" s="16" t="s">
        <v>27</v>
      </c>
      <c r="C11" s="33">
        <f>SUM(D11:G11)</f>
        <v>50336.056458249994</v>
      </c>
      <c r="D11" s="32">
        <v>50336.056458249994</v>
      </c>
      <c r="E11" s="32">
        <v>0</v>
      </c>
      <c r="F11" s="32">
        <v>0</v>
      </c>
      <c r="G11" s="32">
        <v>0</v>
      </c>
      <c r="H11" s="28"/>
      <c r="I11" s="12"/>
      <c r="J11" s="12"/>
      <c r="K11" s="12"/>
    </row>
    <row r="12" spans="1:14" x14ac:dyDescent="0.25">
      <c r="A12" s="17">
        <v>1.8</v>
      </c>
      <c r="B12" s="16" t="s">
        <v>26</v>
      </c>
      <c r="C12" s="33">
        <f>SUM(D12:G12)</f>
        <v>29404.882534284377</v>
      </c>
      <c r="D12" s="32">
        <v>24814.702534284377</v>
      </c>
      <c r="E12" s="32">
        <v>3661.45</v>
      </c>
      <c r="F12" s="32">
        <v>415.64</v>
      </c>
      <c r="G12" s="32">
        <v>513.09</v>
      </c>
      <c r="H12" s="28"/>
      <c r="I12" s="38"/>
      <c r="J12" s="12"/>
    </row>
    <row r="13" spans="1:14" x14ac:dyDescent="0.25">
      <c r="A13" s="27">
        <v>2</v>
      </c>
      <c r="B13" s="37" t="s">
        <v>25</v>
      </c>
      <c r="C13" s="33">
        <f>SUM(D13:G13)</f>
        <v>1724970.3172900002</v>
      </c>
      <c r="D13" s="36">
        <f>SUM(D14:D16,D19:D21)</f>
        <v>1060758.1272900002</v>
      </c>
      <c r="E13" s="36">
        <f>SUM(E14:E16,E19:E21)</f>
        <v>620160.24</v>
      </c>
      <c r="F13" s="36">
        <f>SUM(F14:F16,F19:F21)</f>
        <v>37688.820000000007</v>
      </c>
      <c r="G13" s="36">
        <f>SUM(G14:G16,G19:G21)</f>
        <v>6363.13</v>
      </c>
      <c r="H13" s="28"/>
      <c r="J13" s="12"/>
      <c r="K13" s="12"/>
      <c r="L13" s="12"/>
      <c r="M13" s="12"/>
      <c r="N13" s="12"/>
    </row>
    <row r="14" spans="1:14" x14ac:dyDescent="0.25">
      <c r="A14" s="17">
        <v>2.1</v>
      </c>
      <c r="B14" s="25" t="s">
        <v>24</v>
      </c>
      <c r="C14" s="33">
        <f>SUM(D14:G14)</f>
        <v>6686.5810000000001</v>
      </c>
      <c r="D14" s="32">
        <v>6686.5810000000001</v>
      </c>
      <c r="E14" s="32">
        <v>0</v>
      </c>
      <c r="F14" s="32">
        <v>0</v>
      </c>
      <c r="G14" s="32">
        <v>0</v>
      </c>
      <c r="H14" s="28"/>
      <c r="J14" s="12"/>
    </row>
    <row r="15" spans="1:14" ht="30" x14ac:dyDescent="0.25">
      <c r="A15" s="17">
        <v>2.2000000000000002</v>
      </c>
      <c r="B15" s="25" t="s">
        <v>23</v>
      </c>
      <c r="C15" s="33">
        <f>SUM(D15:G15)</f>
        <v>386192.89</v>
      </c>
      <c r="D15" s="32">
        <v>357292.89</v>
      </c>
      <c r="E15" s="32">
        <v>28899.999999999996</v>
      </c>
      <c r="F15" s="32">
        <v>0</v>
      </c>
      <c r="G15" s="32">
        <v>0</v>
      </c>
      <c r="H15" s="28"/>
      <c r="J15" s="12"/>
    </row>
    <row r="16" spans="1:14" x14ac:dyDescent="0.25">
      <c r="A16" s="17">
        <v>2.2999999999999998</v>
      </c>
      <c r="B16" s="16" t="s">
        <v>22</v>
      </c>
      <c r="C16" s="33">
        <f>SUM(D16:G16)</f>
        <v>1198112.7320000001</v>
      </c>
      <c r="D16" s="32">
        <f>SUM(D17:D18)</f>
        <v>605932.82199999993</v>
      </c>
      <c r="E16" s="32">
        <f>SUM(E17:E18)</f>
        <v>551520.11</v>
      </c>
      <c r="F16" s="32">
        <f>SUM(F17:F18)</f>
        <v>34795.270000000004</v>
      </c>
      <c r="G16" s="32">
        <f>SUM(G17:G18)</f>
        <v>5864.53</v>
      </c>
      <c r="H16" s="28"/>
      <c r="I16" s="12"/>
      <c r="J16" s="12"/>
    </row>
    <row r="17" spans="1:13" x14ac:dyDescent="0.25">
      <c r="A17" s="17" t="s">
        <v>21</v>
      </c>
      <c r="B17" s="16" t="s">
        <v>20</v>
      </c>
      <c r="C17" s="33">
        <f>SUM(D17:G17)</f>
        <v>613387.3330000001</v>
      </c>
      <c r="D17" s="32">
        <v>221987.39300000001</v>
      </c>
      <c r="E17" s="32">
        <v>350740.86</v>
      </c>
      <c r="F17" s="32">
        <v>34794.550000000003</v>
      </c>
      <c r="G17" s="32">
        <v>5864.53</v>
      </c>
      <c r="H17" s="28"/>
      <c r="I17" s="12"/>
      <c r="J17" s="12"/>
      <c r="L17" s="10"/>
    </row>
    <row r="18" spans="1:13" x14ac:dyDescent="0.25">
      <c r="A18" s="17" t="s">
        <v>19</v>
      </c>
      <c r="B18" s="16" t="s">
        <v>18</v>
      </c>
      <c r="C18" s="33">
        <f>SUM(D18:G18)</f>
        <v>584725.39899999998</v>
      </c>
      <c r="D18" s="32">
        <v>383945.42899999995</v>
      </c>
      <c r="E18" s="32">
        <v>200779.25</v>
      </c>
      <c r="F18" s="32">
        <v>0.72</v>
      </c>
      <c r="G18" s="32">
        <v>0</v>
      </c>
      <c r="H18" s="28"/>
      <c r="J18" s="35"/>
      <c r="L18" s="10"/>
    </row>
    <row r="19" spans="1:13" x14ac:dyDescent="0.25">
      <c r="A19" s="17">
        <v>2.4</v>
      </c>
      <c r="B19" s="16" t="s">
        <v>17</v>
      </c>
      <c r="C19" s="33">
        <f>SUM(D19:G19)</f>
        <v>29199.200000000001</v>
      </c>
      <c r="D19" s="32">
        <v>0</v>
      </c>
      <c r="E19" s="32">
        <f>[1]MaliyyeVeziyyeti!C31</f>
        <v>29199.200000000001</v>
      </c>
      <c r="F19" s="32">
        <v>0</v>
      </c>
      <c r="G19" s="32">
        <v>0</v>
      </c>
      <c r="H19" s="28"/>
    </row>
    <row r="20" spans="1:13" x14ac:dyDescent="0.25">
      <c r="A20" s="17">
        <v>2.5</v>
      </c>
      <c r="B20" s="16" t="s">
        <v>16</v>
      </c>
      <c r="C20" s="33">
        <f>SUM(D20:G20)</f>
        <v>0</v>
      </c>
      <c r="D20" s="34">
        <v>0</v>
      </c>
      <c r="E20" s="34">
        <v>0</v>
      </c>
      <c r="F20" s="34">
        <v>0</v>
      </c>
      <c r="G20" s="34">
        <v>0</v>
      </c>
      <c r="H20" s="28"/>
      <c r="K20" s="12"/>
    </row>
    <row r="21" spans="1:13" x14ac:dyDescent="0.25">
      <c r="A21" s="17">
        <v>2.6</v>
      </c>
      <c r="B21" s="16" t="s">
        <v>15</v>
      </c>
      <c r="C21" s="33">
        <f>SUM(D21:G21)</f>
        <v>104778.91429000018</v>
      </c>
      <c r="D21" s="32">
        <v>90845.834290000159</v>
      </c>
      <c r="E21" s="32">
        <v>10540.93</v>
      </c>
      <c r="F21" s="32">
        <v>2893.55</v>
      </c>
      <c r="G21" s="32">
        <v>498.6</v>
      </c>
      <c r="H21" s="28"/>
      <c r="J21" s="12"/>
      <c r="K21" s="12"/>
      <c r="L21" s="12"/>
    </row>
    <row r="22" spans="1:13" s="11" customFormat="1" x14ac:dyDescent="0.25">
      <c r="A22" s="31" t="s">
        <v>14</v>
      </c>
      <c r="B22" s="30"/>
      <c r="C22" s="30"/>
      <c r="D22" s="30"/>
      <c r="E22" s="30"/>
      <c r="F22" s="30"/>
      <c r="G22" s="29"/>
      <c r="H22" s="28"/>
      <c r="I22"/>
      <c r="J22"/>
      <c r="K22"/>
      <c r="L22" s="12"/>
    </row>
    <row r="23" spans="1:13" s="11" customFormat="1" x14ac:dyDescent="0.25">
      <c r="A23" s="27">
        <v>3</v>
      </c>
      <c r="B23" s="26" t="s">
        <v>13</v>
      </c>
      <c r="C23" s="18"/>
      <c r="D23" s="18"/>
      <c r="E23" s="18"/>
      <c r="F23" s="18"/>
      <c r="G23" s="18"/>
      <c r="H23" s="13"/>
      <c r="L23" s="21"/>
    </row>
    <row r="24" spans="1:13" s="11" customFormat="1" ht="30" x14ac:dyDescent="0.25">
      <c r="A24" s="17">
        <v>3.1</v>
      </c>
      <c r="B24" s="25" t="s">
        <v>12</v>
      </c>
      <c r="C24" s="20">
        <v>8.6624203749595882E-3</v>
      </c>
      <c r="D24" s="14"/>
      <c r="E24" s="24">
        <v>-8.1969088532666268E-3</v>
      </c>
      <c r="F24" s="23">
        <v>8.607215855505097E-3</v>
      </c>
      <c r="G24" s="19">
        <v>2.1307262821412918E-4</v>
      </c>
      <c r="H24" s="13"/>
      <c r="K24" s="22"/>
      <c r="L24" s="21"/>
    </row>
    <row r="25" spans="1:13" s="11" customFormat="1" x14ac:dyDescent="0.25">
      <c r="A25" s="17">
        <v>3.2</v>
      </c>
      <c r="B25" s="16" t="s">
        <v>11</v>
      </c>
      <c r="C25" s="20">
        <v>7.5438295658738138E-5</v>
      </c>
      <c r="D25" s="14"/>
      <c r="E25" s="14"/>
      <c r="F25" s="14"/>
      <c r="G25" s="19">
        <v>7.7004029463980528E-5</v>
      </c>
      <c r="H25" s="13"/>
      <c r="L25" s="13"/>
      <c r="M25" s="13"/>
    </row>
    <row r="26" spans="1:13" s="11" customFormat="1" x14ac:dyDescent="0.25">
      <c r="A26" s="17">
        <v>3.3</v>
      </c>
      <c r="B26" s="16" t="s">
        <v>10</v>
      </c>
      <c r="C26" s="15"/>
      <c r="D26" s="14"/>
      <c r="E26" s="14"/>
      <c r="F26" s="14"/>
      <c r="G26" s="18"/>
      <c r="H26" s="13"/>
    </row>
    <row r="27" spans="1:13" s="11" customFormat="1" x14ac:dyDescent="0.25">
      <c r="A27" s="17">
        <v>3.4</v>
      </c>
      <c r="B27" s="16" t="s">
        <v>9</v>
      </c>
      <c r="C27" s="15"/>
      <c r="D27" s="14"/>
      <c r="E27" s="14"/>
      <c r="F27" s="14"/>
      <c r="G27" s="14"/>
      <c r="H27" s="13"/>
      <c r="L27" s="13"/>
    </row>
    <row r="28" spans="1:13" s="11" customFormat="1" x14ac:dyDescent="0.25">
      <c r="A28" s="2"/>
      <c r="B28"/>
      <c r="C28"/>
      <c r="D28" s="12"/>
      <c r="E28" s="10"/>
      <c r="F28" s="12"/>
      <c r="G28" s="12"/>
      <c r="H28" s="1"/>
      <c r="I28"/>
      <c r="J28"/>
      <c r="K28"/>
      <c r="L28" s="12"/>
    </row>
    <row r="29" spans="1:13" x14ac:dyDescent="0.25">
      <c r="I29" s="10"/>
    </row>
    <row r="30" spans="1:13" ht="40.5" customHeight="1" x14ac:dyDescent="0.25">
      <c r="B30" s="9" t="s">
        <v>8</v>
      </c>
      <c r="C30" s="8"/>
      <c r="D30" s="8"/>
      <c r="E30" s="7"/>
    </row>
    <row r="31" spans="1:13" ht="45" x14ac:dyDescent="0.25">
      <c r="B31" s="6" t="s">
        <v>7</v>
      </c>
      <c r="C31" s="6" t="s">
        <v>6</v>
      </c>
      <c r="D31" s="6" t="s">
        <v>5</v>
      </c>
      <c r="E31" s="6" t="s">
        <v>4</v>
      </c>
    </row>
    <row r="32" spans="1:13" x14ac:dyDescent="0.25">
      <c r="B32" s="4" t="s">
        <v>3</v>
      </c>
      <c r="C32" s="3">
        <v>0.1</v>
      </c>
      <c r="D32" s="3">
        <v>7.0000000000000007E-2</v>
      </c>
      <c r="E32" s="5"/>
    </row>
    <row r="33" spans="2:5" x14ac:dyDescent="0.25">
      <c r="B33" s="4" t="s">
        <v>2</v>
      </c>
      <c r="C33" s="3">
        <v>0.1</v>
      </c>
      <c r="D33" s="3">
        <v>7.0000000000000007E-2</v>
      </c>
      <c r="E33" s="5"/>
    </row>
    <row r="34" spans="2:5" x14ac:dyDescent="0.25">
      <c r="B34" s="4" t="s">
        <v>1</v>
      </c>
      <c r="C34" s="3">
        <v>0.2</v>
      </c>
      <c r="D34" s="3">
        <v>0.14000000000000001</v>
      </c>
      <c r="E34" s="3">
        <v>0.03</v>
      </c>
    </row>
    <row r="35" spans="2:5" x14ac:dyDescent="0.25">
      <c r="B35" s="4" t="s">
        <v>0</v>
      </c>
      <c r="C35" s="3">
        <v>0.2</v>
      </c>
      <c r="D35" s="3">
        <v>0.14000000000000001</v>
      </c>
      <c r="E35" s="3">
        <v>0.03</v>
      </c>
    </row>
  </sheetData>
  <mergeCells count="4">
    <mergeCell ref="B30:E30"/>
    <mergeCell ref="A1:G1"/>
    <mergeCell ref="F2:G2"/>
    <mergeCell ref="A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ValyutaRiski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2023-10-12T07:23:39Z</dcterms:created>
  <dcterms:modified xsi:type="dcterms:W3CDTF">2023-10-12T07:24:07Z</dcterms:modified>
</cp:coreProperties>
</file>