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şablon\"/>
    </mc:Choice>
  </mc:AlternateContent>
  <bookViews>
    <workbookView xWindow="0" yWindow="0" windowWidth="24000" windowHeight="9600"/>
  </bookViews>
  <sheets>
    <sheet name="valyuta riski 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D10" i="1" s="1"/>
  <c r="G10" i="1"/>
  <c r="H10" i="1"/>
  <c r="D11" i="1"/>
  <c r="D12" i="1"/>
  <c r="D13" i="1"/>
  <c r="D14" i="1"/>
  <c r="D15" i="1"/>
  <c r="D16" i="1"/>
  <c r="D17" i="1"/>
  <c r="D18" i="1"/>
  <c r="E19" i="1"/>
  <c r="D20" i="1"/>
  <c r="D21" i="1"/>
  <c r="E22" i="1"/>
  <c r="F22" i="1"/>
  <c r="D22" i="1" s="1"/>
  <c r="G22" i="1"/>
  <c r="G19" i="1" s="1"/>
  <c r="H22" i="1"/>
  <c r="H19" i="1" s="1"/>
  <c r="D23" i="1"/>
  <c r="D24" i="1"/>
  <c r="F25" i="1"/>
  <c r="F19" i="1" s="1"/>
  <c r="D26" i="1"/>
  <c r="D27" i="1"/>
  <c r="D19" i="1" l="1"/>
  <c r="D25" i="1"/>
</calcChain>
</file>

<file path=xl/sharedStrings.xml><?xml version="1.0" encoding="utf-8"?>
<sst xmlns="http://schemas.openxmlformats.org/spreadsheetml/2006/main" count="45" uniqueCount="45">
  <si>
    <t>Məcmu qısa açıq valyuta mövqeyi</t>
  </si>
  <si>
    <t>Məcmu uzun açıq valyuta mövqeyi</t>
  </si>
  <si>
    <t>Qısa açıq valyuta mövqeyi (bir valyuta üzrə)</t>
  </si>
  <si>
    <t>Uzun açıq valyuta mövqeyi (bir valyuta üzrə)</t>
  </si>
  <si>
    <t>Bank metalları üzrə</t>
  </si>
  <si>
    <t>Qapalı valyutalar üzrə</t>
  </si>
  <si>
    <t>SDV üzrə</t>
  </si>
  <si>
    <t>Açıq valyuta mövqeyi</t>
  </si>
  <si>
    <t>“Banklarda açıq valyuta mövqeyinin limitlərinin müəyyən edilməsi Qaydaları”na əsasən normativlər aşağıdakı kimidir:</t>
  </si>
  <si>
    <t>Məcmu AVM</t>
  </si>
  <si>
    <t>Qiymətli metallar üzrə AVM</t>
  </si>
  <si>
    <t>Qapalı valyuta üzrə məcmu AVM</t>
  </si>
  <si>
    <t>Sərbəst dönərli valyutalar üzrə məcmu açıq valyuta mövqeyi (AVM)</t>
  </si>
  <si>
    <t>Açıq valyuta mövqeyi əmsalı</t>
  </si>
  <si>
    <t>faizlə</t>
  </si>
  <si>
    <t>Digər öhdəliklər</t>
  </si>
  <si>
    <t>Borc qiymətli kağızları</t>
  </si>
  <si>
    <t>Subordinasiya öhdəlikləri</t>
  </si>
  <si>
    <t>b) müddətli depozitlər</t>
  </si>
  <si>
    <t>2.3.2</t>
  </si>
  <si>
    <t>a) tələbli depozitlər</t>
  </si>
  <si>
    <t>2.3.1</t>
  </si>
  <si>
    <t>Müştərilərin depozitləri</t>
  </si>
  <si>
    <t>Kredit təşkilatları və digər maliyyə institutlarından cəlb edilmiş vəsaitlər</t>
  </si>
  <si>
    <t>Mərkəzi Bank və dövlət təşkilatlarıın banka qarşı tələbləri</t>
  </si>
  <si>
    <t>Öhdəliklər</t>
  </si>
  <si>
    <t>Digər aktivlər</t>
  </si>
  <si>
    <t>Əsas vəsaitlər</t>
  </si>
  <si>
    <t>Qısa müddətli maliyyə alətləri</t>
  </si>
  <si>
    <t>Törəmə maliyyə alətləri</t>
  </si>
  <si>
    <t>Kredit təşkilatlarına və digər maliyyə institutlarına verilmiş kreditlər</t>
  </si>
  <si>
    <t>Müştərilərə verilmiş kreditlər</t>
  </si>
  <si>
    <t>Qiymətli kağızlar</t>
  </si>
  <si>
    <t>Nağd və nağd pul ekvivalentləri</t>
  </si>
  <si>
    <t>Aktivlər</t>
  </si>
  <si>
    <t>Digər</t>
  </si>
  <si>
    <t>Avro</t>
  </si>
  <si>
    <t>ABŞ Dolları</t>
  </si>
  <si>
    <t>AZN</t>
  </si>
  <si>
    <t>Cəmi</t>
  </si>
  <si>
    <t>Maliyyə aktivləri və öhdəlikləri</t>
  </si>
  <si>
    <t>№</t>
  </si>
  <si>
    <t>(min manatla)</t>
  </si>
  <si>
    <t>31 mart 2024</t>
  </si>
  <si>
    <t xml:space="preserve">VALYUTA RİSKİ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</si>
</sst>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49" fontId="0" fillId="0" borderId="0" xfId="0" applyNumberFormat="1"/>
    <xf numFmtId="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3" borderId="2" xfId="3" applyFont="1" applyFill="1" applyBorder="1" applyAlignment="1" applyProtection="1">
      <alignment horizontal="center" vertical="center" wrapText="1"/>
    </xf>
    <xf numFmtId="0" fontId="2" fillId="3" borderId="3" xfId="3" applyFont="1" applyFill="1" applyBorder="1" applyAlignment="1" applyProtection="1">
      <alignment horizontal="center" vertical="center" wrapText="1"/>
    </xf>
    <xf numFmtId="0" fontId="2" fillId="3" borderId="4" xfId="3" applyFont="1" applyFill="1" applyBorder="1" applyAlignment="1" applyProtection="1">
      <alignment horizontal="center" vertical="center" wrapText="1"/>
    </xf>
    <xf numFmtId="43" fontId="0" fillId="0" borderId="0" xfId="0" applyNumberFormat="1" applyFill="1"/>
    <xf numFmtId="43" fontId="0" fillId="0" borderId="0" xfId="1" applyFont="1" applyFill="1"/>
    <xf numFmtId="0" fontId="0" fillId="0" borderId="0" xfId="0" applyFill="1"/>
    <xf numFmtId="49" fontId="0" fillId="0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7" fillId="2" borderId="1" xfId="2" applyNumberFormat="1" applyFont="1" applyFill="1" applyBorder="1" applyAlignment="1">
      <alignment vertical="center" wrapText="1"/>
    </xf>
    <xf numFmtId="10" fontId="6" fillId="2" borderId="1" xfId="2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10" fontId="5" fillId="2" borderId="1" xfId="2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3" borderId="11" xfId="3" applyFont="1" applyFill="1" applyBorder="1" applyAlignment="1" applyProtection="1">
      <alignment horizontal="center" vertical="center" wrapText="1"/>
    </xf>
    <xf numFmtId="0" fontId="9" fillId="4" borderId="0" xfId="3" applyFont="1" applyFill="1" applyBorder="1" applyAlignment="1" applyProtection="1">
      <alignment horizontal="right"/>
    </xf>
    <xf numFmtId="0" fontId="10" fillId="4" borderId="0" xfId="0" applyFont="1" applyFill="1"/>
    <xf numFmtId="0" fontId="11" fillId="0" borderId="0" xfId="3" applyFont="1" applyFill="1" applyProtection="1"/>
    <xf numFmtId="0" fontId="11" fillId="0" borderId="0" xfId="3" applyFont="1" applyFill="1" applyAlignment="1" applyProtection="1">
      <alignment horizontal="center" vertical="center"/>
    </xf>
    <xf numFmtId="0" fontId="12" fillId="3" borderId="0" xfId="3" applyFont="1" applyFill="1" applyAlignment="1" applyProtection="1">
      <alignment horizontal="center" wrapText="1"/>
    </xf>
    <xf numFmtId="0" fontId="12" fillId="3" borderId="0" xfId="3" applyFont="1" applyFill="1" applyAlignment="1" applyProtection="1">
      <alignment horizontal="center"/>
    </xf>
    <xf numFmtId="0" fontId="2" fillId="3" borderId="7" xfId="3" applyFont="1" applyFill="1" applyBorder="1" applyAlignment="1" applyProtection="1">
      <alignment horizontal="center" vertical="center" wrapText="1"/>
    </xf>
    <xf numFmtId="0" fontId="2" fillId="3" borderId="6" xfId="3" applyFont="1" applyFill="1" applyBorder="1" applyAlignment="1" applyProtection="1">
      <alignment horizontal="center" vertical="center" wrapText="1"/>
    </xf>
    <xf numFmtId="0" fontId="2" fillId="3" borderId="5" xfId="3" applyFont="1" applyFill="1" applyBorder="1" applyAlignment="1" applyProtection="1">
      <alignment horizontal="center" vertical="center" wrapText="1"/>
    </xf>
  </cellXfs>
  <cellStyles count="4">
    <cellStyle name="Comma" xfId="1" builtinId="3"/>
    <cellStyle name="Normal" xfId="0" builtinId="0"/>
    <cellStyle name="Normal_PRUDENSIAL_1NNN_MMYY1-YENI-unprotected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Maliyy&#601;%20v&#601;ziyy&#601;ti%20haqq&#305;nda%20hesab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iyyeVeziyyeti"/>
    </sheetNames>
    <sheetDataSet>
      <sheetData sheetId="0">
        <row r="38">
          <cell r="D38">
            <v>10826.560769720976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zoomScale="120" zoomScaleNormal="120" workbookViewId="0">
      <selection activeCell="C14" sqref="C14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31"/>
      <c r="B1" s="31"/>
      <c r="C1" s="32"/>
    </row>
    <row r="2" spans="1:9" x14ac:dyDescent="0.25">
      <c r="A2" s="31"/>
      <c r="B2" s="31"/>
      <c r="C2" s="32"/>
    </row>
    <row r="3" spans="1:9" x14ac:dyDescent="0.25">
      <c r="A3" s="31"/>
      <c r="B3" s="31"/>
      <c r="C3" s="32"/>
    </row>
    <row r="4" spans="1:9" x14ac:dyDescent="0.25">
      <c r="A4" s="31"/>
      <c r="B4" s="31"/>
      <c r="C4" s="32"/>
    </row>
    <row r="5" spans="1:9" ht="18.75" x14ac:dyDescent="0.3">
      <c r="A5" s="31"/>
      <c r="B5" s="33" t="s">
        <v>44</v>
      </c>
      <c r="C5" s="34"/>
      <c r="D5" s="34"/>
      <c r="E5" s="34"/>
      <c r="F5" s="34"/>
      <c r="G5" s="34"/>
      <c r="H5" s="34"/>
    </row>
    <row r="6" spans="1:9" x14ac:dyDescent="0.25">
      <c r="A6" s="31"/>
      <c r="B6" s="31"/>
      <c r="C6" s="32"/>
    </row>
    <row r="7" spans="1:9" x14ac:dyDescent="0.25">
      <c r="A7" s="31"/>
      <c r="B7" s="30" t="s">
        <v>43</v>
      </c>
      <c r="H7" s="29" t="s">
        <v>42</v>
      </c>
    </row>
    <row r="9" spans="1:9" x14ac:dyDescent="0.25">
      <c r="B9" s="28" t="s">
        <v>41</v>
      </c>
      <c r="C9" s="28" t="s">
        <v>40</v>
      </c>
      <c r="D9" s="28" t="s">
        <v>39</v>
      </c>
      <c r="E9" s="28" t="s">
        <v>38</v>
      </c>
      <c r="F9" s="28" t="s">
        <v>37</v>
      </c>
      <c r="G9" s="28" t="s">
        <v>36</v>
      </c>
      <c r="H9" s="28" t="s">
        <v>35</v>
      </c>
      <c r="I9" s="27"/>
    </row>
    <row r="10" spans="1:9" x14ac:dyDescent="0.25">
      <c r="B10" s="20">
        <v>1</v>
      </c>
      <c r="C10" s="26" t="s">
        <v>34</v>
      </c>
      <c r="D10" s="25">
        <f t="shared" ref="D10:D27" si="0">SUM(E10:H10)</f>
        <v>2100199.2928961851</v>
      </c>
      <c r="E10" s="24">
        <f>SUM(E11:E18)</f>
        <v>1343337.3000941847</v>
      </c>
      <c r="F10" s="24">
        <f>SUM(F11:F18)</f>
        <v>716213.62811960012</v>
      </c>
      <c r="G10" s="24">
        <f>SUM(G11:G18)</f>
        <v>33685.234682399998</v>
      </c>
      <c r="H10" s="24">
        <f>SUM(H11:H18)</f>
        <v>6963.1299999999992</v>
      </c>
    </row>
    <row r="11" spans="1:9" x14ac:dyDescent="0.25">
      <c r="B11" s="14">
        <v>1.1000000000000001</v>
      </c>
      <c r="C11" s="13" t="s">
        <v>33</v>
      </c>
      <c r="D11" s="25">
        <f t="shared" si="0"/>
        <v>677027.7300000001</v>
      </c>
      <c r="E11" s="24">
        <v>111270.25</v>
      </c>
      <c r="F11" s="24">
        <v>526584.03</v>
      </c>
      <c r="G11" s="24">
        <v>32512.059999999998</v>
      </c>
      <c r="H11" s="24">
        <v>6661.3899999999994</v>
      </c>
    </row>
    <row r="12" spans="1:9" x14ac:dyDescent="0.25">
      <c r="B12" s="14">
        <v>1.2</v>
      </c>
      <c r="C12" s="13" t="s">
        <v>32</v>
      </c>
      <c r="D12" s="25">
        <f t="shared" si="0"/>
        <v>42976.43</v>
      </c>
      <c r="E12" s="24">
        <v>8211.43</v>
      </c>
      <c r="F12" s="24">
        <v>34765</v>
      </c>
      <c r="G12" s="24">
        <v>0</v>
      </c>
      <c r="H12" s="24">
        <v>0</v>
      </c>
    </row>
    <row r="13" spans="1:9" x14ac:dyDescent="0.25">
      <c r="B13" s="14">
        <v>1.3</v>
      </c>
      <c r="C13" s="13" t="s">
        <v>31</v>
      </c>
      <c r="D13" s="25">
        <f t="shared" si="0"/>
        <v>1189154.7071246994</v>
      </c>
      <c r="E13" s="24">
        <v>1104987.7571246992</v>
      </c>
      <c r="F13" s="24">
        <v>83743.360000000001</v>
      </c>
      <c r="G13" s="24">
        <v>423.59</v>
      </c>
      <c r="H13" s="24">
        <v>0</v>
      </c>
    </row>
    <row r="14" spans="1:9" ht="30" x14ac:dyDescent="0.25">
      <c r="B14" s="14">
        <v>1.4</v>
      </c>
      <c r="C14" s="12" t="s">
        <v>30</v>
      </c>
      <c r="D14" s="25">
        <f t="shared" si="0"/>
        <v>114531.19</v>
      </c>
      <c r="E14" s="24">
        <v>47768.26</v>
      </c>
      <c r="F14" s="24">
        <v>66762.929999999993</v>
      </c>
      <c r="G14" s="24">
        <v>0</v>
      </c>
      <c r="H14" s="24">
        <v>0</v>
      </c>
    </row>
    <row r="15" spans="1:9" x14ac:dyDescent="0.25">
      <c r="B15" s="14">
        <v>1.5</v>
      </c>
      <c r="C15" s="13" t="s">
        <v>29</v>
      </c>
      <c r="D15" s="25">
        <f t="shared" si="0"/>
        <v>0</v>
      </c>
      <c r="E15" s="24">
        <v>0</v>
      </c>
      <c r="F15" s="24">
        <v>0</v>
      </c>
      <c r="G15" s="24">
        <v>0</v>
      </c>
      <c r="H15" s="24">
        <v>0</v>
      </c>
    </row>
    <row r="16" spans="1:9" x14ac:dyDescent="0.25">
      <c r="B16" s="14">
        <v>1.6</v>
      </c>
      <c r="C16" s="13" t="s">
        <v>28</v>
      </c>
      <c r="D16" s="25">
        <f t="shared" si="0"/>
        <v>0</v>
      </c>
      <c r="E16" s="24">
        <v>0</v>
      </c>
      <c r="F16" s="24">
        <v>0</v>
      </c>
      <c r="G16" s="24">
        <v>0</v>
      </c>
      <c r="H16" s="24">
        <v>0</v>
      </c>
    </row>
    <row r="17" spans="2:8" x14ac:dyDescent="0.25">
      <c r="B17" s="14">
        <v>1.7</v>
      </c>
      <c r="C17" s="13" t="s">
        <v>27</v>
      </c>
      <c r="D17" s="25">
        <f t="shared" si="0"/>
        <v>47656.830259999995</v>
      </c>
      <c r="E17" s="24">
        <v>47656.830259999995</v>
      </c>
      <c r="F17" s="24">
        <v>0</v>
      </c>
      <c r="G17" s="24">
        <v>0</v>
      </c>
      <c r="H17" s="24">
        <v>0</v>
      </c>
    </row>
    <row r="18" spans="2:8" x14ac:dyDescent="0.25">
      <c r="B18" s="14">
        <v>1.8</v>
      </c>
      <c r="C18" s="13" t="s">
        <v>26</v>
      </c>
      <c r="D18" s="25">
        <f t="shared" si="0"/>
        <v>28852.405511485646</v>
      </c>
      <c r="E18" s="24">
        <v>23442.772709485645</v>
      </c>
      <c r="F18" s="24">
        <v>4358.3081196000003</v>
      </c>
      <c r="G18" s="24">
        <v>749.58468240000002</v>
      </c>
      <c r="H18" s="24">
        <v>301.74</v>
      </c>
    </row>
    <row r="19" spans="2:8" x14ac:dyDescent="0.25">
      <c r="B19" s="20">
        <v>2</v>
      </c>
      <c r="C19" s="26" t="s">
        <v>25</v>
      </c>
      <c r="D19" s="25">
        <f t="shared" si="0"/>
        <v>1923264.7807697211</v>
      </c>
      <c r="E19" s="24">
        <f>SUM(E20:E22,E25:E27)</f>
        <v>1142526.0900000001</v>
      </c>
      <c r="F19" s="24">
        <f>SUM(F20:F22,F25:F27)</f>
        <v>739800.74076972087</v>
      </c>
      <c r="G19" s="24">
        <f>SUM(G20:G22,G25:G27)</f>
        <v>34511.11</v>
      </c>
      <c r="H19" s="24">
        <f>SUM(H20:H22,H25:H27)</f>
        <v>6426.84</v>
      </c>
    </row>
    <row r="20" spans="2:8" ht="30" x14ac:dyDescent="0.25">
      <c r="B20" s="14">
        <v>2.1</v>
      </c>
      <c r="C20" s="12" t="s">
        <v>24</v>
      </c>
      <c r="D20" s="25">
        <f t="shared" si="0"/>
        <v>3343.29</v>
      </c>
      <c r="E20" s="24">
        <v>3343.29</v>
      </c>
      <c r="F20" s="24">
        <v>0</v>
      </c>
      <c r="G20" s="24">
        <v>0</v>
      </c>
      <c r="H20" s="24">
        <v>0</v>
      </c>
    </row>
    <row r="21" spans="2:8" ht="30" x14ac:dyDescent="0.25">
      <c r="B21" s="14">
        <v>2.2000000000000002</v>
      </c>
      <c r="C21" s="12" t="s">
        <v>23</v>
      </c>
      <c r="D21" s="25">
        <f t="shared" si="0"/>
        <v>430150.88</v>
      </c>
      <c r="E21" s="24">
        <v>401980.69</v>
      </c>
      <c r="F21" s="24">
        <v>28170.19</v>
      </c>
      <c r="G21" s="24">
        <v>0</v>
      </c>
      <c r="H21" s="24">
        <v>0</v>
      </c>
    </row>
    <row r="22" spans="2:8" x14ac:dyDescent="0.25">
      <c r="B22" s="14">
        <v>2.2999999999999998</v>
      </c>
      <c r="C22" s="13" t="s">
        <v>22</v>
      </c>
      <c r="D22" s="25">
        <f t="shared" si="0"/>
        <v>1411100.12</v>
      </c>
      <c r="E22" s="24">
        <f>SUM(E23:E24)</f>
        <v>681888.6100000001</v>
      </c>
      <c r="F22" s="24">
        <f>SUM(F23:F24)</f>
        <v>689682.74</v>
      </c>
      <c r="G22" s="24">
        <f>SUM(G23:G24)</f>
        <v>33440.120000000003</v>
      </c>
      <c r="H22" s="24">
        <f>SUM(H23:H24)</f>
        <v>6088.6500000000005</v>
      </c>
    </row>
    <row r="23" spans="2:8" x14ac:dyDescent="0.25">
      <c r="B23" s="14" t="s">
        <v>21</v>
      </c>
      <c r="C23" s="13" t="s">
        <v>20</v>
      </c>
      <c r="D23" s="25">
        <f t="shared" si="0"/>
        <v>784041.78</v>
      </c>
      <c r="E23" s="24">
        <v>226673.96000000002</v>
      </c>
      <c r="F23" s="24">
        <v>517839.78</v>
      </c>
      <c r="G23" s="24">
        <v>33439.39</v>
      </c>
      <c r="H23" s="24">
        <v>6088.6500000000005</v>
      </c>
    </row>
    <row r="24" spans="2:8" x14ac:dyDescent="0.25">
      <c r="B24" s="14" t="s">
        <v>19</v>
      </c>
      <c r="C24" s="13" t="s">
        <v>18</v>
      </c>
      <c r="D24" s="25">
        <f t="shared" si="0"/>
        <v>627058.34</v>
      </c>
      <c r="E24" s="24">
        <v>455214.65</v>
      </c>
      <c r="F24" s="24">
        <v>171842.96</v>
      </c>
      <c r="G24" s="24">
        <v>0.73</v>
      </c>
      <c r="H24" s="24">
        <v>0</v>
      </c>
    </row>
    <row r="25" spans="2:8" x14ac:dyDescent="0.25">
      <c r="B25" s="14">
        <v>2.4</v>
      </c>
      <c r="C25" s="13" t="s">
        <v>17</v>
      </c>
      <c r="D25" s="25">
        <f t="shared" si="0"/>
        <v>10826.560769720976</v>
      </c>
      <c r="E25" s="24">
        <v>0</v>
      </c>
      <c r="F25" s="24">
        <f>[1]MaliyyeVeziyyeti!D38</f>
        <v>10826.560769720976</v>
      </c>
      <c r="G25" s="24">
        <v>0</v>
      </c>
      <c r="H25" s="24">
        <v>0</v>
      </c>
    </row>
    <row r="26" spans="2:8" ht="90" customHeight="1" x14ac:dyDescent="0.25">
      <c r="B26" s="14">
        <v>2.5</v>
      </c>
      <c r="C26" s="13" t="s">
        <v>16</v>
      </c>
      <c r="D26" s="25">
        <f t="shared" si="0"/>
        <v>0</v>
      </c>
      <c r="E26" s="24">
        <v>0</v>
      </c>
      <c r="F26" s="24">
        <v>0</v>
      </c>
      <c r="G26" s="24">
        <v>0</v>
      </c>
      <c r="H26" s="24">
        <v>0</v>
      </c>
    </row>
    <row r="27" spans="2:8" x14ac:dyDescent="0.25">
      <c r="B27" s="14">
        <v>2.6</v>
      </c>
      <c r="C27" s="13" t="s">
        <v>15</v>
      </c>
      <c r="D27" s="25">
        <f t="shared" si="0"/>
        <v>67843.930000000008</v>
      </c>
      <c r="E27" s="24">
        <v>55313.5</v>
      </c>
      <c r="F27" s="24">
        <v>11121.249999999998</v>
      </c>
      <c r="G27" s="24">
        <v>1070.99</v>
      </c>
      <c r="H27" s="24">
        <v>338.19</v>
      </c>
    </row>
    <row r="28" spans="2:8" x14ac:dyDescent="0.25">
      <c r="B28" s="23" t="s">
        <v>14</v>
      </c>
      <c r="C28" s="22"/>
      <c r="D28" s="22"/>
      <c r="E28" s="22"/>
      <c r="F28" s="22"/>
      <c r="G28" s="22"/>
      <c r="H28" s="21"/>
    </row>
    <row r="29" spans="2:8" x14ac:dyDescent="0.25">
      <c r="B29" s="20">
        <v>3</v>
      </c>
      <c r="C29" s="15" t="s">
        <v>13</v>
      </c>
      <c r="D29" s="15"/>
      <c r="E29" s="15"/>
      <c r="F29" s="15"/>
      <c r="G29" s="15"/>
      <c r="H29" s="15"/>
    </row>
    <row r="30" spans="2:8" ht="30" x14ac:dyDescent="0.25">
      <c r="B30" s="14">
        <v>3.1</v>
      </c>
      <c r="C30" s="12" t="s">
        <v>12</v>
      </c>
      <c r="D30" s="17">
        <v>-1.486827675463958E-2</v>
      </c>
      <c r="E30" s="12"/>
      <c r="F30" s="19">
        <v>-1.655617935574779E-2</v>
      </c>
      <c r="G30" s="18">
        <v>2.4895349688411583E-4</v>
      </c>
      <c r="H30" s="16">
        <v>5.8910664471875827E-5</v>
      </c>
    </row>
    <row r="31" spans="2:8" x14ac:dyDescent="0.25">
      <c r="B31" s="14">
        <v>3.2</v>
      </c>
      <c r="C31" s="13" t="s">
        <v>11</v>
      </c>
      <c r="D31" s="17">
        <v>-1.800533234580454E-4</v>
      </c>
      <c r="E31" s="12"/>
      <c r="F31" s="12"/>
      <c r="G31" s="12"/>
      <c r="H31" s="16">
        <v>-1.8357457446233638E-4</v>
      </c>
    </row>
    <row r="32" spans="2:8" ht="90" customHeight="1" x14ac:dyDescent="0.25">
      <c r="B32" s="14">
        <v>3.3</v>
      </c>
      <c r="C32" s="13" t="s">
        <v>10</v>
      </c>
      <c r="D32" s="13"/>
      <c r="E32" s="12"/>
      <c r="F32" s="12"/>
      <c r="G32" s="12"/>
      <c r="H32" s="15"/>
    </row>
    <row r="33" spans="2:8" x14ac:dyDescent="0.25">
      <c r="B33" s="14">
        <v>3.4</v>
      </c>
      <c r="C33" s="13" t="s">
        <v>9</v>
      </c>
      <c r="D33" s="13"/>
      <c r="E33" s="12"/>
      <c r="F33" s="12"/>
      <c r="G33" s="12"/>
      <c r="H33" s="12"/>
    </row>
    <row r="34" spans="2:8" x14ac:dyDescent="0.25">
      <c r="B34" s="11"/>
      <c r="C34" s="10"/>
      <c r="D34" s="10"/>
      <c r="E34" s="8"/>
      <c r="F34" s="9"/>
      <c r="G34" s="8"/>
      <c r="H34" s="8"/>
    </row>
    <row r="35" spans="2:8" x14ac:dyDescent="0.25">
      <c r="B35" s="1"/>
    </row>
    <row r="36" spans="2:8" ht="15" customHeight="1" x14ac:dyDescent="0.25">
      <c r="B36" s="1"/>
      <c r="C36" s="35" t="s">
        <v>8</v>
      </c>
      <c r="D36" s="36"/>
      <c r="E36" s="36"/>
      <c r="F36" s="37"/>
    </row>
    <row r="37" spans="2:8" ht="15" customHeight="1" x14ac:dyDescent="0.25">
      <c r="B37" s="1"/>
      <c r="C37" s="7" t="s">
        <v>7</v>
      </c>
      <c r="D37" s="6" t="s">
        <v>6</v>
      </c>
      <c r="E37" s="6" t="s">
        <v>5</v>
      </c>
      <c r="F37" s="5" t="s">
        <v>4</v>
      </c>
    </row>
    <row r="38" spans="2:8" ht="15" customHeight="1" x14ac:dyDescent="0.25">
      <c r="B38" s="1"/>
      <c r="C38" s="3" t="s">
        <v>3</v>
      </c>
      <c r="D38" s="2">
        <v>0.1</v>
      </c>
      <c r="E38" s="2">
        <v>7.0000000000000007E-2</v>
      </c>
      <c r="F38" s="4"/>
    </row>
    <row r="39" spans="2:8" x14ac:dyDescent="0.25">
      <c r="B39" s="1"/>
      <c r="C39" s="3" t="s">
        <v>2</v>
      </c>
      <c r="D39" s="2">
        <v>0.1</v>
      </c>
      <c r="E39" s="2">
        <v>7.0000000000000007E-2</v>
      </c>
      <c r="F39" s="4"/>
    </row>
    <row r="40" spans="2:8" x14ac:dyDescent="0.25">
      <c r="B40" s="1"/>
      <c r="C40" s="3" t="s">
        <v>1</v>
      </c>
      <c r="D40" s="2">
        <v>0.2</v>
      </c>
      <c r="E40" s="2">
        <v>0.14000000000000001</v>
      </c>
      <c r="F40" s="2">
        <v>0.03</v>
      </c>
    </row>
    <row r="41" spans="2:8" x14ac:dyDescent="0.25">
      <c r="B41" s="1"/>
      <c r="C41" s="3" t="s">
        <v>0</v>
      </c>
      <c r="D41" s="2">
        <v>0.2</v>
      </c>
      <c r="E41" s="2">
        <v>0.14000000000000001</v>
      </c>
      <c r="F41" s="2">
        <v>0.03</v>
      </c>
    </row>
    <row r="42" spans="2:8" x14ac:dyDescent="0.25">
      <c r="B42" s="1"/>
    </row>
    <row r="43" spans="2:8" x14ac:dyDescent="0.25">
      <c r="B43" s="1"/>
    </row>
  </sheetData>
  <mergeCells count="2">
    <mergeCell ref="B5:H5"/>
    <mergeCell ref="C36:F36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cp:lastPrinted>2024-05-23T11:33:47Z</cp:lastPrinted>
  <dcterms:created xsi:type="dcterms:W3CDTF">2024-05-21T08:01:21Z</dcterms:created>
  <dcterms:modified xsi:type="dcterms:W3CDTF">2024-05-23T13:19:02Z</dcterms:modified>
</cp:coreProperties>
</file>