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2-23\"/>
    </mc:Choice>
  </mc:AlternateContent>
  <xr:revisionPtr revIDLastSave="0" documentId="13_ncr:1_{94E0E9B1-D9BE-42AC-837E-0F382DE3BA83}" xr6:coauthVersionLast="47" xr6:coauthVersionMax="47" xr10:uidLastSave="{00000000-0000-0000-0000-000000000000}"/>
  <bookViews>
    <workbookView xWindow="82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E30" i="10"/>
  <c r="E47" i="10"/>
  <c r="E17" i="10" l="1"/>
  <c r="E5" i="10"/>
  <c r="E27" i="10" l="1"/>
  <c r="E29" i="10" s="1"/>
  <c r="C22" i="5" l="1"/>
  <c r="C23" i="5"/>
  <c r="C24" i="5"/>
  <c r="C25" i="5"/>
  <c r="C21" i="5"/>
  <c r="F47" i="10" l="1"/>
  <c r="C11" i="5" l="1"/>
  <c r="F17" i="10"/>
  <c r="F5" i="10" l="1"/>
  <c r="F27" i="10" s="1"/>
  <c r="F29" i="10" s="1"/>
  <c r="F38" i="10"/>
  <c r="F49" i="10" l="1"/>
  <c r="F51" i="10" s="1"/>
  <c r="E38" i="10"/>
  <c r="E49" i="10" s="1"/>
  <c r="E51" i="10" s="1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<sst xmlns="http://schemas.openxmlformats.org/spreadsheetml/2006/main" count="729" uniqueCount="573">
  <si>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</si>
  <si>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</si>
  <si>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</si>
  <si>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</si>
  <si>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</si>
  <si>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</si>
  <si>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</si>
  <si>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</si>
  <si>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</si>
  <si>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</si>
  <si>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</si>
  <si>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</si>
  <si>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</si>
  <si>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</si>
  <si>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</si>
  <si>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</si>
  <si>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</si>
  <si>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</si>
  <si>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</si>
  <si>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</si>
  <si>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</si>
  <si>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</si>
  <si>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</si>
  <si>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</si>
  <si>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</si>
  <si>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</si>
  <si>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</si>
  <si>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</si>
  <si>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</si>
  <si>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</si>
  <si>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</si>
  <si>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</si>
  <si>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</si>
  <si>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</si>
  <si>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</si>
  <si>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</si>
  <si>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</si>
  <si>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</si>
  <si>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</si>
  <si>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</si>
  <si>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</si>
  <si>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</si>
  <si>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</si>
  <si>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</si>
  <si>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</si>
  <si>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</si>
  <si>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</si>
  <si>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</si>
  <si>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</si>
  <si>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</si>
  <si>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</si>
  <si>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</si>
  <si>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</si>
  <si>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</si>
  <si>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</si>
  <si>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</si>
  <si>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</si>
  <si>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</si>
  <si>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</si>
  <si>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</si>
  <si>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</si>
  <si>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</si>
  <si>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</si>
  <si>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</si>
  <si>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</si>
  <si>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</si>
  <si>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</si>
  <si>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</si>
  <si>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</si>
  <si>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</si>
  <si>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</si>
  <si>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</si>
  <si>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</si>
  <si>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</si>
  <si>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</si>
  <si>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</si>
  <si>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</si>
  <si>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</si>
  <si>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</si>
  <si>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</si>
  <si>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</si>
  <si>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</si>
  <si>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</si>
  <si>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</si>
  <si>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</si>
  <si>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</si>
  <si>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</si>
  <si>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</si>
  <si>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</si>
  <si>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</si>
  <si>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</si>
  <si>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</si>
  <si>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</si>
  <si>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</si>
  <si>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</si>
  <si>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</si>
  <si>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</si>
  <si>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</si>
  <si>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</si>
  <si>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</si>
  <si>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</si>
  <si>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</si>
  <si>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</si>
  <si>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</si>
  <si>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</si>
  <si>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</si>
  <si>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</si>
  <si>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</si>
  <si>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</si>
  <si>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</si>
  <si>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</si>
  <si>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</si>
  <si>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</si>
  <si>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</si>
  <si>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</si>
  <si>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</si>
  <si>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</si>
  <si>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</si>
  <si>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</si>
  <si>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</si>
  <si>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</si>
  <si>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</si>
  <si>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</si>
  <si>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</si>
  <si>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</si>
  <si>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</si>
  <si>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</si>
  <si>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</si>
  <si>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</si>
  <si>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</si>
  <si>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</si>
  <si>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</si>
  <si>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</si>
  <si>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</si>
  <si>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</si>
  <si>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</si>
  <si>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</si>
  <si>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</si>
  <si>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</si>
  <si>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</si>
  <si>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</si>
  <si>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</si>
  <si>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</si>
  <si>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</si>
  <si>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</si>
  <si>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</si>
  <si>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</si>
  <si>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</si>
  <si>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</si>
  <si>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</si>
  <si>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</si>
  <si>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</si>
  <si>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</si>
  <si>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</si>
  <si>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</si>
  <si>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</si>
  <si>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</si>
  <si>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</si>
  <si>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</si>
  <si>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</si>
  <si>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</si>
  <si>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</si>
  <si>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</si>
  <si>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</si>
  <si>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</si>
  <si>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</si>
  <si>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</si>
  <si>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</si>
  <si>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</si>
  <si>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</si>
  <si>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</si>
  <si>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</si>
  <si>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</si>
  <si>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</si>
  <si>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</si>
  <si>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</si>
  <si>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</si>
  <si>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</si>
  <si>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</si>
  <si>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</si>
  <si>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</si>
  <si>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</si>
  <si>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</si>
  <si>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</si>
  <si>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</si>
  <si>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</si>
  <si>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</si>
  <si>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</si>
  <si>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</si>
  <si>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</si>
  <si>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</si>
  <si>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</si>
  <si>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</si>
  <si>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</si>
  <si>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</si>
  <si>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</si>
  <si>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</si>
  <si>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</si>
  <si>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</si>
  <si>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</si>
  <si>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</si>
  <si>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</si>
  <si>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</si>
  <si>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</si>
  <si>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</si>
  <si>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</si>
  <si>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</si>
  <si>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</si>
  <si>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</si>
  <si>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</si>
  <si>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</si>
  <si>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</si>
  <si>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</si>
  <si>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</si>
  <si>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</si>
  <si>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</si>
  <si>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</si>
  <si>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</si>
  <si>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</si>
  <si>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</si>
  <si>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</si>
  <si>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</si>
  <si>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</si>
  <si>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</si>
  <si>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</si>
  <si>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</si>
  <si>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</si>
  <si>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</si>
  <si>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</si>
  <si>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</si>
  <si>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</si>
  <si>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</si>
  <si>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</si>
  <si>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</si>
  <si>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</si>
  <si>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</si>
  <si>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</si>
  <si>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</si>
  <si>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</si>
  <si>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</si>
  <si>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</si>
  <si>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</si>
  <si>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</si>
  <si>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</si>
  <si>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</si>
  <si>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</si>
  <si>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</si>
  <si>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</si>
  <si>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</si>
  <si>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</si>
  <si>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</si>
  <si>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</si>
  <si>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</si>
  <si>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</si>
  <si>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</si>
  <si>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</si>
  <si>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</si>
  <si>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</si>
  <si>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</si>
  <si>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</si>
  <si>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</si>
  <si>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</si>
  <si>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</si>
  <si>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</si>
  <si>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</si>
  <si>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</si>
  <si>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</si>
  <si>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</si>
  <si>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</si>
  <si>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</si>
  <si>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</si>
  <si>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</si>
  <si>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</si>
  <si>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</si>
  <si>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</si>
  <si>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</si>
  <si>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</si>
  <si>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</si>
  <si>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</si>
  <si>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</si>
  <si>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</si>
  <si>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</si>
  <si>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</si>
  <si>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</si>
  <si>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</si>
  <si>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</si>
  <si>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</si>
  <si>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</si>
  <si>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</si>
  <si>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</si>
  <si>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</si>
  <si>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</si>
  <si>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</si>
  <si>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</si>
  <si>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</si>
  <si>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</si>
  <si>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</si>
  <si>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</si>
  <si>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</si>
  <si>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</si>
  <si>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</si>
  <si>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</si>
  <si>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</si>
  <si>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</si>
  <si>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</si>
  <si>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</si>
  <si>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</si>
  <si>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</si>
  <si>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</si>
  <si>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</si>
  <si>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</si>
  <si>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</si>
  <si>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</si>
  <si>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</si>
  <si>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</si>
  <si>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</si>
  <si>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</si>
  <si>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</si>
  <si>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</si>
  <si>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</si>
  <si>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</si>
  <si>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</si>
  <si>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</si>
  <si>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</si>
  <si>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</si>
  <si>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</si>
  <si>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</si>
  <si>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</si>
  <si>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</si>
  <si>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</si>
  <si>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</si>
  <si>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</si>
  <si>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</si>
  <si>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</si>
  <si>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</si>
  <si>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</si>
  <si>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</si>
  <si>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</si>
  <si>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</si>
  <si>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</si>
  <si>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</si>
  <si>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</si>
  <si>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</si>
  <si>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</si>
  <si>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</si>
  <si>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</si>
  <si>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</si>
  <si>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</si>
  <si>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</si>
  <si>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</si>
  <si>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</si>
  <si>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</si>
  <si>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</si>
  <si>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</si>
  <si>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</si>
  <si>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</si>
  <si>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</si>
  <si>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</si>
  <si>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</si>
  <si>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</si>
  <si>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</si>
  <si>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</si>
  <si>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</si>
  <si>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</si>
  <si>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</si>
  <si>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</si>
  <si>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</si>
  <si>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</si>
  <si>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</si>
  <si>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</si>
  <si>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</si>
  <si>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</si>
  <si>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</si>
  <si>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</si>
  <si>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</si>
  <si>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</si>
  <si>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</si>
  <si>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</si>
  <si>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</si>
  <si>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</si>
  <si>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</si>
  <si>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</si>
  <si>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</si>
  <si>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</si>
  <si>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</si>
  <si>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</si>
  <si>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</si>
  <si>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</si>
  <si>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</si>
  <si>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</si>
  <si>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</si>
  <si>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</si>
  <si>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</si>
  <si>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</si>
  <si>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</si>
  <si>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</si>
  <si>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</si>
  <si>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</si>
  <si>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</si>
  <si>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</si>
  <si>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</si>
  <si>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</si>
  <si>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</si>
  <si>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</si>
  <si>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</si>
  <si>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</si>
  <si>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</si>
  <si>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</si>
  <si>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</si>
  <si>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</si>
  <si>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</si>
  <si>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</si>
  <si>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</si>
  <si>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</si>
  <si>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</si>
  <si>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</si>
  <si>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</si>
  <si>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</si>
  <si>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</si>
  <si>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</si>
  <si>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</si>
  <si>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</si>
  <si>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</si>
  <si>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</si>
  <si>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</si>
  <si>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</si>
  <si>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</si>
  <si>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</si>
  <si>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</si>
  <si>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</si>
  <si>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</si>
  <si>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</si>
  <si>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</si>
  <si>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</si>
  <si>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</si>
  <si>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</si>
  <si>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</si>
  <si>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</si>
  <si>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</si>
  <si>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</si>
  <si>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</si>
  <si>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</si>
  <si>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</si>
  <si>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</si>
  <si>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</si>
  <si>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</si>
  <si>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</si>
  <si>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</si>
  <si>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</si>
  <si>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</si>
  <si>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</si>
  <si>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</si>
  <si>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</si>
  <si>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</si>
  <si>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</si>
  <si>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</si>
  <si>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</si>
  <si>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</si>
  <si>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</si>
  <si>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</si>
  <si>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</si>
  <si>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</si>
  <si>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</si>
  <si>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</si>
  <si>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</si>
  <si>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</si>
  <si>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</si>
  <si>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</si>
  <si>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</si>
  <si>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</si>
  <si>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</si>
  <si>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</si>
  <si>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</si>
  <si>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</si>
  <si>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</si>
  <si>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</si>
  <si>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</si>
  <si>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</si>
  <si>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</si>
  <si>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</si>
  <si>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</si>
  <si>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</si>
  <si>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</si>
  <si>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</si>
  <si>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</si>
  <si>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</si>
  <si>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</si>
  <si>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</si>
  <si>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</si>
  <si>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</si>
  <si>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</si>
  <si>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</si>
  <si>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</si>
  <si>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</si>
  <si>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</si>
  <si>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</si>
  <si>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</si>
  <si>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</si>
  <si>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</si>
  <si>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</si>
  <si>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</si>
  <si>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</si>
  <si>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</si>
  <si>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</si>
  <si>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</si>
  <si>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</si>
  <si>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</si>
  <si>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</si>
  <si>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</si>
  <si>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</si>
  <si>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</si>
  <si>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</si>
  <si>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</si>
  <si>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</si>
  <si>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</si>
  <si>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</si>
  <si>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</si>
  <si>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</si>
  <si>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</si>
  <si>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</si>
  <si>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</si>
  <si>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</si>
  <si>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</si>
  <si>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</si>
  <si>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</si>
  <si>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</si>
  <si>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</si>
  <si>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</si>
  <si>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</si>
  <si>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</si>
  <si>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</si>
  <si>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</si>
  <si>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</si>
  <si>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</si>
  <si>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</si>
  <si>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</si>
  <si>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</si>
  <si>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</si>
  <si>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</si>
  <si>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</si>
  <si>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</si>
  <si>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</si>
  <si>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</si>
  <si>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</si>
  <si>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</si>
  <si>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</si>
  <si>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</si>
  <si>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</si>
  <si>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</si>
  <si>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</si>
  <si>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</si>
  <si>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</si>
  <si>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</si>
  <si>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</si>
  <si>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</si>
  <si>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</si>
  <si>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</si>
  <si>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</si>
  <si>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</si>
  <si>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</si>
  <si>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</si>
  <si>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</si>
  <si>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</si>
  <si>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</si>
  <si>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</si>
  <si>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</si>
  <si>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</si>
  <si>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</si>
  <si>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</si>
  <si>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</si>
  <si>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</si>
  <si>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</si>
  <si>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 xml:space="preserve">a1) Geriyə alınmış adi səhmlər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</si>
</sst>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164" fontId="3" fillId="0" borderId="3" xfId="1" applyFont="1" applyFill="1" applyBorder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23" fillId="0" borderId="0" xfId="4" applyFont="1" applyFill="1" applyAlignment="1" applyProtection="1">
      <alignment horizontal="center"/>
    </xf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E40" sqref="E40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9" t="s">
        <v>94</v>
      </c>
      <c r="C1" s="139"/>
      <c r="D1" s="139"/>
      <c r="E1" s="139"/>
      <c r="F1" s="139"/>
    </row>
    <row r="2" spans="2:10" x14ac:dyDescent="0.25">
      <c r="B2" s="3"/>
      <c r="C2" s="3"/>
      <c r="D2" s="3"/>
      <c r="E2" s="140" t="s">
        <v>441</v>
      </c>
      <c r="F2" s="140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100068.10806</v>
      </c>
      <c r="F5" s="55">
        <v>75486.541609999957</v>
      </c>
      <c r="G5" s="18"/>
      <c r="H5" s="14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95599.659889999981</v>
      </c>
      <c r="F6" s="59">
        <v>72760.610479999945</v>
      </c>
      <c r="G6" s="18"/>
      <c r="H6" s="14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12.36491</v>
      </c>
      <c r="F7" s="59">
        <v>117.35816000000001</v>
      </c>
      <c r="G7" s="18"/>
      <c r="H7" s="14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1105.41319</v>
      </c>
      <c r="F8" s="59">
        <v>54.744760000000007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1910.0799699999998</v>
      </c>
      <c r="F9" s="59">
        <v>2234.9959299999996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1440.5901000000003</v>
      </c>
      <c r="F10" s="59">
        <v>318.83228000000003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-3770.2645936615172</v>
      </c>
      <c r="F11" s="59">
        <v>-856.438939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-33507.785139999985</v>
      </c>
      <c r="F12" s="55">
        <v>-26450.988509999996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-26264.256739999983</v>
      </c>
      <c r="F13" s="59">
        <v>-21679.745669999997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-8.7760399999999983</v>
      </c>
      <c r="F14" s="59">
        <v>-13.164059999999999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-5198.1981899999992</v>
      </c>
      <c r="F15" s="59">
        <v>-3536.6562100000001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-2036.5541699999999</v>
      </c>
      <c r="F18" s="59">
        <v>-1221.4225700000002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62790.058326338491</v>
      </c>
      <c r="F20" s="55">
        <v>48179.114160999961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48271.253870000211</v>
      </c>
      <c r="F21" s="55">
        <v>24256.314579999842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41995.25297000014</v>
      </c>
      <c r="F22" s="59">
        <v>21301.63464999992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3724.4542200000733</v>
      </c>
      <c r="F23" s="59">
        <v>1764.6963999999207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0</v>
      </c>
      <c r="F24" s="59">
        <v>4.6722300000000976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2551.5466799999977</v>
      </c>
      <c r="F25" s="59">
        <v>1185.3113000000005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-82877.947610000017</v>
      </c>
      <c r="F26" s="55">
        <v>-64284.954129999998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-30953.486840000016</v>
      </c>
      <c r="F27" s="59">
        <v>-24859.892080000005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-17389.129730000008</v>
      </c>
      <c r="F28" s="59">
        <v>-15163.925129999994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-4068.4601600000001</v>
      </c>
      <c r="F29" s="59">
        <v>-3699.7721199999978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-30466.870879999988</v>
      </c>
      <c r="F30" s="59">
        <v>-20561.364799999999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28183.364586338677</v>
      </c>
      <c r="F31" s="55">
        <v>8150.4746109998086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-18981.531666338487</v>
      </c>
      <c r="F32" s="55">
        <v>-7360.7222010000096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9201.8329200001899</v>
      </c>
      <c r="F33" s="55">
        <v>789.75240999979906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0</v>
      </c>
      <c r="F34" s="59">
        <v>0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9201.8329200001899</v>
      </c>
      <c r="F35" s="55">
        <v>789.75240999979906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D42" sqref="D42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41" t="s">
        <v>0</v>
      </c>
      <c r="C1" s="141"/>
      <c r="D1" s="141"/>
      <c r="E1" s="141"/>
      <c r="F1" s="141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1560550.3644321326</v>
      </c>
      <c r="F5" s="55">
        <v>1440643.8373255886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282524.58427000005</v>
      </c>
      <c r="F6" s="42">
        <v>242148.14617999992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72271.616190000015</v>
      </c>
      <c r="F7" s="42">
        <v>73130.614300000001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35001.115850000002</v>
      </c>
      <c r="F8" s="42">
        <v>63285.16143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161.44377</v>
      </c>
      <c r="F9" s="42">
        <v>180.95132999999998</v>
      </c>
      <c r="G9" s="14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1005449.1884400013</v>
      </c>
      <c r="F10" s="42">
        <v>889593.55386999703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618104.60675799975</v>
      </c>
      <c r="F11" s="70">
        <v>547205.77057900012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310962.37828100019</v>
      </c>
      <c r="F12" s="70">
        <v>274325.37214200024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76382.203401000123</v>
      </c>
      <c r="F13" s="70">
        <v>68062.411148999934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67005.270175660975</v>
      </c>
      <c r="F15" s="42">
        <v>54516.365789866613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938443.91826434038</v>
      </c>
      <c r="F16" s="42">
        <v>835077.18808013038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90139.611832499984</v>
      </c>
      <c r="F17" s="42">
        <v>87388.416827499983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15296.781887498539</v>
      </c>
      <c r="F18" s="42">
        <v>14855.508202502928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3975.5907999999999</v>
      </c>
      <c r="F19" s="42">
        <v>3975.5907999999999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122735.70156779382</v>
      </c>
      <c r="F21" s="42">
        <v>120602.26017545549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1437067.18934</v>
      </c>
      <c r="F22" s="55">
        <v>1327248.4638199997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1104372.84871</v>
      </c>
      <c r="F23" s="42">
        <v>989744.45942999981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838205.5292799999</v>
      </c>
      <c r="F24" s="70">
        <v>771356.57350999978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266167.31943000003</v>
      </c>
      <c r="F25" s="70">
        <v>218387.88591999997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17362.735969999998</v>
      </c>
      <c r="F26" s="42">
        <v>17362.735969999998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194833.00307999999</v>
      </c>
      <c r="F27" s="42">
        <v>198945.76574999999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14386</v>
      </c>
      <c r="F28" s="42">
        <v>15608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41825.1</v>
      </c>
      <c r="F31" s="42">
        <v>39506.300000000003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64287.501579999967</v>
      </c>
      <c r="F32" s="42">
        <v>66081.202669999751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123483.17509213276</v>
      </c>
      <c r="F33" s="55">
        <v>113395.37350558866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138200.39296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-25831.99231000014</v>
      </c>
      <c r="F36" s="42">
        <v>-35038.698230000155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10631.00439213292</v>
      </c>
      <c r="F37" s="42">
        <v>9749.9087255888298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10631.00439213292</v>
      </c>
      <c r="F38" s="42">
        <v>9749.9087255888298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1560550.3644321328</v>
      </c>
      <c r="F41" s="55">
        <v>1440643.8373255883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zoomScale="90" zoomScaleNormal="90" workbookViewId="0">
      <selection activeCell="D5" sqref="D5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42" t="s">
        <v>154</v>
      </c>
      <c r="C1" s="142"/>
      <c r="D1" s="142"/>
      <c r="E1" s="142"/>
      <c r="F1" s="142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29022.735482998767</v>
      </c>
      <c r="F5" s="55">
        <f>SUM(F6:F16)</f>
        <v>14957.737296003645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94259.749732998753</v>
      </c>
      <c r="F6" s="75">
        <v>75282.341456003676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-32509.651140000005</v>
      </c>
      <c r="F7" s="75">
        <v>-25366.117309999994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41995.252970000016</v>
      </c>
      <c r="F8" s="75">
        <v>21301.634650000011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-29852.04682</v>
      </c>
      <c r="F9" s="75">
        <v>-17778.759620000001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3843.0582299999992</v>
      </c>
      <c r="F10" s="75">
        <v>2119.0244499999985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-30953.486839999998</v>
      </c>
      <c r="F12" s="75">
        <v>-24859.892080000005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-5792.0077299999994</v>
      </c>
      <c r="F13" s="75">
        <v>-5097.4353200000005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1944.6961659999999</v>
      </c>
      <c r="F14" s="75">
        <v>648.21301599999981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606.85051399999725</v>
      </c>
      <c r="F15" s="75">
        <v>541.7705140000005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-14519.679599999994</v>
      </c>
      <c r="F16" s="75">
        <v>-11833.042460000048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>
        <f>E18+E22</f>
        <v>18652.133591997408</v>
      </c>
      <c r="F17" s="55">
        <f>F18+F22</f>
        <v>-13637.593537674824</v>
      </c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v>-89419.927348003024</v>
      </c>
      <c r="F18" s="76">
        <v>-102765.99723767469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28469.188499999997</v>
      </c>
      <c r="F19" s="75">
        <v>935.42049999999915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-125876.53282174005</v>
      </c>
      <c r="F20" s="75">
        <v>-97952.58647721888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7987.4169737370466</v>
      </c>
      <c r="F21" s="75">
        <v>-5748.8312604557987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108072.06094000043</v>
      </c>
      <c r="F22" s="76">
        <v>89128.403699999864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-4112.7626700000164</v>
      </c>
      <c r="F23" s="75">
        <v>-496.23770000000331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114628.38928000024</v>
      </c>
      <c r="F25" s="75">
        <v>86079.232119999942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-2443.5656699997858</v>
      </c>
      <c r="F26" s="75">
        <v>3545.4092799999225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47674.869074996175</v>
      </c>
      <c r="F27" s="55">
        <f>F5+F18+F22</f>
        <v>1320.1437583288207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0</v>
      </c>
      <c r="F28" s="75">
        <v>-203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47674.869074996175</v>
      </c>
      <c r="F29" s="55">
        <f>SUM(F27:F28)</f>
        <v>1117.1437583288207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>
        <f>SUM(E31:E37)</f>
        <v>-8276.6299749956179</v>
      </c>
      <c r="F30" s="55">
        <f>SUM(F31:F37)</f>
        <v>-1932.6272200000444</v>
      </c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-6647.6965899999914</v>
      </c>
      <c r="F31" s="75">
        <v>-7977.6366599999992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94.759999999999991</v>
      </c>
      <c r="F32" s="75">
        <v>4.6800099999623477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-2581.8538800000006</v>
      </c>
      <c r="F33" s="75">
        <v>-1791.4941900000003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138">
        <v>-4.9956111070059706E-6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0</v>
      </c>
      <c r="F35" s="75">
        <v>0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858.9981099999859</v>
      </c>
      <c r="F36" s="75">
        <v>7828.7489699999933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-0.8376100000000406</v>
      </c>
      <c r="F37" s="75">
        <v>3.0746500000000196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-8276.6299749956179</v>
      </c>
      <c r="F38" s="55">
        <f>SUM(F31:F37)</f>
        <v>-1932.6272200000444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1096.7999999999956</v>
      </c>
      <c r="F43" s="75">
        <v>11467.400000000001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/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/>
      <c r="F46" s="75">
        <v>0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1096.7999999999956</v>
      </c>
      <c r="F47" s="55">
        <f>SUM(F40:F46)</f>
        <v>11467.400000000001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242148.14617999992</v>
      </c>
      <c r="F48" s="55">
        <v>129083.23713999997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40495.039100000555</v>
      </c>
      <c r="F49" s="55">
        <f>F29+F38+F47</f>
        <v>10651.916538328778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-118.60400999996563</v>
      </c>
      <c r="F50" s="78">
        <v>-354.32804999998626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282524.58127000055</v>
      </c>
      <c r="F51" s="55">
        <f>SUM(F48:F50)</f>
        <v>139380.82562832878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E11" sqref="E11:E16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43" t="s">
        <v>256</v>
      </c>
      <c r="C1" s="143"/>
      <c r="D1" s="143"/>
      <c r="E1" s="143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1045878.0940780401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141071.15276242676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95109.744716997142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148716.27513691361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311021.68625189498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253279.23868249552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96679.99652731212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854272.72662499989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186234.51767199999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162963.6088999999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324904.39924300008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59894.046389999996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13099.198630000006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107176.95578999998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191605.36745304021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-45163.364909573225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-67853.864183002763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-176188.12410608647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251127.63986189498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240180.04005249552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-10496.959262687858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D21" sqref="D21:K25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42" t="s">
        <v>276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45" t="s">
        <v>278</v>
      </c>
      <c r="B4" s="145"/>
      <c r="C4" s="145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46" t="s">
        <v>279</v>
      </c>
      <c r="B5" s="82"/>
      <c r="C5" s="149" t="s">
        <v>280</v>
      </c>
      <c r="D5" s="149" t="s">
        <v>281</v>
      </c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</row>
    <row r="6" spans="1:17" ht="12.75" hidden="1" customHeight="1" x14ac:dyDescent="0.25">
      <c r="A6" s="147"/>
      <c r="B6" s="82"/>
      <c r="C6" s="149"/>
      <c r="D6" s="82"/>
      <c r="E6" s="82"/>
      <c r="F6" s="82"/>
      <c r="G6" s="82"/>
      <c r="H6" s="144" t="s">
        <v>282</v>
      </c>
      <c r="I6" s="144"/>
      <c r="J6" s="144"/>
      <c r="K6" s="144"/>
      <c r="L6" s="82"/>
      <c r="M6" s="82"/>
      <c r="N6" s="82"/>
      <c r="O6" s="82"/>
      <c r="P6" s="82"/>
      <c r="Q6" s="82"/>
    </row>
    <row r="7" spans="1:17" x14ac:dyDescent="0.25">
      <c r="A7" s="147"/>
      <c r="B7" s="82"/>
      <c r="C7" s="149"/>
      <c r="D7" s="149" t="s">
        <v>283</v>
      </c>
      <c r="E7" s="149" t="s">
        <v>284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</row>
    <row r="8" spans="1:17" ht="12.75" hidden="1" customHeight="1" x14ac:dyDescent="0.25">
      <c r="A8" s="147"/>
      <c r="B8" s="82"/>
      <c r="C8" s="149"/>
      <c r="D8" s="149"/>
      <c r="E8" s="82"/>
      <c r="F8" s="82"/>
      <c r="G8" s="82"/>
      <c r="H8" s="144" t="s">
        <v>285</v>
      </c>
      <c r="I8" s="144"/>
      <c r="J8" s="144"/>
      <c r="K8" s="144"/>
      <c r="L8" s="82"/>
      <c r="M8" s="82"/>
      <c r="N8" s="82"/>
      <c r="O8" s="82"/>
      <c r="P8" s="82"/>
      <c r="Q8" s="82"/>
    </row>
    <row r="9" spans="1:17" ht="26.4" x14ac:dyDescent="0.25">
      <c r="A9" s="148"/>
      <c r="B9" s="82"/>
      <c r="C9" s="149"/>
      <c r="D9" s="149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1005449.1884400001</v>
      </c>
      <c r="D11" s="87">
        <v>889509.62806300004</v>
      </c>
      <c r="E11" s="87">
        <v>48699.112339000014</v>
      </c>
      <c r="F11" s="87">
        <v>8058.8385800000051</v>
      </c>
      <c r="G11" s="87">
        <v>6970.8602799999935</v>
      </c>
      <c r="H11" s="87">
        <v>5410.4681749999945</v>
      </c>
      <c r="I11" s="87">
        <v>5334.1932099999949</v>
      </c>
      <c r="J11" s="87">
        <v>4645.3779500000055</v>
      </c>
      <c r="K11" s="87">
        <v>5954.3833190000041</v>
      </c>
      <c r="L11" s="87">
        <v>3599.5286700000011</v>
      </c>
      <c r="M11" s="87">
        <v>3110.5711899999974</v>
      </c>
      <c r="N11" s="87">
        <v>3451.5041299999966</v>
      </c>
      <c r="O11" s="87">
        <v>3012.1901409999991</v>
      </c>
      <c r="P11" s="87">
        <v>2746.8855210000011</v>
      </c>
      <c r="Q11" s="87">
        <v>14945.646872000003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310962.37828100024</v>
      </c>
      <c r="D12" s="42">
        <v>282612.80379000027</v>
      </c>
      <c r="E12" s="42">
        <v>14155.826637999999</v>
      </c>
      <c r="F12" s="42">
        <v>517.24420999999984</v>
      </c>
      <c r="G12" s="42">
        <v>488.90992000000006</v>
      </c>
      <c r="H12" s="42">
        <v>320.37045000000035</v>
      </c>
      <c r="I12" s="42">
        <v>646.06873999999971</v>
      </c>
      <c r="J12" s="42">
        <v>273.52204999999958</v>
      </c>
      <c r="K12" s="42">
        <v>2311.176609000001</v>
      </c>
      <c r="L12" s="42">
        <v>169.45159999999987</v>
      </c>
      <c r="M12" s="42">
        <v>109.95958999999993</v>
      </c>
      <c r="N12" s="42">
        <v>105.52509999999984</v>
      </c>
      <c r="O12" s="42">
        <v>208.70604000000003</v>
      </c>
      <c r="P12" s="42">
        <v>96.145379999999932</v>
      </c>
      <c r="Q12" s="42">
        <v>8946.6681640000006</v>
      </c>
    </row>
    <row r="13" spans="1:17" x14ac:dyDescent="0.25">
      <c r="A13" s="35" t="s">
        <v>318</v>
      </c>
      <c r="B13" s="43" t="s">
        <v>319</v>
      </c>
      <c r="C13" s="87">
        <f t="shared" si="0"/>
        <v>618104.60675799986</v>
      </c>
      <c r="D13" s="42">
        <v>532405.5045629997</v>
      </c>
      <c r="E13" s="42">
        <v>33113.380411000013</v>
      </c>
      <c r="F13" s="42">
        <v>7466.0822900000048</v>
      </c>
      <c r="G13" s="42">
        <v>6481.9503599999935</v>
      </c>
      <c r="H13" s="42">
        <v>5090.0977249999942</v>
      </c>
      <c r="I13" s="42">
        <v>4688.1244699999952</v>
      </c>
      <c r="J13" s="42">
        <v>4371.8559000000059</v>
      </c>
      <c r="K13" s="42">
        <v>3638.0467100000033</v>
      </c>
      <c r="L13" s="42">
        <v>3430.0770700000012</v>
      </c>
      <c r="M13" s="42">
        <v>3000.6115999999975</v>
      </c>
      <c r="N13" s="42">
        <v>3345.9790299999968</v>
      </c>
      <c r="O13" s="42">
        <v>2668.9533599999991</v>
      </c>
      <c r="P13" s="42">
        <v>2650.7401410000011</v>
      </c>
      <c r="Q13" s="42">
        <v>5753.2031280000028</v>
      </c>
    </row>
    <row r="14" spans="1:17" x14ac:dyDescent="0.25">
      <c r="A14" s="88" t="s">
        <v>320</v>
      </c>
      <c r="B14" s="89" t="s">
        <v>321</v>
      </c>
      <c r="C14" s="87">
        <f t="shared" si="0"/>
        <v>76382.203401000093</v>
      </c>
      <c r="D14" s="42">
        <v>74491.319710000098</v>
      </c>
      <c r="E14" s="42">
        <v>1429.9052899999999</v>
      </c>
      <c r="F14" s="42">
        <v>75.512079999999997</v>
      </c>
      <c r="G14" s="42">
        <v>0</v>
      </c>
      <c r="H14" s="42">
        <v>0</v>
      </c>
      <c r="I14" s="42">
        <v>0</v>
      </c>
      <c r="J14" s="42">
        <v>0</v>
      </c>
      <c r="K14" s="42">
        <v>5.16</v>
      </c>
      <c r="L14" s="42">
        <v>0</v>
      </c>
      <c r="M14" s="42">
        <v>0</v>
      </c>
      <c r="N14" s="42">
        <v>0</v>
      </c>
      <c r="O14" s="42">
        <v>134.53074100000001</v>
      </c>
      <c r="P14" s="42">
        <v>0</v>
      </c>
      <c r="Q14" s="42">
        <v>245.77557999999999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1005449.1884400013</v>
      </c>
      <c r="D21" s="91">
        <v>765395.43291420245</v>
      </c>
      <c r="E21" s="91">
        <v>12039.780859798993</v>
      </c>
      <c r="F21" s="91">
        <v>0</v>
      </c>
      <c r="G21" s="91">
        <v>215556.64391499988</v>
      </c>
      <c r="H21" s="91">
        <v>3012.5900900000006</v>
      </c>
      <c r="I21" s="91">
        <v>9444.7406609999998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310962.37828099879</v>
      </c>
      <c r="D22" s="42">
        <v>163447.86878899889</v>
      </c>
      <c r="E22" s="42">
        <v>1602.4319409999998</v>
      </c>
      <c r="F22" s="42">
        <v>0</v>
      </c>
      <c r="G22" s="42">
        <v>134036.55183299992</v>
      </c>
      <c r="H22" s="42">
        <v>2856.7619340000006</v>
      </c>
      <c r="I22" s="42">
        <v>9018.7637840000007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618104.60675800242</v>
      </c>
      <c r="D23" s="42">
        <v>601267.56106520351</v>
      </c>
      <c r="E23" s="42">
        <v>10437.348918798994</v>
      </c>
      <c r="F23" s="42">
        <v>0</v>
      </c>
      <c r="G23" s="42">
        <v>5817.8917409999995</v>
      </c>
      <c r="H23" s="42">
        <v>155.82815600000001</v>
      </c>
      <c r="I23" s="42">
        <v>425.976877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76382.203400999962</v>
      </c>
      <c r="D24" s="42">
        <v>680.00305999999978</v>
      </c>
      <c r="E24" s="42">
        <v>0</v>
      </c>
      <c r="F24" s="42">
        <v>0</v>
      </c>
      <c r="G24" s="42">
        <v>75702.20034099996</v>
      </c>
      <c r="H24" s="42">
        <v>0</v>
      </c>
      <c r="I24" s="42">
        <v>0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E17" sqref="E17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41" t="s">
        <v>339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2:17" hidden="1" x14ac:dyDescent="0.25">
      <c r="B3" s="17"/>
      <c r="C3" s="17"/>
      <c r="D3" s="150" t="s">
        <v>340</v>
      </c>
      <c r="E3" s="150"/>
      <c r="F3" s="150"/>
      <c r="G3" s="3"/>
      <c r="H3" s="3"/>
      <c r="I3" s="3"/>
      <c r="J3" s="3"/>
      <c r="K3" s="3"/>
      <c r="L3" s="3"/>
      <c r="M3" s="151" t="s">
        <v>1</v>
      </c>
      <c r="N3" s="151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224822.90710000007</v>
      </c>
      <c r="F6" s="38">
        <v>15351.600507255913</v>
      </c>
      <c r="G6" s="38">
        <v>40500.43986740231</v>
      </c>
      <c r="H6" s="38">
        <v>83993.815959192289</v>
      </c>
      <c r="I6" s="38">
        <v>95109.744716997142</v>
      </c>
      <c r="J6" s="38">
        <v>68321.06821789105</v>
      </c>
      <c r="K6" s="38">
        <v>80395.206919022545</v>
      </c>
      <c r="L6" s="38">
        <v>311021.68625189498</v>
      </c>
      <c r="M6" s="38">
        <v>311006.89758795471</v>
      </c>
      <c r="N6" s="38">
        <v>330026.99730452185</v>
      </c>
      <c r="O6" s="38">
        <v>1560550.3644321328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211697.73877000008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70826.845499999996</v>
      </c>
      <c r="O7" s="91">
        <v>282524.58427000011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13125.16833</v>
      </c>
      <c r="F8" s="42">
        <v>8539.1470900000004</v>
      </c>
      <c r="G8" s="42">
        <v>1614.5012199999999</v>
      </c>
      <c r="H8" s="42">
        <v>19087.419549999999</v>
      </c>
      <c r="I8" s="42">
        <v>18406.7</v>
      </c>
      <c r="J8" s="42">
        <v>0</v>
      </c>
      <c r="K8" s="42">
        <v>8944.880000000001</v>
      </c>
      <c r="L8" s="42">
        <v>1918</v>
      </c>
      <c r="M8" s="42">
        <v>635.79999999999995</v>
      </c>
      <c r="N8" s="42">
        <v>0</v>
      </c>
      <c r="O8" s="91">
        <v>72271.616190000001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4012.4534172559115</v>
      </c>
      <c r="G9" s="42">
        <v>17725.566745978573</v>
      </c>
      <c r="H9" s="42">
        <v>46206.39640919229</v>
      </c>
      <c r="I9" s="42">
        <v>76541.600946997147</v>
      </c>
      <c r="J9" s="42">
        <v>68321.06821789105</v>
      </c>
      <c r="K9" s="42">
        <v>70691.091861822541</v>
      </c>
      <c r="L9" s="42">
        <v>307875.59613579395</v>
      </c>
      <c r="M9" s="42">
        <v>308173.90690755472</v>
      </c>
      <c r="N9" s="42">
        <v>38896.237621852953</v>
      </c>
      <c r="O9" s="91">
        <v>938443.91826433898</v>
      </c>
    </row>
    <row r="10" spans="2:17" ht="13.2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161.44377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91">
        <v>161.44377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2800</v>
      </c>
      <c r="G13" s="42">
        <v>9260.5</v>
      </c>
      <c r="H13" s="42">
        <v>18700</v>
      </c>
      <c r="I13" s="42">
        <v>0</v>
      </c>
      <c r="J13" s="42">
        <v>0</v>
      </c>
      <c r="K13" s="42">
        <v>759.23505720000003</v>
      </c>
      <c r="L13" s="42">
        <v>1228.0901161010001</v>
      </c>
      <c r="M13" s="42">
        <v>2197.1906804</v>
      </c>
      <c r="N13" s="42">
        <v>56.1</v>
      </c>
      <c r="O13" s="91">
        <v>35001.115853700998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11899.871901423739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220247.8141826689</v>
      </c>
      <c r="O14" s="91">
        <v>232147.68608409262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518506.96113499987</v>
      </c>
      <c r="F15" s="38">
        <v>27112.989842999999</v>
      </c>
      <c r="G15" s="38">
        <v>65913.811879000001</v>
      </c>
      <c r="H15" s="38">
        <v>107493.19994999998</v>
      </c>
      <c r="I15" s="38">
        <v>162963.60889999988</v>
      </c>
      <c r="J15" s="38">
        <v>151357.85809999992</v>
      </c>
      <c r="K15" s="38">
        <v>173546.54114300013</v>
      </c>
      <c r="L15" s="38">
        <v>59894.046389999996</v>
      </c>
      <c r="M15" s="38">
        <v>42674.291730000012</v>
      </c>
      <c r="N15" s="38">
        <v>127603.88026999997</v>
      </c>
      <c r="O15" s="38">
        <v>1437067.18934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8681.3679900000006</v>
      </c>
      <c r="J16" s="42">
        <v>0</v>
      </c>
      <c r="K16" s="42">
        <v>0</v>
      </c>
      <c r="L16" s="42">
        <v>8681.3679800000009</v>
      </c>
      <c r="M16" s="42">
        <v>0</v>
      </c>
      <c r="N16" s="42">
        <v>0</v>
      </c>
      <c r="O16" s="91">
        <v>17362.735970000002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28480.187100000003</v>
      </c>
      <c r="F17" s="42">
        <v>18543.79018</v>
      </c>
      <c r="G17" s="42">
        <v>11506.719069999999</v>
      </c>
      <c r="H17" s="42">
        <v>37315.674710000007</v>
      </c>
      <c r="I17" s="42">
        <v>20188.889650000001</v>
      </c>
      <c r="J17" s="42">
        <v>631.14913999999999</v>
      </c>
      <c r="K17" s="42">
        <v>869.33091999999988</v>
      </c>
      <c r="L17" s="42">
        <v>7202.3849499999997</v>
      </c>
      <c r="M17" s="42">
        <v>8444.114669999999</v>
      </c>
      <c r="N17" s="42">
        <v>61650.762689999989</v>
      </c>
      <c r="O17" s="91">
        <v>194833.00307999999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490026.77403499989</v>
      </c>
      <c r="F18" s="42">
        <v>8569.1996629999958</v>
      </c>
      <c r="G18" s="42">
        <v>25735.608809000012</v>
      </c>
      <c r="H18" s="42">
        <v>70177.525239999988</v>
      </c>
      <c r="I18" s="42">
        <v>134093.35125999991</v>
      </c>
      <c r="J18" s="42">
        <v>150352.70895999993</v>
      </c>
      <c r="K18" s="42">
        <v>172677.21022300015</v>
      </c>
      <c r="L18" s="42">
        <v>44010.293459999994</v>
      </c>
      <c r="M18" s="42">
        <v>8730.1770600000054</v>
      </c>
      <c r="N18" s="42">
        <v>0</v>
      </c>
      <c r="O18" s="91">
        <v>1104372.84871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490026.77403499989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490026.77403499989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8569.1996629999958</v>
      </c>
      <c r="G20" s="70">
        <v>25735.608809000012</v>
      </c>
      <c r="H20" s="70">
        <v>70177.525239999988</v>
      </c>
      <c r="I20" s="70">
        <v>134093.35125999991</v>
      </c>
      <c r="J20" s="70">
        <v>150352.70895999993</v>
      </c>
      <c r="K20" s="70">
        <v>172677.21022300015</v>
      </c>
      <c r="L20" s="70">
        <v>44010.293459999994</v>
      </c>
      <c r="M20" s="70">
        <v>8730.1770600000054</v>
      </c>
      <c r="N20" s="70">
        <v>0</v>
      </c>
      <c r="O20" s="91">
        <v>614346.07467499992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14386</v>
      </c>
      <c r="H21" s="42">
        <v>0</v>
      </c>
      <c r="I21" s="42">
        <v>0</v>
      </c>
      <c r="J21" s="42">
        <v>374</v>
      </c>
      <c r="K21" s="42">
        <v>0</v>
      </c>
      <c r="L21" s="42">
        <v>0</v>
      </c>
      <c r="M21" s="42">
        <v>25500</v>
      </c>
      <c r="N21" s="42">
        <v>15951.1</v>
      </c>
      <c r="O21" s="91">
        <v>56211.1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14285.484000000002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50002.017579999963</v>
      </c>
      <c r="O23" s="91">
        <v>64287.501579999967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-293684.0540349998</v>
      </c>
      <c r="F24" s="38">
        <v>-11761.389335744087</v>
      </c>
      <c r="G24" s="38">
        <v>-25413.37201159769</v>
      </c>
      <c r="H24" s="38">
        <v>-23499.383990807692</v>
      </c>
      <c r="I24" s="38">
        <v>-67853.864183002734</v>
      </c>
      <c r="J24" s="38">
        <v>-83036.789882108875</v>
      </c>
      <c r="K24" s="38">
        <v>-93151.334223977581</v>
      </c>
      <c r="L24" s="38">
        <v>251127.63986189498</v>
      </c>
      <c r="M24" s="38">
        <v>268332.60585795471</v>
      </c>
      <c r="N24" s="38">
        <v>202423.11703452189</v>
      </c>
      <c r="O24" s="38">
        <v>123483.17509213311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topLeftCell="A22" zoomScaleNormal="100" workbookViewId="0">
      <selection activeCell="G23" sqref="G23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52" t="s">
        <v>394</v>
      </c>
      <c r="C1" s="152"/>
      <c r="D1" s="152"/>
      <c r="E1" s="152"/>
      <c r="F1" s="152"/>
      <c r="G1" s="152"/>
      <c r="H1" s="152"/>
      <c r="I1" s="152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53" t="s">
        <v>395</v>
      </c>
      <c r="E3" s="153"/>
      <c r="F3" s="20"/>
      <c r="G3" s="20"/>
      <c r="H3" s="154" t="s">
        <v>1</v>
      </c>
      <c r="I3" s="154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1560550.3644358339</v>
      </c>
      <c r="F6" s="108">
        <v>1261725.6326522811</v>
      </c>
      <c r="G6" s="108">
        <v>205712.61176321053</v>
      </c>
      <c r="H6" s="108">
        <v>79613.985311763012</v>
      </c>
      <c r="I6" s="108">
        <v>13498.134708579002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282524.58427000011</v>
      </c>
      <c r="F7" s="104">
        <v>140726.74369000009</v>
      </c>
      <c r="G7" s="104">
        <v>64697.700393455998</v>
      </c>
      <c r="H7" s="104">
        <v>63569.209040123009</v>
      </c>
      <c r="I7" s="104">
        <v>13530.931146421002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72271.616190000001</v>
      </c>
      <c r="F8" s="104">
        <v>17091.315419999999</v>
      </c>
      <c r="G8" s="104">
        <v>55180.300769999994</v>
      </c>
      <c r="H8" s="104">
        <v>0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938443.91826434038</v>
      </c>
      <c r="F9" s="104">
        <v>890084.26164705632</v>
      </c>
      <c r="G9" s="104">
        <v>48210.69589428301</v>
      </c>
      <c r="H9" s="104">
        <v>148.63639832300004</v>
      </c>
      <c r="I9" s="104">
        <v>0.32432467800000003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35162.559623700996</v>
      </c>
      <c r="F10" s="104">
        <v>2961.4437699999999</v>
      </c>
      <c r="G10" s="104">
        <v>18756.099999999999</v>
      </c>
      <c r="H10" s="104">
        <v>13445.015853700999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105436.39371999851</v>
      </c>
      <c r="F13" s="104">
        <v>105436.39371999851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126711.29236779384</v>
      </c>
      <c r="F14" s="104">
        <v>105425.47440522633</v>
      </c>
      <c r="G14" s="104">
        <v>18867.814705471501</v>
      </c>
      <c r="H14" s="104">
        <v>2451.1240196160006</v>
      </c>
      <c r="I14" s="104">
        <v>-33.120762520000007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1437067.18934</v>
      </c>
      <c r="F15" s="108">
        <v>1080624.8521700001</v>
      </c>
      <c r="G15" s="108">
        <v>253867.19484579799</v>
      </c>
      <c r="H15" s="108">
        <v>89299.454857038014</v>
      </c>
      <c r="I15" s="108">
        <v>13275.687467164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17362.735969999998</v>
      </c>
      <c r="F16" s="104">
        <v>17362.735969999998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251044.10307999997</v>
      </c>
      <c r="F17" s="104">
        <v>189504.18557</v>
      </c>
      <c r="G17" s="104">
        <v>61172.340739160005</v>
      </c>
      <c r="H17" s="104">
        <v>47.044080839999999</v>
      </c>
      <c r="I17" s="104">
        <v>320.53269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1104372.84871</v>
      </c>
      <c r="F18" s="104">
        <v>825296.15986000001</v>
      </c>
      <c r="G18" s="104">
        <v>178007.22826555994</v>
      </c>
      <c r="H18" s="104">
        <v>88428.486885188991</v>
      </c>
      <c r="I18" s="104">
        <v>12640.973699251001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490893.59500044986</v>
      </c>
      <c r="F19" s="104">
        <v>325137.96850544983</v>
      </c>
      <c r="G19" s="104">
        <v>69447.101753449984</v>
      </c>
      <c r="H19" s="104">
        <v>83667.55104229899</v>
      </c>
      <c r="I19" s="104">
        <v>12640.973699251001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613479.25370955013</v>
      </c>
      <c r="F20" s="104">
        <v>500158.19135455019</v>
      </c>
      <c r="G20" s="104">
        <v>108560.12651210997</v>
      </c>
      <c r="H20" s="104">
        <v>4760.9358428900005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64287.501579999967</v>
      </c>
      <c r="F23" s="104">
        <v>48461.770769999959</v>
      </c>
      <c r="G23" s="104">
        <v>14687.625841078008</v>
      </c>
      <c r="H23" s="104">
        <v>823.92389100900016</v>
      </c>
      <c r="I23" s="104">
        <v>314.18107791300008</v>
      </c>
    </row>
    <row r="24" spans="2:9" x14ac:dyDescent="0.25">
      <c r="B24" s="155" t="s">
        <v>420</v>
      </c>
      <c r="C24" s="155"/>
      <c r="D24" s="155"/>
      <c r="E24" s="155"/>
      <c r="F24" s="155"/>
      <c r="G24" s="155"/>
      <c r="H24" s="155"/>
      <c r="I24" s="155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-7.3256768719351911E-2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-3.5600634733279444E-4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7.0200470789254124E-4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7.4314779774577247E-2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56" t="s">
        <v>431</v>
      </c>
      <c r="E32" s="156"/>
      <c r="F32" s="156"/>
      <c r="G32" s="156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4"/>
  <sheetViews>
    <sheetView showGridLines="0" topLeftCell="A28" zoomScaleNormal="100" zoomScaleSheetLayoutView="100" workbookViewId="0">
      <selection activeCell="I27" sqref="I27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67" t="s">
        <v>440</v>
      </c>
      <c r="D1" s="167"/>
      <c r="E1" s="167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9" t="s">
        <v>443</v>
      </c>
      <c r="D4" s="159"/>
      <c r="E4" s="127">
        <v>103650.33777999983</v>
      </c>
    </row>
    <row r="5" spans="2:6" ht="16.5" customHeight="1" x14ac:dyDescent="0.25">
      <c r="B5" s="114" t="s">
        <v>444</v>
      </c>
      <c r="C5" s="166" t="s">
        <v>445</v>
      </c>
      <c r="D5" s="166"/>
      <c r="E5" s="128">
        <v>149386.35759999999</v>
      </c>
    </row>
    <row r="6" spans="2:6" ht="16.5" customHeight="1" x14ac:dyDescent="0.25">
      <c r="B6" s="114"/>
      <c r="C6" s="157" t="s">
        <v>572</v>
      </c>
      <c r="D6" s="157"/>
      <c r="E6" s="128">
        <v>-11185.96464</v>
      </c>
    </row>
    <row r="7" spans="2:6" ht="16.5" customHeight="1" x14ac:dyDescent="0.25">
      <c r="B7" s="114" t="s">
        <v>446</v>
      </c>
      <c r="C7" s="166" t="s">
        <v>447</v>
      </c>
      <c r="D7" s="166"/>
      <c r="E7" s="128">
        <v>0</v>
      </c>
    </row>
    <row r="8" spans="2:6" ht="16.5" customHeight="1" x14ac:dyDescent="0.25">
      <c r="B8" s="114" t="s">
        <v>448</v>
      </c>
      <c r="C8" s="166" t="s">
        <v>449</v>
      </c>
      <c r="D8" s="166"/>
      <c r="E8" s="128">
        <v>483.77004999999997</v>
      </c>
    </row>
    <row r="9" spans="2:6" ht="16.5" customHeight="1" x14ac:dyDescent="0.25">
      <c r="B9" s="114" t="s">
        <v>450</v>
      </c>
      <c r="C9" s="166" t="s">
        <v>451</v>
      </c>
      <c r="D9" s="166"/>
      <c r="E9" s="129">
        <v>-35033.825230000155</v>
      </c>
    </row>
    <row r="10" spans="2:6" ht="16.5" customHeight="1" x14ac:dyDescent="0.25">
      <c r="B10" s="114" t="s">
        <v>452</v>
      </c>
      <c r="C10" s="157" t="s">
        <v>453</v>
      </c>
      <c r="D10" s="157"/>
      <c r="E10" s="129">
        <v>-35033.825230000155</v>
      </c>
    </row>
    <row r="11" spans="2:6" ht="16.5" customHeight="1" x14ac:dyDescent="0.25">
      <c r="B11" s="114" t="s">
        <v>454</v>
      </c>
      <c r="C11" s="157" t="s">
        <v>455</v>
      </c>
      <c r="D11" s="157"/>
      <c r="E11" s="129">
        <v>0</v>
      </c>
    </row>
    <row r="12" spans="2:6" ht="16.5" customHeight="1" x14ac:dyDescent="0.25">
      <c r="B12" s="114" t="s">
        <v>456</v>
      </c>
      <c r="C12" s="157" t="s">
        <v>457</v>
      </c>
      <c r="D12" s="157"/>
      <c r="E12" s="129">
        <v>0</v>
      </c>
    </row>
    <row r="13" spans="2:6" ht="16.5" customHeight="1" x14ac:dyDescent="0.25">
      <c r="B13" s="114" t="s">
        <v>402</v>
      </c>
      <c r="C13" s="160" t="s">
        <v>458</v>
      </c>
      <c r="D13" s="161"/>
      <c r="E13" s="128">
        <v>0</v>
      </c>
    </row>
    <row r="14" spans="2:6" ht="16.5" customHeight="1" x14ac:dyDescent="0.25">
      <c r="B14" s="114" t="s">
        <v>459</v>
      </c>
      <c r="C14" s="159" t="s">
        <v>460</v>
      </c>
      <c r="D14" s="159"/>
      <c r="E14" s="127">
        <v>19272.372687498537</v>
      </c>
    </row>
    <row r="15" spans="2:6" ht="16.5" customHeight="1" x14ac:dyDescent="0.25">
      <c r="B15" s="114" t="s">
        <v>461</v>
      </c>
      <c r="C15" s="166" t="s">
        <v>462</v>
      </c>
      <c r="D15" s="166"/>
      <c r="E15" s="129">
        <v>15296.781887498539</v>
      </c>
    </row>
    <row r="16" spans="2:6" ht="16.5" customHeight="1" x14ac:dyDescent="0.25">
      <c r="B16" s="114" t="s">
        <v>463</v>
      </c>
      <c r="C16" s="166" t="s">
        <v>464</v>
      </c>
      <c r="D16" s="166"/>
      <c r="E16" s="128">
        <v>3975.5907999999999</v>
      </c>
    </row>
    <row r="17" spans="2:11" ht="16.5" customHeight="1" x14ac:dyDescent="0.25">
      <c r="B17" s="114" t="s">
        <v>465</v>
      </c>
      <c r="C17" s="159" t="s">
        <v>466</v>
      </c>
      <c r="D17" s="159"/>
      <c r="E17" s="127">
        <v>84377.965092501283</v>
      </c>
    </row>
    <row r="18" spans="2:11" ht="16.5" customHeight="1" x14ac:dyDescent="0.25">
      <c r="B18" s="114" t="s">
        <v>467</v>
      </c>
      <c r="C18" s="165" t="s">
        <v>468</v>
      </c>
      <c r="D18" s="165"/>
      <c r="E18" s="130">
        <v>56183.937312132934</v>
      </c>
    </row>
    <row r="19" spans="2:11" ht="16.5" customHeight="1" x14ac:dyDescent="0.25">
      <c r="B19" s="114" t="s">
        <v>469</v>
      </c>
      <c r="C19" s="166" t="s">
        <v>470</v>
      </c>
      <c r="D19" s="166"/>
      <c r="E19" s="129">
        <v>9201.8329200000153</v>
      </c>
    </row>
    <row r="20" spans="2:11" ht="16.5" customHeight="1" x14ac:dyDescent="0.25">
      <c r="B20" s="114" t="s">
        <v>471</v>
      </c>
      <c r="C20" s="166" t="s">
        <v>472</v>
      </c>
      <c r="D20" s="166"/>
      <c r="E20" s="129">
        <v>10631.00439213292</v>
      </c>
    </row>
    <row r="21" spans="2:11" ht="16.5" customHeight="1" x14ac:dyDescent="0.25">
      <c r="B21" s="114" t="s">
        <v>473</v>
      </c>
      <c r="C21" s="166" t="s">
        <v>474</v>
      </c>
      <c r="D21" s="166"/>
      <c r="E21" s="129">
        <v>36351.1</v>
      </c>
    </row>
    <row r="22" spans="2:11" ht="16.5" customHeight="1" x14ac:dyDescent="0.25">
      <c r="B22" s="114" t="s">
        <v>475</v>
      </c>
      <c r="C22" s="157" t="s">
        <v>476</v>
      </c>
      <c r="D22" s="157"/>
      <c r="E22" s="128">
        <v>0</v>
      </c>
    </row>
    <row r="23" spans="2:11" ht="16.5" customHeight="1" x14ac:dyDescent="0.25">
      <c r="B23" s="114" t="s">
        <v>477</v>
      </c>
      <c r="C23" s="157" t="s">
        <v>478</v>
      </c>
      <c r="D23" s="157"/>
      <c r="E23" s="128">
        <v>36351.1</v>
      </c>
    </row>
    <row r="24" spans="2:11" ht="16.5" customHeight="1" x14ac:dyDescent="0.25">
      <c r="B24" s="114" t="s">
        <v>479</v>
      </c>
      <c r="C24" s="158" t="s">
        <v>480</v>
      </c>
      <c r="D24" s="158"/>
      <c r="E24" s="128">
        <v>0</v>
      </c>
    </row>
    <row r="25" spans="2:11" ht="16.5" customHeight="1" x14ac:dyDescent="0.25">
      <c r="B25" s="114" t="s">
        <v>481</v>
      </c>
      <c r="C25" s="159" t="s">
        <v>482</v>
      </c>
      <c r="D25" s="159"/>
      <c r="E25" s="127">
        <v>140561.90240463422</v>
      </c>
    </row>
    <row r="26" spans="2:11" ht="16.5" customHeight="1" x14ac:dyDescent="0.25">
      <c r="B26" s="114" t="s">
        <v>483</v>
      </c>
      <c r="C26" s="159" t="s">
        <v>484</v>
      </c>
      <c r="D26" s="159"/>
      <c r="E26" s="127">
        <v>988.11622</v>
      </c>
    </row>
    <row r="27" spans="2:11" ht="25.5" customHeight="1" x14ac:dyDescent="0.25">
      <c r="B27" s="114" t="s">
        <v>485</v>
      </c>
      <c r="C27" s="166" t="s">
        <v>486</v>
      </c>
      <c r="D27" s="166"/>
      <c r="E27" s="129">
        <v>300</v>
      </c>
    </row>
    <row r="28" spans="2:11" ht="16.5" customHeight="1" x14ac:dyDescent="0.25">
      <c r="B28" s="114" t="s">
        <v>487</v>
      </c>
      <c r="C28" s="166" t="s">
        <v>488</v>
      </c>
      <c r="D28" s="166"/>
      <c r="E28" s="129">
        <v>688.11622</v>
      </c>
    </row>
    <row r="29" spans="2:11" ht="16.5" customHeight="1" x14ac:dyDescent="0.25">
      <c r="B29" s="114" t="s">
        <v>489</v>
      </c>
      <c r="C29" s="159" t="s">
        <v>490</v>
      </c>
      <c r="D29" s="159"/>
      <c r="E29" s="127">
        <v>139573.78618463423</v>
      </c>
      <c r="G29" s="33"/>
      <c r="H29" s="33"/>
      <c r="J29" s="33"/>
      <c r="K29" s="33"/>
    </row>
    <row r="30" spans="2:11" ht="16.5" customHeight="1" x14ac:dyDescent="0.25">
      <c r="B30" s="114" t="s">
        <v>491</v>
      </c>
      <c r="C30" s="159" t="s">
        <v>492</v>
      </c>
      <c r="D30" s="159"/>
      <c r="E30" s="127">
        <v>1108966.0778405322</v>
      </c>
    </row>
    <row r="31" spans="2:11" ht="16.5" customHeight="1" x14ac:dyDescent="0.25">
      <c r="B31" s="114" t="s">
        <v>493</v>
      </c>
      <c r="C31" s="158" t="s">
        <v>494</v>
      </c>
      <c r="D31" s="158"/>
      <c r="E31" s="129">
        <v>0</v>
      </c>
    </row>
    <row r="32" spans="2:11" ht="16.5" customHeight="1" x14ac:dyDescent="0.25">
      <c r="B32" s="114" t="s">
        <v>495</v>
      </c>
      <c r="C32" s="158" t="s">
        <v>496</v>
      </c>
      <c r="D32" s="158"/>
      <c r="E32" s="129">
        <v>906.57554320000008</v>
      </c>
    </row>
    <row r="33" spans="2:8" ht="16.5" customHeight="1" x14ac:dyDescent="0.25">
      <c r="B33" s="114" t="s">
        <v>497</v>
      </c>
      <c r="C33" s="158" t="s">
        <v>498</v>
      </c>
      <c r="D33" s="158"/>
      <c r="E33" s="129">
        <v>22832.031613999992</v>
      </c>
      <c r="H33" s="137"/>
    </row>
    <row r="34" spans="2:8" ht="16.5" customHeight="1" x14ac:dyDescent="0.25">
      <c r="B34" s="114" t="s">
        <v>499</v>
      </c>
      <c r="C34" s="158" t="s">
        <v>500</v>
      </c>
      <c r="D34" s="158"/>
      <c r="E34" s="129">
        <v>98738.379195500092</v>
      </c>
    </row>
    <row r="35" spans="2:8" ht="16.5" customHeight="1" x14ac:dyDescent="0.25">
      <c r="B35" s="114" t="s">
        <v>501</v>
      </c>
      <c r="C35" s="158" t="s">
        <v>502</v>
      </c>
      <c r="D35" s="158"/>
      <c r="E35" s="129">
        <v>17243.375030249998</v>
      </c>
    </row>
    <row r="36" spans="2:8" ht="16.5" customHeight="1" x14ac:dyDescent="0.25">
      <c r="B36" s="114" t="s">
        <v>503</v>
      </c>
      <c r="C36" s="158" t="s">
        <v>504</v>
      </c>
      <c r="D36" s="158"/>
      <c r="E36" s="129">
        <v>776295.02921396098</v>
      </c>
    </row>
    <row r="37" spans="2:8" ht="16.5" customHeight="1" x14ac:dyDescent="0.25">
      <c r="B37" s="114" t="s">
        <v>505</v>
      </c>
      <c r="C37" s="158" t="s">
        <v>506</v>
      </c>
      <c r="D37" s="158"/>
      <c r="E37" s="129">
        <v>192950.68724362133</v>
      </c>
    </row>
    <row r="38" spans="2:8" ht="28.5" customHeight="1" x14ac:dyDescent="0.25">
      <c r="B38" s="162" t="s">
        <v>507</v>
      </c>
      <c r="C38" s="162"/>
      <c r="D38" s="162"/>
      <c r="E38" s="162"/>
    </row>
    <row r="39" spans="2:8" ht="18" customHeight="1" x14ac:dyDescent="0.25">
      <c r="B39" s="163" t="s">
        <v>420</v>
      </c>
      <c r="C39" s="164"/>
      <c r="D39" s="164"/>
      <c r="E39" s="164"/>
      <c r="F39" s="164"/>
    </row>
    <row r="40" spans="2:8" ht="52.8" x14ac:dyDescent="0.25">
      <c r="B40" s="115" t="s">
        <v>508</v>
      </c>
      <c r="C40" s="123" t="s">
        <v>509</v>
      </c>
      <c r="D40" s="123" t="s">
        <v>510</v>
      </c>
      <c r="E40" s="123" t="s">
        <v>511</v>
      </c>
      <c r="F40" s="123" t="s">
        <v>512</v>
      </c>
    </row>
    <row r="41" spans="2:8" s="27" customFormat="1" ht="26.4" x14ac:dyDescent="0.25">
      <c r="B41" s="116" t="s">
        <v>513</v>
      </c>
      <c r="C41" s="119" t="s">
        <v>514</v>
      </c>
      <c r="D41" s="118" t="s">
        <v>515</v>
      </c>
      <c r="E41" s="120">
        <v>0.05</v>
      </c>
      <c r="F41" s="121">
        <v>7.6087056924959179E-2</v>
      </c>
    </row>
    <row r="42" spans="2:8" s="27" customFormat="1" ht="26.4" x14ac:dyDescent="0.25">
      <c r="B42" s="116" t="s">
        <v>517</v>
      </c>
      <c r="C42" s="119" t="s">
        <v>518</v>
      </c>
      <c r="D42" s="118" t="s">
        <v>519</v>
      </c>
      <c r="E42" s="120">
        <v>0.09</v>
      </c>
      <c r="F42" s="121">
        <v>0.12585938287348114</v>
      </c>
    </row>
    <row r="43" spans="2:8" s="27" customFormat="1" x14ac:dyDescent="0.25">
      <c r="B43" s="117" t="s">
        <v>520</v>
      </c>
      <c r="C43" s="119" t="s">
        <v>521</v>
      </c>
      <c r="D43" s="122" t="s">
        <v>516</v>
      </c>
      <c r="E43" s="120" t="s">
        <v>522</v>
      </c>
      <c r="F43" s="121">
        <v>5.2999999999999999E-2</v>
      </c>
    </row>
    <row r="44" spans="2:8" x14ac:dyDescent="0.25">
      <c r="E44" s="28"/>
    </row>
  </sheetData>
  <sheetProtection formatColumns="0" formatRows="0"/>
  <mergeCells count="37">
    <mergeCell ref="C6:D6"/>
    <mergeCell ref="C1:E1"/>
    <mergeCell ref="C27:D27"/>
    <mergeCell ref="C28:D28"/>
    <mergeCell ref="C17:D17"/>
    <mergeCell ref="C4:D4"/>
    <mergeCell ref="C5:D5"/>
    <mergeCell ref="C7:D7"/>
    <mergeCell ref="C8:D8"/>
    <mergeCell ref="C9:D9"/>
    <mergeCell ref="C10:D10"/>
    <mergeCell ref="C11:D11"/>
    <mergeCell ref="C12:D12"/>
    <mergeCell ref="C14:D14"/>
    <mergeCell ref="C15:D15"/>
    <mergeCell ref="C16:D16"/>
    <mergeCell ref="C13:D13"/>
    <mergeCell ref="C36:D36"/>
    <mergeCell ref="C37:D37"/>
    <mergeCell ref="B38:E38"/>
    <mergeCell ref="B39:F39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23:D23"/>
    <mergeCell ref="C24:D24"/>
    <mergeCell ref="C25:D25"/>
    <mergeCell ref="C26:D26"/>
    <mergeCell ref="C22:D2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E5:E6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2023-07-25T07:30:44Z</dcterms:modified>
</cp:coreProperties>
</file>