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İyun 2020\"/>
    </mc:Choice>
  </mc:AlternateContent>
  <bookViews>
    <workbookView xWindow="0" yWindow="0" windowWidth="24000" windowHeight="9000"/>
  </bookViews>
  <sheets>
    <sheet name="Likvidlik 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18" i="1"/>
  <c r="M17" i="1"/>
  <c r="L17" i="1"/>
  <c r="K17" i="1"/>
  <c r="K14" i="1" s="1"/>
  <c r="J17" i="1"/>
  <c r="J14" i="1" s="1"/>
  <c r="I17" i="1"/>
  <c r="I14" i="1" s="1"/>
  <c r="H17" i="1"/>
  <c r="H14" i="1" s="1"/>
  <c r="G17" i="1"/>
  <c r="G14" i="1" s="1"/>
  <c r="F17" i="1"/>
  <c r="E17" i="1"/>
  <c r="D17" i="1"/>
  <c r="N17" i="1" s="1"/>
  <c r="N14" i="1" s="1"/>
  <c r="N16" i="1"/>
  <c r="N15" i="1"/>
  <c r="M14" i="1"/>
  <c r="L14" i="1"/>
  <c r="F14" i="1"/>
  <c r="E14" i="1"/>
  <c r="D14" i="1"/>
  <c r="N13" i="1"/>
  <c r="N12" i="1"/>
  <c r="N11" i="1"/>
  <c r="N10" i="1"/>
  <c r="N9" i="1"/>
  <c r="N8" i="1"/>
  <c r="N7" i="1"/>
  <c r="N6" i="1"/>
  <c r="M5" i="1"/>
  <c r="M23" i="1" s="1"/>
  <c r="L5" i="1"/>
  <c r="L23" i="1" s="1"/>
  <c r="K5" i="1"/>
  <c r="J5" i="1"/>
  <c r="J23" i="1" s="1"/>
  <c r="I5" i="1"/>
  <c r="I23" i="1" s="1"/>
  <c r="H5" i="1"/>
  <c r="H23" i="1" s="1"/>
  <c r="G5" i="1"/>
  <c r="G23" i="1" s="1"/>
  <c r="F5" i="1"/>
  <c r="F23" i="1" s="1"/>
  <c r="E5" i="1"/>
  <c r="E23" i="1" s="1"/>
  <c r="D5" i="1"/>
  <c r="N5" i="1" s="1"/>
  <c r="K23" i="1" l="1"/>
  <c r="D23" i="1"/>
  <c r="N23" i="1" s="1"/>
</calcChain>
</file>

<file path=xl/sharedStrings.xml><?xml version="1.0" encoding="utf-8"?>
<sst xmlns="http://schemas.openxmlformats.org/spreadsheetml/2006/main" count="67" uniqueCount="67">
  <si>
    <t>Likvidlik riski</t>
  </si>
  <si>
    <t>liqRisk</t>
  </si>
  <si>
    <t>min manatla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</si>
  <si>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</si>
  <si>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</si>
  <si>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</si>
  <si>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</si>
  <si>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</si>
  <si>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</si>
  <si>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</si>
  <si>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</si>
  <si>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</si>
  <si>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</si>
  <si>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</si>
  <si>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</si>
  <si>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</si>
  <si>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</si>
  <si>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</si>
  <si>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</si>
  <si>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</si>
  <si>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</si>
  <si>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</si>
  <si>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</si>
  <si>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</si>
  <si>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</si>
  <si>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</si>
  <si>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</si>
  <si>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assets</t>
  </si>
  <si>
    <t>Aktivlər</t>
  </si>
  <si>
    <t>cashAndEquiv</t>
  </si>
  <si>
    <t>Nağd pul və ekvivalentləri</t>
  </si>
  <si>
    <t>sec</t>
  </si>
  <si>
    <t>Qiymətli kağızlar</t>
  </si>
  <si>
    <t>loansToCust</t>
  </si>
  <si>
    <t>Müştərilərə verilmiş kreditlər (xalis)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</si>
  <si>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</si>
  <si>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</si>
  <si>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</si>
  <si>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</si>
  <si>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</si>
  <si>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</si>
  <si>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</si>
  <si>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</si>
  <si>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</si>
  <si>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</si>
  <si>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</si>
  <si>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</si>
  <si>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</si>
  <si>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</si>
  <si>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</si>
  <si>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</si>
  <si>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dep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</si>
  <si>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</si>
  <si>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</si>
  <si>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</si>
  <si>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</si>
  <si>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</si>
  <si>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</si>
  <si>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</si>
  <si>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</si>
  <si>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</si>
  <si>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debtSec</t>
  </si>
  <si>
    <t>Borc qiymətli kağızları</t>
  </si>
  <si>
    <t>miscFinLia</t>
  </si>
  <si>
    <t>Digər maliyyə öhdəliklər</t>
  </si>
  <si>
    <t>liqGap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</si>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</sst>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" fontId="2" fillId="4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0" fillId="0" borderId="0" xfId="0" applyNumberFormat="1"/>
    <xf numFmtId="4" fontId="2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_30.06.2020%20UMUM&#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PulHereketi"/>
      <sheetName val="Kapital dəyişilmələri"/>
      <sheetName val="Kapitalın strukturu və adekvatl"/>
      <sheetName val="Kredit Riski"/>
      <sheetName val="Likvidlik Riski"/>
      <sheetName val="Valyuta 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"/>
  <sheetViews>
    <sheetView tabSelected="1" zoomScale="110" zoomScaleNormal="110" workbookViewId="0">
      <pane xSplit="3" ySplit="4" topLeftCell="D5" activePane="bottomRight" state="frozen"/>
      <selection activeCell="D29" sqref="D29"/>
      <selection pane="topRight" activeCell="D29" sqref="D29"/>
      <selection pane="bottomLeft" activeCell="D29" sqref="D29"/>
      <selection pane="bottomRight" activeCell="C21" sqref="C21"/>
    </sheetView>
  </sheetViews>
  <sheetFormatPr defaultRowHeight="15" x14ac:dyDescent="0.25"/>
  <cols>
    <col min="1" max="1" width="6" style="25" bestFit="1" customWidth="1"/>
    <col min="2" max="2" width="37.42578125" style="25" customWidth="1"/>
    <col min="3" max="3" width="49.5703125" customWidth="1"/>
    <col min="4" max="4" width="9.85546875" bestFit="1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2.7109375" customWidth="1"/>
    <col min="15" max="15" width="13.710937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2"/>
      <c r="B2" s="2"/>
      <c r="C2" s="3" t="s">
        <v>1</v>
      </c>
      <c r="D2" s="3"/>
      <c r="E2" s="3"/>
      <c r="F2" s="4"/>
      <c r="G2" s="4"/>
      <c r="H2" s="4"/>
      <c r="I2" s="4"/>
      <c r="J2" s="4"/>
      <c r="K2" s="4"/>
      <c r="L2" s="4"/>
      <c r="M2" s="5" t="s">
        <v>2</v>
      </c>
      <c r="N2" s="5"/>
    </row>
    <row r="3" spans="1:16" x14ac:dyDescent="0.25">
      <c r="A3" s="6"/>
      <c r="B3" s="6"/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7" t="s">
        <v>9</v>
      </c>
      <c r="J3" s="7" t="s">
        <v>10</v>
      </c>
      <c r="K3" s="7" t="s">
        <v>11</v>
      </c>
      <c r="L3" s="8" t="s">
        <v>12</v>
      </c>
      <c r="M3" s="8" t="s">
        <v>13</v>
      </c>
      <c r="N3" s="8" t="s">
        <v>14</v>
      </c>
    </row>
    <row r="4" spans="1:16" x14ac:dyDescent="0.25">
      <c r="A4" s="6"/>
      <c r="B4" s="6"/>
      <c r="C4" s="10" t="s">
        <v>15</v>
      </c>
      <c r="D4" s="11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1" t="s">
        <v>24</v>
      </c>
      <c r="M4" s="11" t="s">
        <v>25</v>
      </c>
      <c r="N4" s="11" t="s">
        <v>26</v>
      </c>
    </row>
    <row r="5" spans="1:16" x14ac:dyDescent="0.25">
      <c r="A5" s="6">
        <v>1</v>
      </c>
      <c r="B5" s="12" t="s">
        <v>27</v>
      </c>
      <c r="C5" s="13" t="s">
        <v>28</v>
      </c>
      <c r="D5" s="14">
        <f>SUM(D6:D13)</f>
        <v>86096.479800000001</v>
      </c>
      <c r="E5" s="14">
        <f t="shared" ref="E5:M5" si="0">SUM(E6:E13)</f>
        <v>13085.1469</v>
      </c>
      <c r="F5" s="14">
        <f t="shared" si="0"/>
        <v>26712.448609999999</v>
      </c>
      <c r="G5" s="14">
        <f t="shared" si="0"/>
        <v>19671.034159999999</v>
      </c>
      <c r="H5" s="14">
        <f t="shared" si="0"/>
        <v>24639.91807</v>
      </c>
      <c r="I5" s="14">
        <f t="shared" si="0"/>
        <v>19617.499649999998</v>
      </c>
      <c r="J5" s="14">
        <f t="shared" si="0"/>
        <v>18265.0609</v>
      </c>
      <c r="K5" s="14">
        <f t="shared" si="0"/>
        <v>70316.92065</v>
      </c>
      <c r="L5" s="14">
        <f t="shared" si="0"/>
        <v>49698.007660000003</v>
      </c>
      <c r="M5" s="14">
        <f t="shared" si="0"/>
        <v>51112.338400000001</v>
      </c>
      <c r="N5" s="14">
        <f>SUM(D5:M5)</f>
        <v>379214.85480000003</v>
      </c>
      <c r="O5" s="15"/>
    </row>
    <row r="6" spans="1:16" x14ac:dyDescent="0.25">
      <c r="A6" s="16">
        <v>1.1000000000000001</v>
      </c>
      <c r="B6" s="17" t="s">
        <v>29</v>
      </c>
      <c r="C6" s="18" t="s">
        <v>30</v>
      </c>
      <c r="D6" s="14">
        <v>72792.878989999997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1242.18111</v>
      </c>
      <c r="N6" s="14">
        <f t="shared" ref="N6:N23" si="1">SUM(D6:M6)</f>
        <v>74035.060100000002</v>
      </c>
      <c r="O6" s="15"/>
    </row>
    <row r="7" spans="1:16" x14ac:dyDescent="0.25">
      <c r="A7" s="16">
        <v>1.2</v>
      </c>
      <c r="B7" s="19" t="s">
        <v>31</v>
      </c>
      <c r="C7" s="18" t="s">
        <v>32</v>
      </c>
      <c r="D7" s="14">
        <v>0</v>
      </c>
      <c r="E7" s="14">
        <v>7351.86985</v>
      </c>
      <c r="F7" s="14">
        <v>11460.560579999999</v>
      </c>
      <c r="G7" s="14">
        <v>0</v>
      </c>
      <c r="H7" s="14">
        <v>0</v>
      </c>
      <c r="I7" s="14">
        <v>500</v>
      </c>
      <c r="J7" s="14">
        <v>0</v>
      </c>
      <c r="K7" s="14">
        <v>12593.4</v>
      </c>
      <c r="L7" s="14">
        <v>8784.25</v>
      </c>
      <c r="M7" s="14">
        <v>178.15392</v>
      </c>
      <c r="N7" s="14">
        <f t="shared" si="1"/>
        <v>40868.234349999999</v>
      </c>
      <c r="O7" s="15"/>
    </row>
    <row r="8" spans="1:16" x14ac:dyDescent="0.25">
      <c r="A8" s="16">
        <v>1.3</v>
      </c>
      <c r="B8" s="17" t="s">
        <v>33</v>
      </c>
      <c r="C8" s="20" t="s">
        <v>34</v>
      </c>
      <c r="D8" s="14">
        <v>0</v>
      </c>
      <c r="E8" s="14">
        <v>2814.2124699999999</v>
      </c>
      <c r="F8" s="14">
        <v>10671.203079999999</v>
      </c>
      <c r="G8" s="14">
        <v>18829.534159999999</v>
      </c>
      <c r="H8" s="14">
        <v>24639.91807</v>
      </c>
      <c r="I8" s="14">
        <v>19117.499649999998</v>
      </c>
      <c r="J8" s="14">
        <v>18265.0609</v>
      </c>
      <c r="K8" s="14">
        <v>57723.520649999999</v>
      </c>
      <c r="L8" s="14">
        <v>40168.748220000001</v>
      </c>
      <c r="M8" s="14">
        <v>36127.942660000001</v>
      </c>
      <c r="N8" s="14">
        <f t="shared" si="1"/>
        <v>228357.63986</v>
      </c>
      <c r="O8" s="15"/>
    </row>
    <row r="9" spans="1:16" ht="30" x14ac:dyDescent="0.25">
      <c r="A9" s="16">
        <v>1.4</v>
      </c>
      <c r="B9" s="19" t="s">
        <v>35</v>
      </c>
      <c r="C9" s="20" t="s">
        <v>36</v>
      </c>
      <c r="D9" s="14">
        <v>0</v>
      </c>
      <c r="E9" s="14">
        <v>0</v>
      </c>
      <c r="F9" s="14">
        <v>500</v>
      </c>
      <c r="G9" s="14">
        <v>841.5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5.2999999999999998E-4</v>
      </c>
      <c r="N9" s="14">
        <f t="shared" si="1"/>
        <v>1341.50053</v>
      </c>
      <c r="O9" s="15"/>
    </row>
    <row r="10" spans="1:16" x14ac:dyDescent="0.25">
      <c r="A10" s="16">
        <v>1.5</v>
      </c>
      <c r="B10" s="19" t="s">
        <v>37</v>
      </c>
      <c r="C10" s="18" t="s">
        <v>38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f t="shared" si="1"/>
        <v>0</v>
      </c>
      <c r="O10" s="15"/>
    </row>
    <row r="11" spans="1:16" x14ac:dyDescent="0.25">
      <c r="A11" s="16">
        <v>1.6</v>
      </c>
      <c r="B11" s="19" t="s">
        <v>39</v>
      </c>
      <c r="C11" s="18" t="s">
        <v>40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f t="shared" si="1"/>
        <v>0</v>
      </c>
      <c r="O11" s="15"/>
    </row>
    <row r="12" spans="1:16" x14ac:dyDescent="0.25">
      <c r="A12" s="16">
        <v>1.7</v>
      </c>
      <c r="B12" s="19" t="s">
        <v>41</v>
      </c>
      <c r="C12" s="18" t="s">
        <v>42</v>
      </c>
      <c r="D12" s="14">
        <v>0</v>
      </c>
      <c r="E12" s="14">
        <v>2353.96686</v>
      </c>
      <c r="F12" s="14">
        <v>1092.3821600000001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f t="shared" si="1"/>
        <v>3446.3490200000001</v>
      </c>
      <c r="O12" s="15"/>
    </row>
    <row r="13" spans="1:16" x14ac:dyDescent="0.25">
      <c r="A13" s="16">
        <v>1.8</v>
      </c>
      <c r="B13" s="19" t="s">
        <v>43</v>
      </c>
      <c r="C13" s="18" t="s">
        <v>44</v>
      </c>
      <c r="D13" s="14">
        <v>13303.60081</v>
      </c>
      <c r="E13" s="14">
        <v>565.09771999999998</v>
      </c>
      <c r="F13" s="14">
        <v>2988.3027899999997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745.00944000000004</v>
      </c>
      <c r="M13" s="14">
        <v>13564.06018</v>
      </c>
      <c r="N13" s="14">
        <f t="shared" si="1"/>
        <v>31166.070940000001</v>
      </c>
      <c r="O13" s="15"/>
      <c r="P13" s="21"/>
    </row>
    <row r="14" spans="1:16" x14ac:dyDescent="0.25">
      <c r="A14" s="6">
        <v>2</v>
      </c>
      <c r="B14" s="12" t="s">
        <v>45</v>
      </c>
      <c r="C14" s="13" t="s">
        <v>46</v>
      </c>
      <c r="D14" s="14">
        <f>SUM(D15:D22)-D17</f>
        <v>52142.435379999995</v>
      </c>
      <c r="E14" s="14">
        <f t="shared" ref="E14:N14" si="2">SUM(E15:E22)-E17</f>
        <v>10221.986290000001</v>
      </c>
      <c r="F14" s="14">
        <f t="shared" si="2"/>
        <v>7989.21126</v>
      </c>
      <c r="G14" s="14">
        <f t="shared" si="2"/>
        <v>18292.5481</v>
      </c>
      <c r="H14" s="14">
        <f t="shared" si="2"/>
        <v>21880.306859999997</v>
      </c>
      <c r="I14" s="14">
        <f t="shared" si="2"/>
        <v>28810.617149999998</v>
      </c>
      <c r="J14" s="14">
        <f t="shared" si="2"/>
        <v>28871.91548</v>
      </c>
      <c r="K14" s="14">
        <f t="shared" si="2"/>
        <v>14853.780219999999</v>
      </c>
      <c r="L14" s="14">
        <f t="shared" si="2"/>
        <v>102007.05831000001</v>
      </c>
      <c r="M14" s="14">
        <f t="shared" si="2"/>
        <v>24581.655300000002</v>
      </c>
      <c r="N14" s="14">
        <f t="shared" si="2"/>
        <v>309651.51434999995</v>
      </c>
      <c r="O14" s="15"/>
    </row>
    <row r="15" spans="1:16" x14ac:dyDescent="0.25">
      <c r="A15" s="16">
        <v>2.1</v>
      </c>
      <c r="B15" s="19" t="s">
        <v>47</v>
      </c>
      <c r="C15" s="20" t="s">
        <v>48</v>
      </c>
      <c r="D15" s="22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85309.161900000006</v>
      </c>
      <c r="M15" s="14">
        <v>0</v>
      </c>
      <c r="N15" s="14">
        <f t="shared" si="1"/>
        <v>85309.161900000006</v>
      </c>
      <c r="O15" s="15"/>
    </row>
    <row r="16" spans="1:16" ht="30" x14ac:dyDescent="0.25">
      <c r="A16" s="16">
        <v>2.2000000000000002</v>
      </c>
      <c r="B16" s="19" t="s">
        <v>49</v>
      </c>
      <c r="C16" s="20" t="s">
        <v>50</v>
      </c>
      <c r="D16" s="14">
        <v>11.562609999999999</v>
      </c>
      <c r="E16" s="14">
        <v>50.13626</v>
      </c>
      <c r="F16" s="14">
        <v>203.55545000000001</v>
      </c>
      <c r="G16" s="14">
        <v>752.41723000000002</v>
      </c>
      <c r="H16" s="14">
        <v>1378.3990100000001</v>
      </c>
      <c r="I16" s="14">
        <v>866.57254999999998</v>
      </c>
      <c r="J16" s="14">
        <v>1158.5801000000001</v>
      </c>
      <c r="K16" s="14">
        <v>3779.00621</v>
      </c>
      <c r="L16" s="14">
        <v>7336.3323</v>
      </c>
      <c r="M16" s="14">
        <v>7679.3415999999997</v>
      </c>
      <c r="N16" s="14">
        <f t="shared" si="1"/>
        <v>23215.903319999998</v>
      </c>
      <c r="O16" s="15"/>
    </row>
    <row r="17" spans="1:15" x14ac:dyDescent="0.25">
      <c r="A17" s="16">
        <v>2.2999999999999998</v>
      </c>
      <c r="B17" s="19" t="s">
        <v>51</v>
      </c>
      <c r="C17" s="20" t="s">
        <v>52</v>
      </c>
      <c r="D17" s="22">
        <f>SUM(D18:D19)</f>
        <v>52130.872770000002</v>
      </c>
      <c r="E17" s="22">
        <f t="shared" ref="E17:M17" si="3">SUM(E18:E19)</f>
        <v>2523.3195999999998</v>
      </c>
      <c r="F17" s="22">
        <f t="shared" si="3"/>
        <v>7255.3944499999998</v>
      </c>
      <c r="G17" s="22">
        <f t="shared" si="3"/>
        <v>16966.46632</v>
      </c>
      <c r="H17" s="22">
        <f t="shared" si="3"/>
        <v>20036.380089999999</v>
      </c>
      <c r="I17" s="22">
        <f t="shared" si="3"/>
        <v>27740.90365</v>
      </c>
      <c r="J17" s="22">
        <f t="shared" si="3"/>
        <v>26535.111099999998</v>
      </c>
      <c r="K17" s="22">
        <f t="shared" si="3"/>
        <v>10960.458710000001</v>
      </c>
      <c r="L17" s="22">
        <f t="shared" si="3"/>
        <v>9317.2705600000008</v>
      </c>
      <c r="M17" s="22">
        <f t="shared" si="3"/>
        <v>0</v>
      </c>
      <c r="N17" s="14">
        <f t="shared" si="1"/>
        <v>173466.17725000001</v>
      </c>
      <c r="O17" s="15"/>
    </row>
    <row r="18" spans="1:15" x14ac:dyDescent="0.25">
      <c r="A18" s="16" t="s">
        <v>53</v>
      </c>
      <c r="B18" s="19" t="s">
        <v>54</v>
      </c>
      <c r="C18" s="18" t="s">
        <v>55</v>
      </c>
      <c r="D18" s="14">
        <v>52130.872770000002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f t="shared" si="1"/>
        <v>52130.872770000002</v>
      </c>
      <c r="O18" s="15"/>
    </row>
    <row r="19" spans="1:15" x14ac:dyDescent="0.25">
      <c r="A19" s="16" t="s">
        <v>56</v>
      </c>
      <c r="B19" s="19" t="s">
        <v>57</v>
      </c>
      <c r="C19" s="18" t="s">
        <v>58</v>
      </c>
      <c r="D19" s="14">
        <v>0</v>
      </c>
      <c r="E19" s="14">
        <v>2523.3195999999998</v>
      </c>
      <c r="F19" s="14">
        <v>7255.3944499999998</v>
      </c>
      <c r="G19" s="14">
        <v>16966.46632</v>
      </c>
      <c r="H19" s="14">
        <v>20036.380089999999</v>
      </c>
      <c r="I19" s="14">
        <v>27740.90365</v>
      </c>
      <c r="J19" s="14">
        <v>26535.111099999998</v>
      </c>
      <c r="K19" s="14">
        <v>10960.458710000001</v>
      </c>
      <c r="L19" s="14">
        <v>9317.2705600000008</v>
      </c>
      <c r="M19" s="14">
        <v>0</v>
      </c>
      <c r="N19" s="14">
        <f t="shared" si="1"/>
        <v>121335.30448000001</v>
      </c>
      <c r="O19" s="15"/>
    </row>
    <row r="20" spans="1:15" x14ac:dyDescent="0.25">
      <c r="A20" s="16">
        <v>2.4</v>
      </c>
      <c r="B20" s="19" t="s">
        <v>59</v>
      </c>
      <c r="C20" s="23" t="s"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16724.99999</v>
      </c>
      <c r="N20" s="14">
        <f t="shared" si="1"/>
        <v>16724.99999</v>
      </c>
      <c r="O20" s="15"/>
    </row>
    <row r="21" spans="1:15" x14ac:dyDescent="0.25">
      <c r="A21" s="16">
        <v>2.5</v>
      </c>
      <c r="B21" s="19" t="s">
        <v>61</v>
      </c>
      <c r="C21" s="18" t="s">
        <v>62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f t="shared" si="1"/>
        <v>0</v>
      </c>
      <c r="O21" s="15"/>
    </row>
    <row r="22" spans="1:15" x14ac:dyDescent="0.25">
      <c r="A22" s="16">
        <v>2.6</v>
      </c>
      <c r="B22" s="19" t="s">
        <v>63</v>
      </c>
      <c r="C22" s="18" t="s">
        <v>64</v>
      </c>
      <c r="D22" s="14">
        <v>0</v>
      </c>
      <c r="E22" s="14">
        <v>7648.5304299999998</v>
      </c>
      <c r="F22" s="14">
        <v>530.26135999999997</v>
      </c>
      <c r="G22" s="14">
        <v>573.66454999999996</v>
      </c>
      <c r="H22" s="14">
        <v>465.52776</v>
      </c>
      <c r="I22" s="14">
        <v>203.14094999999998</v>
      </c>
      <c r="J22" s="14">
        <v>1178.2242799999999</v>
      </c>
      <c r="K22" s="14">
        <v>114.31529999999999</v>
      </c>
      <c r="L22" s="14">
        <v>44.293550000000003</v>
      </c>
      <c r="M22" s="14">
        <v>177.31371000000217</v>
      </c>
      <c r="N22" s="14">
        <f t="shared" si="1"/>
        <v>10935.271890000002</v>
      </c>
      <c r="O22" s="15"/>
    </row>
    <row r="23" spans="1:15" x14ac:dyDescent="0.25">
      <c r="A23" s="6">
        <v>3</v>
      </c>
      <c r="B23" s="12" t="s">
        <v>65</v>
      </c>
      <c r="C23" s="13" t="s">
        <v>66</v>
      </c>
      <c r="D23" s="14">
        <f>D5-D14</f>
        <v>33954.044420000006</v>
      </c>
      <c r="E23" s="14">
        <f t="shared" ref="E23:M23" si="4">E5-E14</f>
        <v>2863.160609999999</v>
      </c>
      <c r="F23" s="14">
        <f t="shared" si="4"/>
        <v>18723.237349999999</v>
      </c>
      <c r="G23" s="14">
        <f t="shared" si="4"/>
        <v>1378.4860599999993</v>
      </c>
      <c r="H23" s="14">
        <f t="shared" si="4"/>
        <v>2759.6112100000028</v>
      </c>
      <c r="I23" s="14">
        <f t="shared" si="4"/>
        <v>-9193.1175000000003</v>
      </c>
      <c r="J23" s="14">
        <f t="shared" si="4"/>
        <v>-10606.854579999999</v>
      </c>
      <c r="K23" s="14">
        <f t="shared" si="4"/>
        <v>55463.140429999999</v>
      </c>
      <c r="L23" s="14">
        <f t="shared" si="4"/>
        <v>-52309.050650000005</v>
      </c>
      <c r="M23" s="14">
        <f t="shared" si="4"/>
        <v>26530.683099999998</v>
      </c>
      <c r="N23" s="14">
        <f t="shared" si="1"/>
        <v>69563.340450000003</v>
      </c>
      <c r="O23" s="15"/>
    </row>
  </sheetData>
  <mergeCells count="3">
    <mergeCell ref="A1:N1"/>
    <mergeCell ref="C2:E2"/>
    <mergeCell ref="M2:N2"/>
  </mergeCells>
  <conditionalFormatting sqref="O5:O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 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2020-07-21T13:22:15Z</dcterms:created>
  <dcterms:modified xsi:type="dcterms:W3CDTF">2020-07-21T13:22:34Z</dcterms:modified>
</cp:coreProperties>
</file>