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Mammadov\Desktop\SEH\"/>
    </mc:Choice>
  </mc:AlternateContent>
  <bookViews>
    <workbookView xWindow="0" yWindow="0" windowWidth="20490" windowHeight="7020"/>
  </bookViews>
  <sheets>
    <sheet name="LikvidlikRiski" sheetId="1" r:id="rId1"/>
  </sheets>
  <externalReferences>
    <externalReference r:id="rId2"/>
    <externalReference r:id="rId3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'[2]ST-2SD.ST'!$A$23</definedName>
    <definedName name="lerik">'[2]ST-2SD.ST'!$A$42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1" l="1"/>
  <c r="M20" i="1" l="1"/>
  <c r="M19" i="1"/>
  <c r="M18" i="1"/>
  <c r="I15" i="1"/>
  <c r="I12" i="1" s="1"/>
  <c r="M17" i="1"/>
  <c r="K15" i="1"/>
  <c r="K12" i="1" s="1"/>
  <c r="J15" i="1"/>
  <c r="J12" i="1" s="1"/>
  <c r="H15" i="1"/>
  <c r="H12" i="1" s="1"/>
  <c r="M16" i="1"/>
  <c r="C15" i="1"/>
  <c r="L15" i="1"/>
  <c r="L12" i="1" s="1"/>
  <c r="G15" i="1"/>
  <c r="G12" i="1" s="1"/>
  <c r="F15" i="1"/>
  <c r="F12" i="1" s="1"/>
  <c r="D15" i="1"/>
  <c r="D12" i="1" s="1"/>
  <c r="M14" i="1"/>
  <c r="M13" i="1"/>
  <c r="L3" i="1"/>
  <c r="I3" i="1"/>
  <c r="D3" i="1"/>
  <c r="M11" i="1"/>
  <c r="H3" i="1"/>
  <c r="E3" i="1"/>
  <c r="M9" i="1"/>
  <c r="M8" i="1"/>
  <c r="M7" i="1"/>
  <c r="M6" i="1"/>
  <c r="M5" i="1"/>
  <c r="J3" i="1"/>
  <c r="G3" i="1"/>
  <c r="M4" i="1"/>
  <c r="K3" i="1"/>
  <c r="F3" i="1"/>
  <c r="C3" i="1"/>
  <c r="J21" i="1" l="1"/>
  <c r="L21" i="1"/>
  <c r="G21" i="1"/>
  <c r="I21" i="1"/>
  <c r="K21" i="1"/>
  <c r="H21" i="1"/>
  <c r="M3" i="1"/>
  <c r="D21" i="1"/>
  <c r="F21" i="1"/>
  <c r="C12" i="1"/>
  <c r="C21" i="1" s="1"/>
  <c r="E15" i="1"/>
  <c r="E12" i="1" s="1"/>
  <c r="E21" i="1" s="1"/>
  <c r="M10" i="1"/>
  <c r="M21" i="1" l="1"/>
  <c r="M15" i="1"/>
  <c r="M12" i="1" l="1"/>
</calcChain>
</file>

<file path=xl/sharedStrings.xml><?xml version="1.0" encoding="utf-8"?>
<sst xmlns="http://schemas.openxmlformats.org/spreadsheetml/2006/main" count="33" uniqueCount="33">
  <si>
    <t>Likvidlik riski</t>
  </si>
  <si>
    <t>Ani</t>
  </si>
  <si>
    <t>1 - 7 gün</t>
  </si>
  <si>
    <t>8-30 gün</t>
  </si>
  <si>
    <t>30-90 gün</t>
  </si>
  <si>
    <t>3-6 ay</t>
  </si>
  <si>
    <t>6 ay- 9 ay</t>
  </si>
  <si>
    <t>9 ay-1 il</t>
  </si>
  <si>
    <t>1-2 il</t>
  </si>
  <si>
    <t>2-5 il</t>
  </si>
  <si>
    <t>5 ildən çox</t>
  </si>
  <si>
    <t>Ümumi</t>
  </si>
  <si>
    <t>Aktivlər</t>
  </si>
  <si>
    <t>Nağd pul və ekvivalentləri</t>
  </si>
  <si>
    <t>Qiymətli kağızlar</t>
  </si>
  <si>
    <t>Müştərilərə verilmiş kreditlər (xalis)</t>
  </si>
  <si>
    <t>Kredit təşkilarına və digər maliyyə institutlarına verilmiş kreditlər (xalis)</t>
  </si>
  <si>
    <t>Qısamüddətli maliyyə alətləri</t>
  </si>
  <si>
    <t>Törəmə maliyyə alətləri</t>
  </si>
  <si>
    <t>Bankın depozitləri</t>
  </si>
  <si>
    <t>Digər maliyyə aktivlər</t>
  </si>
  <si>
    <t>Öhdəliklər</t>
  </si>
  <si>
    <t>ARMB və dövlət təşkilatlarının banka qarşı tələbləri</t>
  </si>
  <si>
    <t>Kredit təşkilatları və digər maliyyə institutlarından cəlb edilmiş vəsaitlər</t>
  </si>
  <si>
    <t>Müştərilərin depozitləri:</t>
  </si>
  <si>
    <t>2.3.1</t>
  </si>
  <si>
    <t>tələbli depozitlər</t>
  </si>
  <si>
    <t>2.3.2</t>
  </si>
  <si>
    <t>müddətli depozitlər</t>
  </si>
  <si>
    <t>Subordinasiya öhdəlikləri</t>
  </si>
  <si>
    <t>Borc qiymətli kağızları</t>
  </si>
  <si>
    <t>Digər maliyyə öhdəliklər</t>
  </si>
  <si>
    <t>Likvidlik "qəpi"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</si>
</sst>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Palatino Linotype"/>
      <family val="1"/>
    </font>
    <font>
      <b/>
      <sz val="10"/>
      <color rgb="FF000000"/>
      <name val="Palatino Linotype"/>
      <family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4" fontId="2" fillId="2" borderId="1" xfId="0" applyNumberFormat="1" applyFont="1" applyFill="1" applyBorder="1" applyAlignment="1">
      <alignment vertical="center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4" fontId="0" fillId="0" borderId="0" xfId="0" applyNumberFormat="1"/>
    <xf numFmtId="4" fontId="2" fillId="2" borderId="1" xfId="0" applyNumberFormat="1" applyFont="1" applyFill="1" applyBorder="1" applyAlignment="1">
      <alignment vertical="center" wrapText="1"/>
    </xf>
    <xf numFmtId="49" fontId="0" fillId="0" borderId="0" xfId="0" applyNumberFormat="1"/>
    <xf numFmtId="49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21"/>
  <sheetViews>
    <sheetView tabSelected="1" zoomScale="110" zoomScaleNormal="110" workbookViewId="0">
      <pane xSplit="2" ySplit="2" topLeftCell="F3" activePane="bottomRight" state="frozen"/>
      <selection activeCell="E8" sqref="E8"/>
      <selection pane="topRight" activeCell="E8" sqref="E8"/>
      <selection pane="bottomLeft" activeCell="E8" sqref="E8"/>
      <selection pane="bottomRight" activeCell="N7" sqref="N7"/>
    </sheetView>
  </sheetViews>
  <sheetFormatPr defaultRowHeight="15" x14ac:dyDescent="0.25"/>
  <cols>
    <col min="1" max="1" width="6" style="11" bestFit="1" customWidth="1"/>
    <col min="2" max="2" width="49.5703125" customWidth="1"/>
    <col min="3" max="3" width="10.28515625" bestFit="1" customWidth="1"/>
    <col min="4" max="4" width="11.7109375" customWidth="1"/>
    <col min="5" max="6" width="13.28515625" customWidth="1"/>
    <col min="7" max="7" width="13.140625" customWidth="1"/>
    <col min="8" max="8" width="13.7109375" customWidth="1"/>
    <col min="9" max="9" width="14.42578125" customWidth="1"/>
    <col min="10" max="10" width="13.5703125" customWidth="1"/>
    <col min="11" max="11" width="12.42578125" customWidth="1"/>
    <col min="12" max="12" width="13.28515625" customWidth="1"/>
    <col min="13" max="13" width="12.7109375" customWidth="1"/>
  </cols>
  <sheetData>
    <row r="1" spans="1:15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5" x14ac:dyDescent="0.25">
      <c r="A2" s="1"/>
      <c r="B2" s="2">
        <v>0</v>
      </c>
      <c r="C2" s="3" t="s">
        <v>1</v>
      </c>
      <c r="D2" s="2" t="s">
        <v>2</v>
      </c>
      <c r="E2" s="3" t="s">
        <v>3</v>
      </c>
      <c r="F2" s="3" t="s">
        <v>4</v>
      </c>
      <c r="G2" s="3" t="s">
        <v>5</v>
      </c>
      <c r="H2" s="2" t="s">
        <v>6</v>
      </c>
      <c r="I2" s="2" t="s">
        <v>7</v>
      </c>
      <c r="J2" s="2" t="s">
        <v>8</v>
      </c>
      <c r="K2" s="3" t="s">
        <v>9</v>
      </c>
      <c r="L2" s="3" t="s">
        <v>10</v>
      </c>
      <c r="M2" s="3" t="s">
        <v>11</v>
      </c>
    </row>
    <row r="3" spans="1:15" x14ac:dyDescent="0.25">
      <c r="A3" s="1">
        <v>1</v>
      </c>
      <c r="B3" s="4" t="s">
        <v>12</v>
      </c>
      <c r="C3" s="5">
        <f>SUM(C4:C11)</f>
        <v>87302.828625000024</v>
      </c>
      <c r="D3" s="5">
        <f t="shared" ref="D3:L3" si="0">SUM(D4:D11)</f>
        <v>4132.2467899999838</v>
      </c>
      <c r="E3" s="5">
        <f t="shared" si="0"/>
        <v>26008.276120000002</v>
      </c>
      <c r="F3" s="5">
        <f t="shared" si="0"/>
        <v>23722.929499999998</v>
      </c>
      <c r="G3" s="5">
        <f t="shared" si="0"/>
        <v>38650.980799999998</v>
      </c>
      <c r="H3" s="5">
        <f t="shared" si="0"/>
        <v>34175.792889999997</v>
      </c>
      <c r="I3" s="5">
        <f t="shared" si="0"/>
        <v>31444.710729999999</v>
      </c>
      <c r="J3" s="5">
        <f t="shared" si="0"/>
        <v>129399.06228</v>
      </c>
      <c r="K3" s="5">
        <f t="shared" si="0"/>
        <v>99656.423909999998</v>
      </c>
      <c r="L3" s="5">
        <f t="shared" si="0"/>
        <v>50181.586770000002</v>
      </c>
      <c r="M3" s="5">
        <f>SUM(C3:L3)</f>
        <v>524674.83841500001</v>
      </c>
    </row>
    <row r="4" spans="1:15" x14ac:dyDescent="0.25">
      <c r="A4" s="6">
        <v>1.1000000000000001</v>
      </c>
      <c r="B4" s="7" t="s">
        <v>13</v>
      </c>
      <c r="C4" s="5">
        <v>77486.068850000011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1663.64375</v>
      </c>
      <c r="M4" s="5">
        <f t="shared" ref="M4:M21" si="1">SUM(C4:L4)</f>
        <v>79149.712600000013</v>
      </c>
    </row>
    <row r="5" spans="1:15" x14ac:dyDescent="0.25">
      <c r="A5" s="6">
        <v>1.2</v>
      </c>
      <c r="B5" s="7" t="s">
        <v>14</v>
      </c>
      <c r="C5" s="5">
        <v>0</v>
      </c>
      <c r="D5" s="5">
        <v>759.45281</v>
      </c>
      <c r="E5" s="5">
        <v>10603.661980000001</v>
      </c>
      <c r="F5" s="5">
        <v>0</v>
      </c>
      <c r="G5" s="5">
        <v>1999.9599800000001</v>
      </c>
      <c r="H5" s="5">
        <v>1700</v>
      </c>
      <c r="I5" s="5">
        <v>1328.25</v>
      </c>
      <c r="J5" s="5">
        <v>11159.3</v>
      </c>
      <c r="K5" s="5">
        <v>9981.6</v>
      </c>
      <c r="L5" s="5">
        <v>0</v>
      </c>
      <c r="M5" s="5">
        <f t="shared" si="1"/>
        <v>37532.224770000001</v>
      </c>
      <c r="N5" s="9"/>
      <c r="O5" s="9"/>
    </row>
    <row r="6" spans="1:15" x14ac:dyDescent="0.25">
      <c r="A6" s="6">
        <v>1.3</v>
      </c>
      <c r="B6" s="8" t="s">
        <v>15</v>
      </c>
      <c r="C6" s="5">
        <v>0</v>
      </c>
      <c r="D6" s="5">
        <v>2495.5348699999836</v>
      </c>
      <c r="E6" s="5">
        <v>12948.802110000001</v>
      </c>
      <c r="F6" s="5">
        <v>23722.929499999998</v>
      </c>
      <c r="G6" s="5">
        <v>35809.520819999998</v>
      </c>
      <c r="H6" s="5">
        <v>32475.792889999997</v>
      </c>
      <c r="I6" s="5">
        <v>30116.460729999999</v>
      </c>
      <c r="J6" s="5">
        <v>101239.76228</v>
      </c>
      <c r="K6" s="5">
        <v>89674.823909999992</v>
      </c>
      <c r="L6" s="5">
        <v>36429.324130000001</v>
      </c>
      <c r="M6" s="5">
        <f t="shared" si="1"/>
        <v>364912.95123999997</v>
      </c>
    </row>
    <row r="7" spans="1:15" ht="30" x14ac:dyDescent="0.25">
      <c r="A7" s="6">
        <v>1.4</v>
      </c>
      <c r="B7" s="8" t="s">
        <v>16</v>
      </c>
      <c r="C7" s="5">
        <v>0</v>
      </c>
      <c r="D7" s="5">
        <v>0</v>
      </c>
      <c r="E7" s="5">
        <v>0</v>
      </c>
      <c r="F7" s="5">
        <v>0</v>
      </c>
      <c r="G7" s="5">
        <v>841.5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f t="shared" si="1"/>
        <v>841.5</v>
      </c>
    </row>
    <row r="8" spans="1:15" x14ac:dyDescent="0.25">
      <c r="A8" s="6">
        <v>1.5</v>
      </c>
      <c r="B8" s="7" t="s">
        <v>17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f t="shared" si="1"/>
        <v>0</v>
      </c>
    </row>
    <row r="9" spans="1:15" x14ac:dyDescent="0.25">
      <c r="A9" s="6">
        <v>1.6</v>
      </c>
      <c r="B9" s="7" t="s">
        <v>18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f t="shared" si="1"/>
        <v>0</v>
      </c>
    </row>
    <row r="10" spans="1:15" x14ac:dyDescent="0.25">
      <c r="A10" s="6">
        <v>1.7</v>
      </c>
      <c r="B10" s="7" t="s">
        <v>19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17000</v>
      </c>
      <c r="K10" s="5">
        <v>0</v>
      </c>
      <c r="L10" s="5">
        <v>0</v>
      </c>
      <c r="M10" s="5">
        <f t="shared" si="1"/>
        <v>17000</v>
      </c>
    </row>
    <row r="11" spans="1:15" x14ac:dyDescent="0.25">
      <c r="A11" s="6">
        <v>1.8</v>
      </c>
      <c r="B11" s="7" t="s">
        <v>20</v>
      </c>
      <c r="C11" s="5">
        <v>9816.759775000015</v>
      </c>
      <c r="D11" s="5">
        <v>877.25910999999996</v>
      </c>
      <c r="E11" s="5">
        <v>2455.81203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f>11730.46497+358.153919999997</f>
        <v>12088.618889999998</v>
      </c>
      <c r="M11" s="5">
        <f t="shared" si="1"/>
        <v>25238.449805000015</v>
      </c>
      <c r="N11" s="9"/>
    </row>
    <row r="12" spans="1:15" x14ac:dyDescent="0.25">
      <c r="A12" s="1">
        <v>2</v>
      </c>
      <c r="B12" s="4" t="s">
        <v>21</v>
      </c>
      <c r="C12" s="5">
        <f>SUM(C13:C20)-C15</f>
        <v>67490.187450000027</v>
      </c>
      <c r="D12" s="5">
        <f t="shared" ref="D12:M12" si="2">SUM(D13:D20)-D15</f>
        <v>10504.817206447884</v>
      </c>
      <c r="E12" s="5">
        <f t="shared" si="2"/>
        <v>18337.096065190886</v>
      </c>
      <c r="F12" s="5">
        <f t="shared" si="2"/>
        <v>17637.036170426058</v>
      </c>
      <c r="G12" s="5">
        <f t="shared" si="2"/>
        <v>41165.861836157004</v>
      </c>
      <c r="H12" s="5">
        <f t="shared" si="2"/>
        <v>31226.83546928766</v>
      </c>
      <c r="I12" s="5">
        <f t="shared" si="2"/>
        <v>75205.304747441434</v>
      </c>
      <c r="J12" s="5">
        <f t="shared" si="2"/>
        <v>67243.387131216674</v>
      </c>
      <c r="K12" s="5">
        <f t="shared" si="2"/>
        <v>70519.036971836555</v>
      </c>
      <c r="L12" s="5">
        <f t="shared" si="2"/>
        <v>21083.168571995891</v>
      </c>
      <c r="M12" s="5">
        <f t="shared" si="2"/>
        <v>420412.73162000009</v>
      </c>
    </row>
    <row r="13" spans="1:15" x14ac:dyDescent="0.25">
      <c r="A13" s="6">
        <v>2.1</v>
      </c>
      <c r="B13" s="8" t="s">
        <v>22</v>
      </c>
      <c r="C13" s="10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21327.290473333334</v>
      </c>
      <c r="J13" s="5">
        <v>21327.290473333334</v>
      </c>
      <c r="K13" s="5">
        <v>21327.290473333334</v>
      </c>
      <c r="L13" s="5">
        <v>0</v>
      </c>
      <c r="M13" s="5">
        <f t="shared" si="1"/>
        <v>63981.871420000003</v>
      </c>
    </row>
    <row r="14" spans="1:15" ht="30" x14ac:dyDescent="0.25">
      <c r="A14" s="6">
        <v>2.2000000000000002</v>
      </c>
      <c r="B14" s="8" t="s">
        <v>23</v>
      </c>
      <c r="C14" s="5">
        <v>16.563970000000001</v>
      </c>
      <c r="D14" s="5">
        <v>35.227054458451029</v>
      </c>
      <c r="E14" s="5">
        <v>7722.6161115113437</v>
      </c>
      <c r="F14" s="5">
        <v>523.14847174117983</v>
      </c>
      <c r="G14" s="5">
        <v>1597.4894705108459</v>
      </c>
      <c r="H14" s="5">
        <v>6135.0309492876622</v>
      </c>
      <c r="I14" s="5">
        <v>4792.5879841080714</v>
      </c>
      <c r="J14" s="5">
        <v>21176.119997883347</v>
      </c>
      <c r="K14" s="5">
        <v>12795.138168503212</v>
      </c>
      <c r="L14" s="5">
        <v>20190.92541199589</v>
      </c>
      <c r="M14" s="5">
        <f t="shared" si="1"/>
        <v>74984.847590000005</v>
      </c>
    </row>
    <row r="15" spans="1:15" x14ac:dyDescent="0.25">
      <c r="A15" s="6">
        <v>2.2999999999999998</v>
      </c>
      <c r="B15" s="8" t="s">
        <v>24</v>
      </c>
      <c r="C15" s="10">
        <f>SUM(C16:C17)</f>
        <v>67473.623480000009</v>
      </c>
      <c r="D15" s="10">
        <f t="shared" ref="D15:L15" si="3">SUM(D16:D17)</f>
        <v>2829.8459899999998</v>
      </c>
      <c r="E15" s="10">
        <f t="shared" si="3"/>
        <v>6429.2447899999997</v>
      </c>
      <c r="F15" s="10">
        <f t="shared" si="3"/>
        <v>16628.334790000001</v>
      </c>
      <c r="G15" s="10">
        <f t="shared" si="3"/>
        <v>38670.460780000001</v>
      </c>
      <c r="H15" s="10">
        <f t="shared" si="3"/>
        <v>24717.873319999999</v>
      </c>
      <c r="I15" s="10">
        <f t="shared" si="3"/>
        <v>48774.925070000005</v>
      </c>
      <c r="J15" s="10">
        <f t="shared" si="3"/>
        <v>24441.845310000001</v>
      </c>
      <c r="K15" s="10">
        <f t="shared" si="3"/>
        <v>19313.383030000001</v>
      </c>
      <c r="L15" s="10">
        <f t="shared" si="3"/>
        <v>0</v>
      </c>
      <c r="M15" s="5">
        <f t="shared" si="1"/>
        <v>249279.53656000001</v>
      </c>
    </row>
    <row r="16" spans="1:15" x14ac:dyDescent="0.25">
      <c r="A16" s="6" t="s">
        <v>25</v>
      </c>
      <c r="B16" s="7" t="s">
        <v>26</v>
      </c>
      <c r="C16" s="5">
        <v>67473.623480000009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f t="shared" si="1"/>
        <v>67473.623480000009</v>
      </c>
    </row>
    <row r="17" spans="1:13" x14ac:dyDescent="0.25">
      <c r="A17" s="6" t="s">
        <v>27</v>
      </c>
      <c r="B17" s="7" t="s">
        <v>28</v>
      </c>
      <c r="C17" s="5">
        <v>0</v>
      </c>
      <c r="D17" s="5">
        <v>2829.8459899999998</v>
      </c>
      <c r="E17" s="5">
        <v>6429.2447899999997</v>
      </c>
      <c r="F17" s="5">
        <v>16628.334790000001</v>
      </c>
      <c r="G17" s="5">
        <v>38670.460780000001</v>
      </c>
      <c r="H17" s="5">
        <v>24717.873319999999</v>
      </c>
      <c r="I17" s="5">
        <v>48774.925070000005</v>
      </c>
      <c r="J17" s="5">
        <v>24441.845310000001</v>
      </c>
      <c r="K17" s="5">
        <v>19313.383030000001</v>
      </c>
      <c r="L17" s="5">
        <v>0</v>
      </c>
      <c r="M17" s="5">
        <f t="shared" si="1"/>
        <v>181805.91308</v>
      </c>
    </row>
    <row r="18" spans="1:13" x14ac:dyDescent="0.25">
      <c r="A18" s="6">
        <v>2.4</v>
      </c>
      <c r="B18" s="7" t="s">
        <v>29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16724.99999</v>
      </c>
      <c r="L18" s="5">
        <v>0</v>
      </c>
      <c r="M18" s="5">
        <f t="shared" si="1"/>
        <v>16724.99999</v>
      </c>
    </row>
    <row r="19" spans="1:13" x14ac:dyDescent="0.25">
      <c r="A19" s="6">
        <v>2.5</v>
      </c>
      <c r="B19" s="7" t="s">
        <v>30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f t="shared" si="1"/>
        <v>0</v>
      </c>
    </row>
    <row r="20" spans="1:13" x14ac:dyDescent="0.25">
      <c r="A20" s="6">
        <v>2.6</v>
      </c>
      <c r="B20" s="7" t="s">
        <v>31</v>
      </c>
      <c r="C20" s="5">
        <v>0</v>
      </c>
      <c r="D20" s="5">
        <v>7639.7441619894316</v>
      </c>
      <c r="E20" s="5">
        <v>4185.2351636795429</v>
      </c>
      <c r="F20" s="5">
        <v>485.55290868487702</v>
      </c>
      <c r="G20" s="5">
        <v>897.91158564615387</v>
      </c>
      <c r="H20" s="5">
        <v>373.93119999999999</v>
      </c>
      <c r="I20" s="5">
        <v>310.50121999999999</v>
      </c>
      <c r="J20" s="5">
        <v>298.13135</v>
      </c>
      <c r="K20" s="5">
        <v>358.22531000000163</v>
      </c>
      <c r="L20" s="5">
        <v>892.24315999999999</v>
      </c>
      <c r="M20" s="5">
        <f t="shared" si="1"/>
        <v>15441.476060000005</v>
      </c>
    </row>
    <row r="21" spans="1:13" x14ac:dyDescent="0.25">
      <c r="A21" s="1">
        <v>3</v>
      </c>
      <c r="B21" s="4" t="s">
        <v>32</v>
      </c>
      <c r="C21" s="5">
        <f>C3-C12</f>
        <v>19812.641174999997</v>
      </c>
      <c r="D21" s="5">
        <f t="shared" ref="D21:L21" si="4">D3-D12</f>
        <v>-6372.5704164479002</v>
      </c>
      <c r="E21" s="5">
        <f t="shared" si="4"/>
        <v>7671.180054809116</v>
      </c>
      <c r="F21" s="5">
        <f t="shared" si="4"/>
        <v>6085.8933295739407</v>
      </c>
      <c r="G21" s="5">
        <f t="shared" si="4"/>
        <v>-2514.8810361570067</v>
      </c>
      <c r="H21" s="5">
        <f t="shared" si="4"/>
        <v>2948.9574207123369</v>
      </c>
      <c r="I21" s="5">
        <f t="shared" si="4"/>
        <v>-43760.594017441435</v>
      </c>
      <c r="J21" s="5">
        <f t="shared" si="4"/>
        <v>62155.675148783324</v>
      </c>
      <c r="K21" s="5">
        <f t="shared" si="4"/>
        <v>29137.386938163443</v>
      </c>
      <c r="L21" s="5">
        <f t="shared" si="4"/>
        <v>29098.41819800411</v>
      </c>
      <c r="M21" s="5">
        <f t="shared" si="1"/>
        <v>104262.10679499991</v>
      </c>
    </row>
  </sheetData>
  <mergeCells count="1">
    <mergeCell ref="A1:M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LikvidlikRiski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 A. Xurshudzade</dc:creator>
  <cp:lastModifiedBy>Agamusa F. Mammadov</cp:lastModifiedBy>
  <dcterms:created xsi:type="dcterms:W3CDTF">2022-04-19T10:59:45Z</dcterms:created>
  <dcterms:modified xsi:type="dcterms:W3CDTF">2022-04-26T12:30:41Z</dcterms:modified>
</cp:coreProperties>
</file>