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imonflepp/Desktop/Prüfung Flepp/"/>
    </mc:Choice>
  </mc:AlternateContent>
  <bookViews>
    <workbookView xWindow="580" yWindow="46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8" i="1"/>
  <c r="C20" i="1"/>
  <c r="C21" i="1"/>
  <c r="F4" i="1"/>
  <c r="F5" i="1"/>
  <c r="F6" i="1"/>
  <c r="F7" i="1"/>
  <c r="F8" i="1"/>
  <c r="F9" i="1"/>
  <c r="F10" i="1"/>
  <c r="F11" i="1"/>
  <c r="F12" i="1"/>
  <c r="F13" i="1"/>
  <c r="F14" i="1"/>
  <c r="F15" i="1"/>
  <c r="F18" i="1"/>
  <c r="C24" i="1"/>
  <c r="C2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H18" i="1"/>
  <c r="D18" i="1"/>
  <c r="C18" i="1"/>
  <c r="G16" i="1"/>
</calcChain>
</file>

<file path=xl/sharedStrings.xml><?xml version="1.0" encoding="utf-8"?>
<sst xmlns="http://schemas.openxmlformats.org/spreadsheetml/2006/main" count="25" uniqueCount="17">
  <si>
    <r>
      <t>x</t>
    </r>
    <r>
      <rPr>
        <b/>
        <vertAlign val="subscript"/>
        <sz val="11"/>
        <color theme="1"/>
        <rFont val="Calibri"/>
        <family val="2"/>
        <scheme val="minor"/>
      </rPr>
      <t>i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</si>
  <si>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i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</si>
  <si>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y</t>
    </r>
    <r>
      <rPr>
        <b/>
        <vertAlign val="subscript"/>
        <sz val="11"/>
        <color theme="1"/>
        <rFont val="Calibri"/>
        <family val="2"/>
        <scheme val="minor"/>
      </rPr>
      <t>i</t>
    </r>
  </si>
  <si>
    <r>
      <rPr>
        <b/>
        <sz val="11"/>
        <color theme="1"/>
        <rFont val="Calibri"/>
        <family val="2"/>
        <scheme val="minor"/>
      </rPr>
      <t>x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</si>
  <si>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Regressionsgerade</t>
  </si>
  <si>
    <t>quadr.Abweichung</t>
  </si>
  <si>
    <t>1. Quart.</t>
  </si>
  <si>
    <t>2. Quart.</t>
  </si>
  <si>
    <t>3. Quart.</t>
  </si>
  <si>
    <t>4. Quart.</t>
  </si>
  <si>
    <t>1.Quart.</t>
  </si>
  <si>
    <t>Total</t>
  </si>
  <si>
    <t>MSD</t>
  </si>
  <si>
    <t>Mittelwert y</t>
  </si>
  <si>
    <t>Mittelwert x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</si>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</sst>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0" borderId="0" xfId="0" applyFont="1"/>
    <xf numFmtId="2" fontId="0" fillId="3" borderId="0" xfId="0" applyNumberFormat="1" applyFill="1"/>
    <xf numFmtId="0" fontId="0" fillId="4" borderId="0" xfId="0" applyFill="1"/>
    <xf numFmtId="0" fontId="1" fillId="0" borderId="0" xfId="0" applyFont="1" applyBorder="1"/>
    <xf numFmtId="0" fontId="0" fillId="0" borderId="0" xfId="0" applyBorder="1"/>
    <xf numFmtId="0" fontId="1" fillId="0" borderId="2" xfId="0" applyFont="1" applyBorder="1"/>
    <xf numFmtId="0" fontId="0" fillId="0" borderId="2" xfId="0" applyFill="1" applyBorder="1"/>
    <xf numFmtId="0" fontId="0" fillId="0" borderId="2" xfId="0" applyBorder="1"/>
    <xf numFmtId="0" fontId="0" fillId="4" borderId="2" xfId="0" applyFill="1" applyBorder="1"/>
    <xf numFmtId="0" fontId="1" fillId="0" borderId="0" xfId="0" applyFont="1" applyAlignment="1">
      <alignment horizontal="right"/>
    </xf>
    <xf numFmtId="0" fontId="4" fillId="4" borderId="0" xfId="0" applyFont="1" applyFill="1" applyBorder="1"/>
    <xf numFmtId="2" fontId="4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Lineare</a:t>
            </a:r>
            <a:r>
              <a:rPr lang="en-US" baseline="0"/>
              <a:t> Regression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0252874015748031"/>
                  <c:y val="-0.1051305045202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Sheet1!$D$4:$D$15</c:f>
              <c:numCache>
                <c:formatCode>General</c:formatCode>
                <c:ptCount val="12"/>
                <c:pt idx="0">
                  <c:v>1200.0</c:v>
                </c:pt>
                <c:pt idx="1">
                  <c:v>1730.0</c:v>
                </c:pt>
                <c:pt idx="2">
                  <c:v>1800.0</c:v>
                </c:pt>
                <c:pt idx="3">
                  <c:v>1530.0</c:v>
                </c:pt>
                <c:pt idx="4">
                  <c:v>1900.0</c:v>
                </c:pt>
                <c:pt idx="5">
                  <c:v>1810.0</c:v>
                </c:pt>
                <c:pt idx="6">
                  <c:v>1930.0</c:v>
                </c:pt>
                <c:pt idx="7">
                  <c:v>2300.0</c:v>
                </c:pt>
                <c:pt idx="8">
                  <c:v>2500.0</c:v>
                </c:pt>
                <c:pt idx="9">
                  <c:v>2500.0</c:v>
                </c:pt>
                <c:pt idx="10">
                  <c:v>2300.0</c:v>
                </c:pt>
                <c:pt idx="11">
                  <c:v>2650.0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7324368"/>
        <c:axId val="-2101514224"/>
      </c:scatterChart>
      <c:valAx>
        <c:axId val="-209732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1514224"/>
        <c:crosses val="autoZero"/>
        <c:crossBetween val="midCat"/>
      </c:valAx>
      <c:valAx>
        <c:axId val="-210151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32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292100</xdr:colOff>
      <xdr:row>10</xdr:row>
      <xdr:rowOff>133350</xdr:rowOff>
    </xdr:from>
    <xdr:to>
      <xdr:col>14</xdr:col>
      <xdr:colOff>736600</xdr:colOff>
      <xdr:row>24</xdr:row>
      <xdr:rowOff>6350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4"/>
  <sheetViews>
    <sheetView tabSelected="1" workbookViewId="0">
      <selection activeCell="H18" sqref="H18"/>
    </sheetView>
  </sheetViews>
  <sheetFormatPr baseColWidth="10" defaultRowHeight="16" x14ac:dyDescent="0.2"/>
  <sheetData>
    <row r="3" spans="1:9" ht="19" thickBot="1" x14ac:dyDescent="0.3">
      <c r="A3" s="1"/>
      <c r="B3" s="1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2"/>
    </row>
    <row r="4" spans="1:9" x14ac:dyDescent="0.2">
      <c r="A4" s="3">
        <v>2014</v>
      </c>
      <c r="B4" s="3" t="s">
        <v>6</v>
      </c>
      <c r="C4">
        <v>1</v>
      </c>
      <c r="D4">
        <v>1200</v>
      </c>
      <c r="E4">
        <f>C4*D4</f>
        <v>1200</v>
      </c>
      <c r="F4">
        <f>C4*C4</f>
        <v>1</v>
      </c>
      <c r="G4" s="4">
        <f>$C$23+C4*$C$24</f>
        <v>1394.2307692307691</v>
      </c>
      <c r="H4" s="5">
        <f>(D4-G4)^2</f>
        <v>37725.591715976261</v>
      </c>
    </row>
    <row r="5" spans="1:9" x14ac:dyDescent="0.2">
      <c r="A5" s="3"/>
      <c r="B5" s="3" t="s">
        <v>7</v>
      </c>
      <c r="C5">
        <v>2</v>
      </c>
      <c r="D5">
        <v>1730</v>
      </c>
      <c r="E5">
        <f t="shared" ref="E5:E15" si="0">C5*D5</f>
        <v>3460</v>
      </c>
      <c r="F5">
        <f t="shared" ref="F5:F15" si="1">C5*C5</f>
        <v>4</v>
      </c>
      <c r="G5" s="4">
        <f t="shared" ref="G5:G16" si="2">$C$23+C5*$C$24</f>
        <v>1506.6433566433566</v>
      </c>
      <c r="H5" s="5">
        <f t="shared" ref="H5:H15" si="3">(D5-G5)^2</f>
        <v>49888.190131546799</v>
      </c>
    </row>
    <row r="6" spans="1:9" x14ac:dyDescent="0.2">
      <c r="A6" s="3"/>
      <c r="B6" s="3" t="s">
        <v>8</v>
      </c>
      <c r="C6">
        <v>3</v>
      </c>
      <c r="D6">
        <v>1800</v>
      </c>
      <c r="E6">
        <f t="shared" si="0"/>
        <v>5400</v>
      </c>
      <c r="F6">
        <f t="shared" si="1"/>
        <v>9</v>
      </c>
      <c r="G6" s="4">
        <f t="shared" si="2"/>
        <v>1619.0559440559441</v>
      </c>
      <c r="H6" s="5">
        <f t="shared" si="3"/>
        <v>32740.751381485628</v>
      </c>
    </row>
    <row r="7" spans="1:9" x14ac:dyDescent="0.2">
      <c r="A7" s="3"/>
      <c r="B7" s="3" t="s">
        <v>9</v>
      </c>
      <c r="C7">
        <v>4</v>
      </c>
      <c r="D7">
        <v>1530</v>
      </c>
      <c r="E7">
        <f t="shared" si="0"/>
        <v>6120</v>
      </c>
      <c r="F7">
        <f t="shared" si="1"/>
        <v>16</v>
      </c>
      <c r="G7" s="4">
        <f t="shared" si="2"/>
        <v>1731.4685314685314</v>
      </c>
      <c r="H7" s="5">
        <f t="shared" si="3"/>
        <v>40589.569172086631</v>
      </c>
    </row>
    <row r="8" spans="1:9" x14ac:dyDescent="0.2">
      <c r="A8" s="3">
        <v>2015</v>
      </c>
      <c r="B8" s="3" t="s">
        <v>6</v>
      </c>
      <c r="C8">
        <v>5</v>
      </c>
      <c r="D8">
        <v>1900</v>
      </c>
      <c r="E8">
        <f t="shared" si="0"/>
        <v>9500</v>
      </c>
      <c r="F8">
        <f t="shared" si="1"/>
        <v>25</v>
      </c>
      <c r="G8" s="4">
        <f t="shared" si="2"/>
        <v>1843.8811188811187</v>
      </c>
      <c r="H8" s="5">
        <f t="shared" si="3"/>
        <v>3149.328818035131</v>
      </c>
    </row>
    <row r="9" spans="1:9" x14ac:dyDescent="0.2">
      <c r="A9" s="3"/>
      <c r="B9" s="3" t="s">
        <v>7</v>
      </c>
      <c r="C9">
        <v>6</v>
      </c>
      <c r="D9">
        <v>1810</v>
      </c>
      <c r="E9">
        <f t="shared" si="0"/>
        <v>10860</v>
      </c>
      <c r="F9">
        <f t="shared" si="1"/>
        <v>36</v>
      </c>
      <c r="G9" s="4">
        <f t="shared" si="2"/>
        <v>1956.2937062937062</v>
      </c>
      <c r="H9" s="5">
        <f t="shared" si="3"/>
        <v>21401.848501149183</v>
      </c>
    </row>
    <row r="10" spans="1:9" x14ac:dyDescent="0.2">
      <c r="A10" s="3"/>
      <c r="B10" s="3" t="s">
        <v>8</v>
      </c>
      <c r="C10">
        <v>7</v>
      </c>
      <c r="D10">
        <v>1930</v>
      </c>
      <c r="E10">
        <f t="shared" si="0"/>
        <v>13510</v>
      </c>
      <c r="F10">
        <f t="shared" si="1"/>
        <v>49</v>
      </c>
      <c r="G10" s="4">
        <f t="shared" si="2"/>
        <v>2068.7062937062938</v>
      </c>
      <c r="H10" s="5">
        <f t="shared" si="3"/>
        <v>19239.43591373663</v>
      </c>
    </row>
    <row r="11" spans="1:9" x14ac:dyDescent="0.2">
      <c r="A11" s="3"/>
      <c r="B11" s="3" t="s">
        <v>9</v>
      </c>
      <c r="C11">
        <v>8</v>
      </c>
      <c r="D11">
        <v>2300</v>
      </c>
      <c r="E11">
        <f t="shared" si="0"/>
        <v>18400</v>
      </c>
      <c r="F11">
        <f t="shared" si="1"/>
        <v>64</v>
      </c>
      <c r="G11" s="4">
        <f t="shared" si="2"/>
        <v>2181.1188811188813</v>
      </c>
      <c r="H11" s="5">
        <f t="shared" si="3"/>
        <v>14132.72042642668</v>
      </c>
    </row>
    <row r="12" spans="1:9" x14ac:dyDescent="0.2">
      <c r="A12" s="3">
        <v>2016</v>
      </c>
      <c r="B12" s="3" t="s">
        <v>6</v>
      </c>
      <c r="C12">
        <v>9</v>
      </c>
      <c r="D12">
        <v>2500</v>
      </c>
      <c r="E12">
        <f t="shared" si="0"/>
        <v>22500</v>
      </c>
      <c r="F12">
        <f t="shared" si="1"/>
        <v>81</v>
      </c>
      <c r="G12" s="4">
        <f t="shared" si="2"/>
        <v>2293.5314685314684</v>
      </c>
      <c r="H12" s="5">
        <f t="shared" si="3"/>
        <v>42629.254486772035</v>
      </c>
    </row>
    <row r="13" spans="1:9" x14ac:dyDescent="0.2">
      <c r="A13" s="3"/>
      <c r="B13" s="3" t="s">
        <v>7</v>
      </c>
      <c r="C13">
        <v>10</v>
      </c>
      <c r="D13">
        <v>2500</v>
      </c>
      <c r="E13">
        <f t="shared" si="0"/>
        <v>25000</v>
      </c>
      <c r="F13">
        <f t="shared" si="1"/>
        <v>100</v>
      </c>
      <c r="G13" s="4">
        <f t="shared" si="2"/>
        <v>2405.9440559440559</v>
      </c>
      <c r="H13" s="5">
        <f t="shared" si="3"/>
        <v>8846.520612254888</v>
      </c>
    </row>
    <row r="14" spans="1:9" x14ac:dyDescent="0.2">
      <c r="A14" s="3"/>
      <c r="B14" s="3" t="s">
        <v>8</v>
      </c>
      <c r="C14">
        <v>11</v>
      </c>
      <c r="D14">
        <v>2300</v>
      </c>
      <c r="E14">
        <f t="shared" si="0"/>
        <v>25300</v>
      </c>
      <c r="F14">
        <f t="shared" si="1"/>
        <v>121</v>
      </c>
      <c r="G14" s="4">
        <f t="shared" si="2"/>
        <v>2518.356643356643</v>
      </c>
      <c r="H14" s="5">
        <f t="shared" si="3"/>
        <v>47679.623697980169</v>
      </c>
    </row>
    <row r="15" spans="1:9" x14ac:dyDescent="0.2">
      <c r="A15" s="6"/>
      <c r="B15" s="6" t="s">
        <v>9</v>
      </c>
      <c r="C15" s="7">
        <v>12</v>
      </c>
      <c r="D15" s="7">
        <v>2650</v>
      </c>
      <c r="E15">
        <f t="shared" si="0"/>
        <v>31800</v>
      </c>
      <c r="F15">
        <f t="shared" si="1"/>
        <v>144</v>
      </c>
      <c r="G15" s="4">
        <f t="shared" si="2"/>
        <v>2630.7692307692305</v>
      </c>
      <c r="H15" s="5">
        <f t="shared" si="3"/>
        <v>369.82248520711136</v>
      </c>
    </row>
    <row r="16" spans="1:9" ht="17" thickBot="1" x14ac:dyDescent="0.25">
      <c r="A16" s="8">
        <v>2017</v>
      </c>
      <c r="B16" s="8" t="s">
        <v>10</v>
      </c>
      <c r="C16" s="9">
        <v>13</v>
      </c>
      <c r="D16" s="9"/>
      <c r="E16" s="10"/>
      <c r="F16" s="10"/>
      <c r="G16" s="14">
        <f t="shared" si="2"/>
        <v>2743.181818181818</v>
      </c>
      <c r="H16" s="10"/>
    </row>
    <row r="18" spans="1:8" ht="17" thickBot="1" x14ac:dyDescent="0.25">
      <c r="A18" s="11" t="s">
        <v>11</v>
      </c>
      <c r="B18" s="11"/>
      <c r="C18" s="11">
        <f>SUM(C4:C15)</f>
        <v>78</v>
      </c>
      <c r="D18" s="11">
        <f t="shared" ref="D18:F18" si="4">SUM(D4:D15)</f>
        <v>24150</v>
      </c>
      <c r="E18" s="11">
        <f t="shared" si="4"/>
        <v>173050</v>
      </c>
      <c r="F18" s="11">
        <f t="shared" si="4"/>
        <v>650</v>
      </c>
      <c r="G18" s="12" t="s">
        <v>12</v>
      </c>
      <c r="H18" s="13">
        <f>AVERAGE(H4:H15)</f>
        <v>26532.721445221436</v>
      </c>
    </row>
    <row r="20" spans="1:8" x14ac:dyDescent="0.2">
      <c r="A20" s="3" t="s">
        <v>13</v>
      </c>
      <c r="C20">
        <f>AVERAGE(D4:D15)</f>
        <v>2012.5</v>
      </c>
    </row>
    <row r="21" spans="1:8" x14ac:dyDescent="0.2">
      <c r="A21" s="3" t="s">
        <v>14</v>
      </c>
      <c r="C21">
        <f>AVERAGE(C4:C15)</f>
        <v>6.5</v>
      </c>
    </row>
    <row r="23" spans="1:8" x14ac:dyDescent="0.2">
      <c r="A23" s="3" t="s">
        <v>15</v>
      </c>
      <c r="C23" s="5">
        <f>C20-C24*C21</f>
        <v>1281.8181818181818</v>
      </c>
    </row>
    <row r="24" spans="1:8" x14ac:dyDescent="0.2">
      <c r="A24" s="3" t="s">
        <v>16</v>
      </c>
      <c r="C24" s="5">
        <f>(E18-12*C20*C21)/(F18-12*C21*C21)</f>
        <v>112.41258741258741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2016-06-21T08:54:35Z</dcterms:created>
  <dcterms:modified xsi:type="dcterms:W3CDTF">2016-06-21T08:58:25Z</dcterms:modified>
</cp:coreProperties>
</file>