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eUserStoriesFor_akakce.com" sheetId="1" r:id="rId4"/>
    <sheet state="visible" name="TestCaseFor_akakce.com" sheetId="2" r:id="rId5"/>
    <sheet state="visible" name="null" sheetId="3" r:id="rId6"/>
  </sheets>
  <definedNames/>
  <calcPr/>
  <extLst>
    <ext uri="GoogleSheetsCustomDataVersion2">
      <go:sheetsCustomData xmlns:go="http://customooxmlschemas.google.com/" r:id="rId7" roundtripDataChecksum="roWwlkadoEX9cTdKk6kESLSOmQ+CpXzMB5Y+A2R8/n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
ID#AAABIYHbgGo
    (2024-02-29 19:49:59)
Genellikle Product Owner (PO), kullanıcı hikayeleri için ön koşulları (pre conditions) belirler ve bu ön koşulları kullanıcı hikayelerine ekler. Ancak, bazı durumlarda bu ön koşulların belirlenmesi ekibin sorumluluğunda da olabilir.</t>
      </text>
    </comment>
  </commentList>
  <extLst>
    <ext uri="GoogleSheetsCustomDataVersion2">
      <go:sheetsCustomData xmlns:go="http://customooxmlschemas.google.com/" r:id="rId1" roundtripDataSignature="AMtx7mg4h04cN8E+8fJGX81rldQvZoga0g=="/>
    </ext>
  </extLst>
</comments>
</file>

<file path=xl/sharedStrings.xml><?xml version="1.0" encoding="utf-8"?>
<sst xmlns="http://schemas.openxmlformats.org/spreadsheetml/2006/main" count="283" uniqueCount="226">
  <si>
    <t>US No</t>
  </si>
  <si>
    <t>Başlık</t>
  </si>
  <si>
    <t>Açıklama</t>
  </si>
  <si>
    <t>Kabul Kriterleri</t>
  </si>
  <si>
    <t>Önkoşullar</t>
  </si>
  <si>
    <t>ID</t>
  </si>
  <si>
    <t>Acceptance Criteria</t>
  </si>
  <si>
    <t>PreConditions</t>
  </si>
  <si>
    <t>US_101</t>
  </si>
  <si>
    <t>Kullanıcı Hesabı Oluşturma</t>
  </si>
  <si>
    <t>Bir kullanıcı olarak, Akakce.com sitesinde hesap oluşturabilmeliyim. Böylece kendime özel bir alışveriş deneyimi yaşamış olurum.</t>
  </si>
  <si>
    <t>1. Kullanıcı adı, soyadı, e-posta, şifre, cinsiyet, doğum tarihi gibi bilgileri girerek hesap oluşturabilmelidir.
2. Doğru bilgiler girilerek hesap oluşturulduğunda, hesap doğrulama sayfasına yönlendirilir.</t>
  </si>
  <si>
    <t>- Test için kullanılacak tarayıcı (Chrome, Safari veya Firefox) yüklü ve başlatılmış durumda olmalıdır.
- Test ortamında internet erişimi sağlanmalıdır.
- Geçerli şifre enaz 8 karakterli olmalı; büyük-küçük harf ve rakam içermelidir</t>
  </si>
  <si>
    <t>User Account Creation</t>
  </si>
  <si>
    <t>As a user, I should be able to create an account on Akakce.com. This allows me to have a personalized shopping experience.</t>
  </si>
  <si>
    <t>1. Users should be able to create an account by entering information such as username, surname, email, password, gender, and date of birth.
2. Upon successful account creation with correct information, users should be directed to the account verification page.</t>
  </si>
  <si>
    <t>- The test should be conducted using a supported browser (Chrome, Safari, or Firefox) that is installed and launched.
- Internet access must be available in the test environment.
- The password must be at least 8 characters long and contain a combination of uppercase letters, lowercase letters, and numbers.</t>
  </si>
  <si>
    <t>US_102</t>
  </si>
  <si>
    <t>Hesap Doğrulama Kontrolü</t>
  </si>
  <si>
    <t>Bir kullanıcı olarak, sisteme başarılı bir şekilde login olduğumda, sağ üst köşedeki profil kısmında ismini görebilmeliyim. Böylece daha güvenli bir alışveriş deneyimi yaşarım.</t>
  </si>
  <si>
    <t>1. Kullanıcı geçerli giriş bilgilerini girerek başarılı bir şekilde sisteme giriş yaptığında, adı sayfanın sağ üst köşesindeki profil bölümünde görülmelidir.
2. Görüntülenen ad, hesap oluşturma sürecinde sağlanan ad ile tam olarak eşleşmelidir.</t>
  </si>
  <si>
    <t>- Kullanıcının başarıyla bir hesap oluşturmuş olması gerekir.</t>
  </si>
  <si>
    <t>Account Verification Check</t>
  </si>
  <si>
    <t>As a user, when I successfully log into the system, I should be able to see my name in the profile section at the top right corner. This way, I will have a more secure shopping experience.</t>
  </si>
  <si>
    <t>1. When the user successfully logs into the system by entering valid login credentials, their name should be displayed in the profile section at the top right corner of the page.
2. The displayed name should exactly match the name provided during the account creation process.</t>
  </si>
  <si>
    <t>- The user must have successfully created an account.</t>
  </si>
  <si>
    <t>US_103</t>
  </si>
  <si>
    <t>Oturumu Kapatma (Logout)</t>
  </si>
  <si>
    <t>Bir kullanıcı olarak, Akakce.com sitesindeki hesabımdan çıkış yapabilmeliyim. Böylece alışverişim daha güvenli olur.</t>
  </si>
  <si>
    <t>1. Kullanıcı hesaptan çıkış yapabilmelidir. 
2. Kullanıcı oturumu başarıyla kapattığı zaman giriş yapma sayfasına yönlendirilmelidir.</t>
  </si>
  <si>
    <t>- Kullanıcı web sitesine giriş yapmış durumda olmalıdır.</t>
  </si>
  <si>
    <t>Logout</t>
  </si>
  <si>
    <t>As a user, I should be able to log out of my account on Akakce.com. This enhances the security of my shopping experience.</t>
  </si>
  <si>
    <t>1. The user should be able to log out of the account.
2. When the user successfully logs out, they should be redirected to the login page.</t>
  </si>
  <si>
    <t>- The user must be logged into the website.</t>
  </si>
  <si>
    <t>US_104</t>
  </si>
  <si>
    <t>Oturum Açma (Login)</t>
  </si>
  <si>
    <t>Bir kullanıcı olarak, Akakce.com sitesine giriş yapabilmeliyim. Böylece, kendimle ilgili tercihleri sisteme tekrar tekrar girmek zorunda kalmamış olurum.</t>
  </si>
  <si>
    <t>1. Kullanıcı verileri doğru olduğu zaman, giriş işlemi başarılı olmalı ve kullanıcı sisteme giriş yapabilmelidir.</t>
  </si>
  <si>
    <t>- Kullanıcının hesabı (Kullanıcının e-posta adresi ve Kullanıcının şifresi) başarılı bir şekilde oluşturulmuş ve doğrulanmış olmalıdır.</t>
  </si>
  <si>
    <t>Login</t>
  </si>
  <si>
    <t>As a user, I should be able to log in to Akakce.com. This saves me from having to repeatedly enter my preferences into the system.</t>
  </si>
  <si>
    <t>1. When the user's data is correct, the login process should be successful, and the user should be able to access the system.</t>
  </si>
  <si>
    <t>- The user's account (email address and password) must be successfully created and verified.</t>
  </si>
  <si>
    <t>US_105</t>
  </si>
  <si>
    <t>Sipariş Listesi Kontrolü</t>
  </si>
  <si>
    <t>Bir kullanıcı olarak, hesabıma giriş yaparak sipariş listesini kontrol edebilmeliyim. Böylece kontrol dışı alışveriş yapmamış olurum.</t>
  </si>
  <si>
    <t>1. Kullanıcı, hesabına giriş yapar ve sipariş listesine yönlendirilir.
2. Sipariş listesi boşsa, uygun bir mesaj görüntülenir.</t>
  </si>
  <si>
    <t>- Kullanıcının hesabı (Kullanıcının e-posta adresi ve Kullanıcının şifresi) başarılı bir şekilde oluşturulmuş ve doğrulanmış olmalıdır.
- Sipariş listesi kontrolü için sisteme login olunmalıdır.</t>
  </si>
  <si>
    <t>Order List Check</t>
  </si>
  <si>
    <t xml:space="preserve"> As a user, I should be able to log in to my account and check my order list. This prevents me from making purchases without control.</t>
  </si>
  <si>
    <t>1. The user logs in to their account and is directed to the order list page.
2. If the order list is empty, an appropriate message is displayed.</t>
  </si>
  <si>
    <t>- The user's account (email address and password) must be successfully created and verified.
- Logging into the system is required for order list control.</t>
  </si>
  <si>
    <t>US_106</t>
  </si>
  <si>
    <t>Mesaj Kutusu Kontrolü</t>
  </si>
  <si>
    <t>Bir kullanıcı olarak, hesabıma giriş yaparak mesaj kutusunu kontrol edebilmeliyim. Böylece, bana özel kampanya ve bildirimleri kaçırmamış olurum.</t>
  </si>
  <si>
    <t>1. Kullanıcı, hesabına giriş yapar ve mesaj kutusuna yönlendirilir.
2. Mesaj kutusu boşsa, uygun bir mesaj görüntülenir.</t>
  </si>
  <si>
    <t>- Kullanıcının hesabı (Kullanıcının e-posta adresi ve Kullanıcının şifresi) başarılı bir şekilde oluşturulmuş ve doğrulanmış olmalıdır.
- Mesaj kontrolü için sisteme login olunmalıdır.</t>
  </si>
  <si>
    <t>Message Box Check</t>
  </si>
  <si>
    <t>As a user, I should be able to log in to my account and check my message box. This ensures that I don't miss any special campaigns or notifications.</t>
  </si>
  <si>
    <t>1. The user logs in to their account and is directed to the message box page.
2. If the message box is empty, an appropriate message is displayed.</t>
  </si>
  <si>
    <t>- The user's account (email address and password) must be successfully created and verified.
- Logging into the system is required for message box control.</t>
  </si>
  <si>
    <t>US_107</t>
  </si>
  <si>
    <t>Hesap Silme</t>
  </si>
  <si>
    <t xml:space="preserve">Bir kullanıcı olarak, kendi hesabımı silebilmeliyim. Böylece kişisel verilerimin korunduğundan emin olabilirim. </t>
  </si>
  <si>
    <t>1. Kullanıcı, hesabına giriş yaptığı zaman, kendi hesabını sistemden silebilmelidir.
2. Hesap silme işlemi sırasında doğru şifre girildiğinde, hesap başarılı bir şekilde silinebilmelidir.</t>
  </si>
  <si>
    <t xml:space="preserve">- Kullanıcının hesabı (Kullanıcının e-posta adresi ve Kullanıcının şifresi) başarılı bir şekilde oluşturulmuş ve doğrulanmış olmalıdır.
- Hesap silme işlemi, silinecek hesaba login olmadan gerçekleştirilemez.
</t>
  </si>
  <si>
    <t>Account Deletion</t>
  </si>
  <si>
    <t>As a user, I should be able to delete my own account when logged in. This ensures the protection of my personal data.</t>
  </si>
  <si>
    <t>1. When the user logs in to their account, they should be able to delete their own account from the system.
2. During the account deletion process, the account should be successfully deleted when the correct password is entered.</t>
  </si>
  <si>
    <t>- The user's account (email address and password) must be successfully created and verified.
- The account deletion process cannot be performed without logging in to the account to be deleted.</t>
  </si>
  <si>
    <t>US ID</t>
  </si>
  <si>
    <t>Test ID</t>
  </si>
  <si>
    <t>Senaryo Durumu</t>
  </si>
  <si>
    <t>Adımlar</t>
  </si>
  <si>
    <t>Test Data</t>
  </si>
  <si>
    <t>Beklenen Sonuçlar</t>
  </si>
  <si>
    <t>Gerçekleşen Sonuçlar</t>
  </si>
  <si>
    <t>Precondition</t>
  </si>
  <si>
    <t>TC_0101</t>
  </si>
  <si>
    <t>Pozitif</t>
  </si>
  <si>
    <t>Başarılı hesap oluşturma senaryosu</t>
  </si>
  <si>
    <t>- Test için kullanılacak tarayıcı (Chrome, Safari veya Firefox) yüklü ve başlatılmış durumda olmalıdır.
- Test ortamında internet erişimi sağlanmalıdır.
- Geçerli şifre enaz 8 karakterli olmalı; büyük-küçük harf ve rakam içermelidir"</t>
  </si>
  <si>
    <t>1. Kullanıcı Akakce.com sitesini tarayıcıda açar. 
2. Ana sayfada "Hesap Oluştur" seçeneğine tıklar. 
3. Kullanıcı gerekli bilgileri eksiksiz doldurur. 
4. "Hesap Oluştur" butonuna tıklar.</t>
  </si>
  <si>
    <t>- Kullanıcı adı: TestUser123 
- Soyadı: Tester 
- E-posta: testuser@example.com 
- Şifre: Password123 
- Cinsiyet: Kadın 
- Doğum Tarihi: 01/01/1990</t>
  </si>
  <si>
    <t>- Hesap oluşturma başarılı olur. 
- Kullanıcı, hesap doğrulama sayfasına yönlendirilir.</t>
  </si>
  <si>
    <t>Hesap oluşturma başarılı oldu.</t>
  </si>
  <si>
    <t>1HesapOlustur.jpg</t>
  </si>
  <si>
    <t>Successful account creation scenario.</t>
  </si>
  <si>
    <t>- The browser to be used for the test (Chrome, Safari, or Firefox) must be installed and initiated.
- Internet access should be provided in the test environment.
- The current password must be at least 8 characters long and contain a combination of uppercase letters, lowercase letters, and numbers.</t>
  </si>
  <si>
    <t>1. The user opens the Akakce.com site in the browser.
2. On the main page, click the "Create Account" option.
3. Fill in the required information completely.
4. Click the "Create Account" button.</t>
  </si>
  <si>
    <t>- Account creation is successful.
- The user is directed to the account verification page.</t>
  </si>
  <si>
    <t>Account creation was successful.</t>
  </si>
  <si>
    <t>2HesapOlustur.jpg</t>
  </si>
  <si>
    <t>TC_0102</t>
  </si>
  <si>
    <t>Negatif</t>
  </si>
  <si>
    <t>Eksik bilgi ile hesap oluşturma senaryosu</t>
  </si>
  <si>
    <t>- TC0101 senaryosundaki önkoşullar (precondition), bu senaryo için de geçerlidir.</t>
  </si>
  <si>
    <t>1. Kullanıcı Akakce.com sitesini tarayıcıda açar. 
2. Ana sayfada "Hesap Oluştur" seçeneğine tıklar. 
3. Kullanıcı sadece bazı bilgileri eksik veya hatalı bir şekilde doldurur. 
4. "Hesap Oluştur" butonuna tıklar.</t>
  </si>
  <si>
    <t>- Eksik veya hatalı bilgi girişi yapılan alanlar:
- Kullanıcı adı, 
- Soyadı, 
- Cinsiyet, 
- Doğum Tarihi</t>
  </si>
  <si>
    <t>- Hesap oluşturma başarısız olur. 
- Kullanıcıya eksik veya hatalı bilgi girişi hakkında bir hata mesajı gösterilir.</t>
  </si>
  <si>
    <t>Hesap oluşturma başarısız oldu. 
Kullanıcı hata mesajı aldı.</t>
  </si>
  <si>
    <t>3HesapOlustur.jpg</t>
  </si>
  <si>
    <t>Creation Scenario with Missing Information</t>
  </si>
  <si>
    <t>Same as TC_0101.</t>
  </si>
  <si>
    <t>1. The user opens the Akakce.com site in the browser.
2. On the main page, click the "Create Account" option.
3. The user fills in some information incompletely or incorrectly.
4. Click the "Create Account" button.</t>
  </si>
  <si>
    <t>- Account creation fails.
- An error message is displayed to the user regarding the missing or incorrect information entry.</t>
  </si>
  <si>
    <t>Account creation failed. The user received an error message.</t>
  </si>
  <si>
    <t>4HesapDogrula.jpg</t>
  </si>
  <si>
    <t>TC_0201</t>
  </si>
  <si>
    <t>Kullanıcının hesabı (Kullanıcının e-posta adresi ve Kullanıcının şifresi) başarılı bir şekilde adım öncesinde oluşturulmalıdır.</t>
  </si>
  <si>
    <t>1. Kullanıcı, Akakce.com sitesine tarayıcı üzerinden giriş yapar.
2. Ana sayfada, sağ üst köşede bulunan "Giriş Yap" seçeneğine tıklar.
3. Kullanıcı, kullanıcı adı ve şifresini doğru bir şekilde girer.
4. "Giriş Yap" butonuna tıklar.
5. Kullanıcı, başarılı bir şekilde giriş yapar.
6. Sağ üst köşede kullanıcı adının görüntülendiği alana bakar ve bu kullanıcı adının, giriş yapılırken girilen kullanıcı adı ile aynı olup olmadığını kontrol eder.
7. Eğer kullanıcı adı doğru görünüyorsa, hesap doğrulama sürecinin başarıyla tamamlandığını onaylar.</t>
  </si>
  <si>
    <t>Kullanıcı adı: TestUser123
Soyadı: Tester
E-posta: testuser@example.com
Şifre: Password123
Cinsiyet: Kadın
Doğum Tarihi: 01/01/1990</t>
  </si>
  <si>
    <t>Login olduktan sonra kullanıcının adı doğru bir şekilde login sayfasında görüntülenmelidir.</t>
  </si>
  <si>
    <t>Kullanıcının adı başarılı bir şekilde login sayfasında görüntülendi.</t>
  </si>
  <si>
    <t>The user's account (email address and password) must be successfully created beforehand.</t>
  </si>
  <si>
    <t>1. The user navigates to the Akakce.com website using a web browser.
2. On the homepage, the user clicks on the "Login" option located at the top right corner.
3. The user enters their username and password correctly.
4. Clicks on the "Login" button.
5. The user successfully logs into the system.
6. The user checks the area where the username is displayed at the top right corner to verify if it matches the username entered during the login process.
7. If the username appears correct, the user confirms that the account verification process has been successfully completed.</t>
  </si>
  <si>
    <t>Username: testuser123
Surname: Tester
E-mail: testuser@example.com
Password: Password123
Gender: Woman
Date of Birth: 01/01/1990</t>
  </si>
  <si>
    <t>Once the account is created, the user's name must be displayed correctly on the landing page.</t>
  </si>
  <si>
    <t>The user's name was successfully displayed on the landing page.</t>
  </si>
  <si>
    <t>TC_0301</t>
  </si>
  <si>
    <t>Oturumu Kapatma (Logout) - Başarılı Durum</t>
  </si>
  <si>
    <t>Kullanıcı web sitesine giriş yapmış durumda olmalıdır.</t>
  </si>
  <si>
    <t>1. Kullanıcı Akakce.com sitesini tarayıcıda açar.
2. Kullanıcı giriş yapma sayfasına geçiş yapabileceği "Giriş Yap" linkini görmeli ve tıklayabilmelidir.
3. Kullanıcı geçerli kullanıcı adı ve şifreyle hesabına başarılı bir şekilde giriş yapar.
4. Kullanıcı, sayfanın sağ üst köşesinde yer alan "Çıkış Yap" veya benzer bir seçeneğe tıklar.
5. Oturumu kapatma işlemi başarılı bir şekilde tamamlandığında, kullanıcı giriş yapma sayfasına yönlendirilir.</t>
  </si>
  <si>
    <t>N/A</t>
  </si>
  <si>
    <t>Kullanıcı hesaptan çıkış yapabilmelidir.
Kullanıcı oturumu başarıyla kapattığı zaman giriş yapma sayfasına yönlendirilmelidir.</t>
  </si>
  <si>
    <t>Kullanıcı hesaptan başarılı bir şekilde çıkış yaptı ve giriş yapma sayfasına yönlendirildi.</t>
  </si>
  <si>
    <t>5LogoutOl.jpg</t>
  </si>
  <si>
    <t>Logout - Successful Situation</t>
  </si>
  <si>
    <t xml:space="preserve"> The user must have logged in to the website.</t>
  </si>
  <si>
    <t>1. The user opens the Akakce.com website in their browser.
2. The user should see and be able to click on the "Login" link to navigate to the login page.
3. The user successfully logs into their account with valid username and password.
4. The user clicks on the "Logout" or a similar option located at the top right corner of the page.
5. When the logout process is successfully completed, the user is redirected to the login page.</t>
  </si>
  <si>
    <t>The user should be able to exit the account. When the user successfully closes the session, they must be directed to the login page.</t>
  </si>
  <si>
    <t xml:space="preserve">The user successfully logged out of the account and was directed to the login page.
</t>
  </si>
  <si>
    <t>6LogoutDogrula.jpg</t>
  </si>
  <si>
    <t>TC_0401</t>
  </si>
  <si>
    <t>Oturum Açma (Login) - Başarılı Durum</t>
  </si>
  <si>
    <t>Kullanıcının hesabı (Kullanıcının e-posta adresi ve Kullanıcının şifresi) başarılı bir şekilde oluşturulmuş ve doğrulanmış olmalıdır.</t>
  </si>
  <si>
    <t>1. Kullanıcı Akakce.com sitesini tarayıcıda açar.
2. Kullanıcı ana sayfada "Giriş Yap" veya benzer bir seçeneği bulur ve tıklar.
3. Kullanıcı, test datada verilen geçerli bilgileri girer:
4. "Giriş Yap" butonuna tıklar.</t>
  </si>
  <si>
    <t>1. E-posta: testuser@example.com
2. Şifre: Password123(doğru ve geçerli şifre)</t>
  </si>
  <si>
    <t>Kullanıcı verileri doğru olduğu zaman, giriş işlemi başarılı olmalıdır.
Kullanıcı sisteme giriş yapabilmelidir.</t>
  </si>
  <si>
    <t>Kullanıcı giriş bilgilerini doğru girdi ve giriş işlemi başarılı bir şekilde gerçekleşti. Kullanıcı, sisteme başarılı bir şekilde giriş yaptı.</t>
  </si>
  <si>
    <t>7LoginOl.jpg</t>
  </si>
  <si>
    <t>Successful Login</t>
  </si>
  <si>
    <t xml:space="preserve"> The user's account (email address and password) must be successfully created and verified beforehand.</t>
  </si>
  <si>
    <t>1. The user opens the Akakce.com site in the browser.
2. The user navigates to the login page by clicking on the "Login" or similar option on the homepage.
3. The user enters the valid test data provided:
4. Clicks the "Login" button.</t>
  </si>
  <si>
    <t>Email: testuser@example.com
Password: Password123 (Correct and Current Password)</t>
  </si>
  <si>
    <t>The login process should be successful when the user enters correct credentials.
The user should be able to access the system after logging in.</t>
  </si>
  <si>
    <t>The user successfully logged in with the correct credentials and gained access to the system.</t>
  </si>
  <si>
    <t>8LoginDogrula.jpg</t>
  </si>
  <si>
    <t>TC_0402</t>
  </si>
  <si>
    <t>Oturum Açma (Login) - Geçersiz Şifre</t>
  </si>
  <si>
    <t>1. Kullanıcı Akakce.com sitesini tarayıcıda açar.
 2. Kullanıcı ana sayfada "Giriş Yap" veya benzer bir seçeneği bulur ve tıklar.
 3. Kullanıcı, geçersiz verileri girer:
 E-posta: Geçerli e-posta
 Şifre: InvalidPassword (geçersiz şifre)
 4. "Giriş Yap" butonuna tekrar tıklar.</t>
  </si>
  <si>
    <t>- Geçersiz veriler</t>
  </si>
  <si>
    <t>Kullanıcı verileri doğru olmadığı zaman, giriş işlemi başarısız olmalıdır.
 Kullanıcı sistemde oturum açamamalıdır.</t>
  </si>
  <si>
    <t>Kullanıcı giriş bilgilerini geçersiz girdi ve giriş işlemi başarısız oldu. Kullanıcı, sisteme oturum açamadı.</t>
  </si>
  <si>
    <t>Negative</t>
  </si>
  <si>
    <t>Invalid Login Attempt with Incorrect Password</t>
  </si>
  <si>
    <t>The user's account (email address and password) must be successfully created and verified beforehand.</t>
  </si>
  <si>
    <t>1. User opens Akakce.com in the browser.
 2. User finds and clicks on the "Sign In" or similar option on the homepage.
 3. User enters invalid data:
 Email: Valid email
 Password: InvalidPassword
 4. Clicks on the "Sign In" button again.</t>
  </si>
  <si>
    <t>- Invalid data</t>
  </si>
  <si>
    <t>When the user enters incorrect credentials, the login process must fail.
 The user should not be able to log in to the system.</t>
  </si>
  <si>
    <t>The user entered invalid login information, causing the login attempt to fail. The user was unable to log in to the system.</t>
  </si>
  <si>
    <t>TC_0403</t>
  </si>
  <si>
    <t>Oturum Açma (Login) - Geçersiz E-posta</t>
  </si>
  <si>
    <t>1. Kullanıcı Akakce.com sitesini tarayıcıda açar.
 2. Kullanıcı ana sayfada "Giriş Yap" veya benzer bir seçeneği bulur ve tıklar.
 3. Kullanıcı, geçersiz verileri girer:
 E-posta: Invalid username (geçersiz username)
 Şifre: Geçerli şifre
 6. "Giriş Yap" butonuna tekrar tıklar.</t>
  </si>
  <si>
    <t>Invalid Login Attempt with Incorrect Email</t>
  </si>
  <si>
    <t>1. User opens Akakce.com in the browser.
 2. User finds and clicks on the "Sign In" or similar option on the homepage.
 3. User enters invalid data:
 Email: Invalid username
 Password: Valid password
 4. Clicks on the "Sign In" button again.</t>
  </si>
  <si>
    <t>TC_0404</t>
  </si>
  <si>
    <t>Oturum Açma (Login) - Boş (NULL) E-posta ve Şifre</t>
  </si>
  <si>
    <t>1. Kullanıcı Akakce.com sitesini tarayıcıda açar.
 2. Kullanıcı ana sayfada "Giriş Yap" veya benzer bir seçeneği bulur ve tıklar.
 3. Kullanıcı herhangi bir kullanıcı adı ve şifre girmeden, "Giriş Yap" butonuna tekrar tıklar.</t>
  </si>
  <si>
    <t>- Boş (NULL) veriler</t>
  </si>
  <si>
    <t>Kullanıcı verileri boş olduğu zaman, giriş işlemi başarısız olmalıdır.
 Kullanıcı sistemde oturum açamamalıdır.</t>
  </si>
  <si>
    <t>Kullanıcı giriş bilgilerini boş (null) geçti ve giriş işlemi başarısız oldu. Kullanıcı, sisteme oturum açamadı.</t>
  </si>
  <si>
    <t>Failed Login Attempt with Empty (Null) Email and Password</t>
  </si>
  <si>
    <t>1. The user opens the Akakce.com website in their browser.
 2. The user finds and clicks on the "Login" or a similar option on the homepage.
 3. Without entering any username and password, the user clicks on the "Login" button again.</t>
  </si>
  <si>
    <t>- Empty (NULL) data</t>
  </si>
  <si>
    <t>When the user leaves the email and/or password fields empty, the login process must fail.
 The user should not be able to log in to the system.</t>
  </si>
  <si>
    <t>The user attempted to log in with empty (null) login information, causing the login attempt to fail. The user was unable to log in to the system.</t>
  </si>
  <si>
    <t>TC_0501</t>
  </si>
  <si>
    <t>Kullanıcının hesabı (Kullanıcının e-posta adresi ve Kullanıcının şifresi) başarılı bir şekilde oluşturulmuş ve doğrulanmış olmalıdır.
Sipariş listesi kontrolü için sisteme giriş yapılmalıdır.</t>
  </si>
  <si>
    <t>1. Kullanıcı Akakce.com sitesini tarayıcıda açar.
2. Kullanıcı ana sayfada "Giriş Yap" veya benzer bir seçeneği bulur ve tıklar.
3. Kullanıcı, test data'daki geçerli bilgileri girer.
4. "Giriş Yap" butonuna tıklar.
5. Kullanıcı hesabına başarılı bir şekilde giriş yapar.
6. Kullanıcı sağ üst köşede bulunan account kısmından "Hesabım" linkine tıklayarak profil sayfasına ulaşır.
7. Kullanıcı profil sayfasında Siparişlerim linkine tıklayarak sipariş listesine yönlendirilir.
6. Eğer sipariş listesi boşsa, uygun bir mesajın görüntülendiğini kontrol eder.</t>
  </si>
  <si>
    <t>E-posta: testuser@example.com
Şifre: Password123 (doğru ve geçerli şifre)</t>
  </si>
  <si>
    <t>Kullanıcı hesabına giriş yapar ve sipariş listesine yönlendirilir.
Eğer sipariş listesi boşsa, uygun bir mesaj görüntülenmelidir.</t>
  </si>
  <si>
    <t>Kullanıcı hesabına giriş yaptı, sipariş listesine yönlendirildi. Sipariş listesi boş ise, uygun bir mesaj görüntülendi.</t>
  </si>
  <si>
    <t>10SiparisDogrula.jpg</t>
  </si>
  <si>
    <t>The user's account (email address and password) must be successfully created and verified. The system must be accessed to check the order list.</t>
  </si>
  <si>
    <t>1. The user opens the Akakce.com website in their browser.
2. The user finds and clicks on the "Login" or a similar option on the homepage.
3. The user enters valid information from the test data.
4. Clicks on the "Login" button.
5. The user successfully logs into their account.
6. The user navigates to the profile page by clicking on the "My Account" link from the account section located at the top right corner.
7. On the profile page, the user clicks on the "My Orders" link to be directed to the order list.
8. If the order list is empty, the user checks if an appropriate message is displayed.</t>
  </si>
  <si>
    <t>After successfully logging into the user account, the user should be directed to the order list.
If the order list is empty, an appropriate message should be displayed.</t>
  </si>
  <si>
    <t xml:space="preserve">The user successfully logged into the user account and was directed to the order list. If the order list is empty, an appropriate message was displayed.
</t>
  </si>
  <si>
    <t>9Siparis_Mesaj_HesapSilAnaSayfa.jpg</t>
  </si>
  <si>
    <t>TC_0601</t>
  </si>
  <si>
    <t xml:space="preserve"> Mesaj Kutusu Kontrolü</t>
  </si>
  <si>
    <t>Kullanıcının hesabı (Kullanıcının e-posta adresi ve Kullanıcının şifresi) başarılı bir şekilde oluşturulmuş ve doğrulanmış olmalıdır.
Mesaj kontrolü için sisteme giriş yapılmalıdır.</t>
  </si>
  <si>
    <t>1. Kullanıcı Akakce.com sitesini tarayıcıda açar.
2. Kullanıcı ana sayfada "Giriş Yap" veya benzer bir seçeneği bulur ve tıklar.
3. Kullanıcı, test dataki geçerli bilgileri girer.
4. "Giriş Yap" butonuna tıklar.
5. Kullanıcı hesabına başarılı bir şekilde giriş yapar.
6. Kullanıcı sağ üst köşede bulunan account kısmından "Hesabım" linkine tıklayarak profil sayfasına ulaşır
7. Kullanıcı profil sayfasında Mesajlarım linkine tıklayarak mesaj kutusuna yönlendirilir.
8. Eğer mesaj kutusu boşsa, uygun bir mesajın görüntülendiğini kontrol eder.</t>
  </si>
  <si>
    <t>Kullanıcı hesabına giriş yapar ve mesaj kutusuna yönlendirilir.
Eğer mesaj kutusu boşsa, uygun bir mesaj görüntülenmelidir.</t>
  </si>
  <si>
    <t>Kullanıcı hesabına giriş yaptı, mesaj kutusuna yönlendirildi. Mesaj kutusu boş ise, uygun bir mesaj görüntülendi.</t>
  </si>
  <si>
    <t>11MesajDogrula.jpg</t>
  </si>
  <si>
    <t>The user's account (email address and password) must be successfully created and verified. The system must be accessed to check the message box.</t>
  </si>
  <si>
    <t>1. The user opens the Akakce.com website in their browser.
2. The user finds and clicks on the "Login" or a similar option on the homepage.
3. The user enters valid information from the test data.
4. Clicks on the "Login" button.
5. The user successfully logs into their account.
6. The user navigates to the profile page by clicking on the "My Account" link from the account section located at the top right corner.
7. On the profile page, the user clicks on the "My Messages" link to be directed to the message inbox.
8. If the message inbox is empty, the user checks if an appropriate message is displayed.</t>
  </si>
  <si>
    <t>After successfully logging into the user account, the user should be directed to the message box.
If the message box is empty, an appropriate message should be displayed.</t>
  </si>
  <si>
    <t>The user successfully logged into the user account and was directed to the message box. If the message box is empty, an appropriate message was displayed.</t>
  </si>
  <si>
    <t>TC_0701</t>
  </si>
  <si>
    <t>Kullanıcının hesabı (Kullanıcının e-posta adresi ve Kullanıcının şifresi) başarılı bir şekilde oluşturulmuş ve doğrulanmış olmalıdır.
Hesap silme işlemi, silinecek hesaba giriş yapmadan gerçekleştirilemez</t>
  </si>
  <si>
    <t>1. Kullanıcı Akakce.com sitesini tarayıcıda açar.
2. Kullanıcı ana sayfada "Giriş Yap" veya benzer bir seçeneği bulur ve tıklar.
3. Kullanıcı, test data daki geçerli bilgileri girer:
4. "Giriş Yap" butonuna tıklar.
5. Kullanıcı hesabına başarılı bir şekilde giriş yapar.
6. Kullanıcı, hesap ayarları veya profil bölümünden "Hesabımı Sil" veya benzer bir seçeneğe tıklar.
7. Hesap silme işlemi başarılı bir şekilde tamamlandığında, uygun bir mesajın görüntülendiğini kontrol eder.</t>
  </si>
  <si>
    <t>Kullanıcı hesabına giriş yaparak kendi hesabını sistemden silebilmelidir.
Hesap silme işlemi sırasında doğru şifre girildiğinde, hesap başarılı bir şekilde silinebilmelidir.</t>
  </si>
  <si>
    <t>Kullanıcı hesabına giriş yaparak kendi hesabını başarılı bir şekilde sistemden sildi. Hesap silme işlemi başarılı bir şekilde tamamlandı.</t>
  </si>
  <si>
    <t>12HesapSil.jpg</t>
  </si>
  <si>
    <t>Delete Account</t>
  </si>
  <si>
    <t xml:space="preserve"> The user's account (email address and password) must be successfully created and verified. The account deletion process cannot be performed without logging into the account to be deleted.</t>
  </si>
  <si>
    <t>1. The user opens the Akakce.com site in the browser.
2. The user navigates to the login page by clicking on the "Login" or similar option on the homepage.
3. The user enters the following valid information:
Email: testuser@example.com
Password: Password123 (correct and valid password)
4. Clicks the "Login" button.
5.The user successfully logs into his account
6. After successful login, the user accesses the account settings or profile section and clicks on the "Delete My Account" or similar option.
7. It checks that an appropriate message is displayed when the account deletion process is successfully completed.</t>
  </si>
  <si>
    <t>The user should be able to delete their own account from the system by logging into the user account.
When the correct password is entered during the account deletion process, the account must be deleted successfully.</t>
  </si>
  <si>
    <t xml:space="preserve">The user successfully logged into the user account and deleted their account from the system. The account deletion process was successfully completed.
</t>
  </si>
  <si>
    <t>13HesabinSilindiginiDogrula.jpg</t>
  </si>
  <si>
    <t>TC_0702</t>
  </si>
  <si>
    <t>Negatif (Hesap Silme - Geçersiz Şifre ile)</t>
  </si>
  <si>
    <t>Kullanıcının, geçersiz bir şifre ile hesabını silme durumunu test etmek.</t>
  </si>
  <si>
    <t>Kullanıcının hesabı (Kullanıcının e-posta adresi ve Kullanıcının şifresi) başarılı bir şekilde oluşturulmuş ve doğrulanmış olmalıdır.
Hesap silme işlemi, silinecek hesaba giriş yapmadan gerçekleştirilemez.</t>
  </si>
  <si>
    <t>1. Kullanıcı Akakce.com sitesini tarayıcıda açar.
2. Kullanıcı ana sayfada "Giriş Yap" veya benzer bir seçeneği bulur ve tıklar.
3. Kullanıcı,test datadaki geçerli bilgileri girer:
4. "Giriş Yap" butonuna tıklar.
5. Kullanıcı hesabına başarılı bir şekilde giriş yapar.
6. Kullanıcı, hesap ayarları veya profil bölümünden "Hesabımı Sil" veya benzer bir seçeneğe tıklar.
7. Hesap silme işlemi sırasında, geçersiz bir şifre girer ve işlemi tamamlamaya çalışır.</t>
  </si>
  <si>
    <t>"E-posta: testuser@example.com
Şifre: Password123 (doğru ve geçerli şifre)"</t>
  </si>
  <si>
    <t>Kullanıcının doğru şifre girmediği durumda, hesap silme işlemi başarısız olmalıdır.
Kullanıcının hesabı silinmemelidir.
Kullanıcıya uygun bir hata mesajı görüntülenmelidir.</t>
  </si>
  <si>
    <t>Kullanıcı geçersiz bir şifre girdiği için hesap silme işlemi başarısız oldu. Kullanıcının hesabı silinmedi ve uygun bir hata mesajı görüntülendi.</t>
  </si>
  <si>
    <t>Negative (Account Deletion - with Invalid Password)</t>
  </si>
  <si>
    <t>Test the user's deletion of their account with an invalid password.
Preconditions: The user's account (email address and password) must be successfully created and verified. The account deletion cannot be performed without logging into the account to be deleted.</t>
  </si>
  <si>
    <t>1 .The user opens the Akakce.com site in the browser.
2. The user navigates to the login page by clicking on the "Login" or similar option on the homepage.
3. The user enters the following valid information:
Email: testuser@example.com
Password: Password123 (correct and valid password)
4. Clicks the "Login" button.
5. After successful login, the user accesses the account settings or profile section and clicks on the "Delete My Account" or similar option.
6. During the account deletion process, the user enters an invalid password and attempts to complete the process.</t>
  </si>
  <si>
    <t>f the user does not enter the correct password, the account deletion must fail.
The user's account should not be deleted.
A suitable error message must be displayed for the user.</t>
  </si>
  <si>
    <t xml:space="preserve">Since the user entered an invalid password, the account deletion has failed. The user's account was not deleted, and an appropriate error message was displayed.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</si>
</sst>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rgb="FFFFFFFF"/>
      <name val="Arial"/>
    </font>
    <font>
      <b/>
      <sz val="12.0"/>
      <color rgb="FFFFFFFF"/>
      <name val="&quot;liberation sans&quot;"/>
    </font>
    <font>
      <b/>
      <u/>
      <sz val="12.0"/>
      <color rgb="FF1155CC"/>
      <name val="Arial"/>
    </font>
    <font>
      <b/>
      <sz val="12.0"/>
      <color theme="1"/>
      <name val="Arial"/>
    </font>
    <font>
      <b/>
      <sz val="10.0"/>
      <color theme="1"/>
      <name val="Arial"/>
    </font>
    <font/>
    <font>
      <sz val="12.0"/>
      <color theme="1"/>
      <name val="Arial"/>
    </font>
    <font>
      <sz val="10.0"/>
      <color theme="1"/>
      <name val="&quot;liberation sans&quot;"/>
    </font>
    <font>
      <sz val="10.0"/>
      <color theme="1"/>
      <name val="Arial"/>
    </font>
    <font>
      <b/>
      <sz val="8.0"/>
      <color rgb="FFFFFFFF"/>
      <name val="Arial"/>
    </font>
    <font>
      <u/>
      <sz val="8.0"/>
      <color theme="1"/>
      <name val="Arial"/>
    </font>
    <font>
      <u/>
      <sz val="8.0"/>
      <color theme="1"/>
      <name val="Arial"/>
    </font>
    <font>
      <sz val="8.0"/>
      <color theme="1"/>
      <name val="Arial"/>
    </font>
    <font>
      <u/>
      <color theme="1"/>
      <name val="Arial"/>
    </font>
  </fonts>
  <fills count="10">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F3F3F3"/>
        <bgColor rgb="FFF3F3F3"/>
      </patternFill>
    </fill>
    <fill>
      <patternFill patternType="solid">
        <fgColor rgb="FFFFFFFF"/>
        <bgColor rgb="FFFFFFFF"/>
      </patternFill>
    </fill>
  </fills>
  <borders count="2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ck">
        <color rgb="FFFF0000"/>
      </bottom>
    </border>
    <border>
      <right style="thin">
        <color rgb="FF000000"/>
      </right>
      <bottom style="thick">
        <color rgb="FFFF0000"/>
      </bottom>
    </border>
    <border>
      <left style="thick">
        <color rgb="FFFF0000"/>
      </left>
      <right style="thin">
        <color rgb="FF000000"/>
      </right>
    </border>
    <border>
      <right style="thin">
        <color rgb="FF000000"/>
      </right>
      <bottom style="thin">
        <color rgb="FF000000"/>
      </bottom>
    </border>
    <border>
      <left style="thick">
        <color rgb="FFFF0000"/>
      </left>
      <right style="thin">
        <color rgb="FF000000"/>
      </right>
      <bottom style="thick">
        <color rgb="FFFF0000"/>
      </bottom>
    </border>
    <border>
      <right style="thin">
        <color rgb="FF000000"/>
      </right>
      <top style="thin">
        <color rgb="FF000000"/>
      </top>
      <bottom style="thick">
        <color rgb="FFFF0000"/>
      </bottom>
    </border>
    <border>
      <left style="thick">
        <color rgb="FFFF0000"/>
      </left>
      <right style="thin">
        <color rgb="FF000000"/>
      </right>
      <top style="thick">
        <color rgb="FFFF0000"/>
      </top>
      <bottom style="thin">
        <color rgb="FF000000"/>
      </bottom>
    </border>
    <border>
      <left style="thin">
        <color rgb="FF000000"/>
      </left>
      <right style="thin">
        <color rgb="FF000000"/>
      </right>
      <top style="thick">
        <color rgb="FFFF0000"/>
      </top>
      <bottom style="thin">
        <color rgb="FF000000"/>
      </bottom>
    </border>
    <border>
      <left style="thin">
        <color rgb="FF000000"/>
      </left>
      <right style="thick">
        <color rgb="FFFF0000"/>
      </right>
      <top style="thick">
        <color rgb="FFFF0000"/>
      </top>
      <bottom style="thin">
        <color rgb="FF000000"/>
      </bottom>
    </border>
    <border>
      <left style="thick">
        <color rgb="FFFF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FF0000"/>
      </right>
      <top style="thin">
        <color rgb="FF000000"/>
      </top>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ttom style="thick">
        <color rgb="FFFF0000"/>
      </bottom>
    </border>
    <border>
      <bottom style="thick">
        <color rgb="FFFF0000"/>
      </bottom>
    </border>
    <border>
      <right style="thick">
        <color rgb="FFFF0000"/>
      </right>
      <bottom style="thick">
        <color rgb="FFFF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3" fillId="2" fontId="1"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4" fillId="2" fontId="2" numFmtId="0" xfId="0" applyAlignment="1" applyBorder="1" applyFont="1">
      <alignment horizontal="center" shrinkToFit="0" vertical="top" wrapText="1"/>
    </xf>
    <xf borderId="4" fillId="2" fontId="1" numFmtId="0" xfId="0" applyAlignment="1" applyBorder="1" applyFont="1">
      <alignment horizontal="center" shrinkToFit="0" vertical="top" wrapText="1"/>
    </xf>
    <xf borderId="5" fillId="3" fontId="3" numFmtId="0" xfId="0" applyAlignment="1" applyBorder="1" applyFill="1" applyFont="1">
      <alignment horizontal="center" readingOrder="0" shrinkToFit="0" vertical="center" wrapText="1"/>
    </xf>
    <xf borderId="6" fillId="4" fontId="4" numFmtId="0" xfId="0" applyAlignment="1" applyBorder="1" applyFill="1" applyFont="1">
      <alignment shrinkToFit="0" vertical="center" wrapText="1"/>
    </xf>
    <xf borderId="6" fillId="5" fontId="5" numFmtId="0" xfId="0" applyAlignment="1" applyBorder="1" applyFill="1" applyFont="1">
      <alignment shrinkToFit="0" vertical="top" wrapText="1"/>
    </xf>
    <xf borderId="6" fillId="6" fontId="5" numFmtId="0" xfId="0" applyAlignment="1" applyBorder="1" applyFill="1" applyFont="1">
      <alignment readingOrder="0" shrinkToFit="0" vertical="top" wrapText="1"/>
    </xf>
    <xf borderId="6" fillId="7" fontId="5" numFmtId="0" xfId="0" applyAlignment="1" applyBorder="1" applyFill="1" applyFont="1">
      <alignment shrinkToFit="0" vertical="top" wrapText="1"/>
    </xf>
    <xf borderId="7" fillId="0" fontId="6" numFmtId="0" xfId="0" applyBorder="1" applyFont="1"/>
    <xf borderId="8" fillId="4" fontId="7" numFmtId="0" xfId="0" applyAlignment="1" applyBorder="1" applyFont="1">
      <alignment readingOrder="0" shrinkToFit="0" vertical="center" wrapText="1"/>
    </xf>
    <xf borderId="4" fillId="5" fontId="8" numFmtId="0" xfId="0" applyAlignment="1" applyBorder="1" applyFont="1">
      <alignment readingOrder="0" shrinkToFit="0" vertical="top" wrapText="1"/>
    </xf>
    <xf borderId="4" fillId="6" fontId="9" numFmtId="0" xfId="0" applyAlignment="1" applyBorder="1" applyFont="1">
      <alignment readingOrder="0" shrinkToFit="0" vertical="top" wrapText="1"/>
    </xf>
    <xf borderId="6" fillId="7" fontId="9" numFmtId="0" xfId="0" applyAlignment="1" applyBorder="1" applyFont="1">
      <alignment readingOrder="0" shrinkToFit="0" vertical="top" wrapText="1"/>
    </xf>
    <xf borderId="6" fillId="5" fontId="5" numFmtId="0" xfId="0" applyAlignment="1" applyBorder="1" applyFont="1">
      <alignment readingOrder="0" shrinkToFit="0" vertical="top" wrapText="1"/>
    </xf>
    <xf borderId="6" fillId="7" fontId="5" numFmtId="0" xfId="0" applyAlignment="1" applyBorder="1" applyFont="1">
      <alignment readingOrder="0" shrinkToFit="0" vertical="top" wrapText="1"/>
    </xf>
    <xf borderId="4" fillId="5" fontId="9" numFmtId="0" xfId="0" applyAlignment="1" applyBorder="1" applyFont="1">
      <alignment readingOrder="0" shrinkToFit="0" vertical="top" wrapText="1"/>
    </xf>
    <xf borderId="4" fillId="7" fontId="9" numFmtId="0" xfId="0" applyAlignment="1" applyBorder="1" applyFont="1">
      <alignment readingOrder="0" shrinkToFit="0" vertical="top" wrapText="1"/>
    </xf>
    <xf borderId="0" fillId="2" fontId="7" numFmtId="0" xfId="0" applyAlignment="1" applyFont="1">
      <alignment horizontal="center" vertical="center"/>
    </xf>
    <xf borderId="0" fillId="2" fontId="7" numFmtId="0" xfId="0" applyAlignment="1" applyFont="1">
      <alignment vertical="center"/>
    </xf>
    <xf borderId="0" fillId="2" fontId="9" numFmtId="0" xfId="0" applyAlignment="1" applyFont="1">
      <alignment vertical="bottom"/>
    </xf>
    <xf borderId="0" fillId="0" fontId="7" numFmtId="0" xfId="0" applyAlignment="1" applyFont="1">
      <alignment horizontal="center" vertical="center"/>
    </xf>
    <xf borderId="0" fillId="0" fontId="7" numFmtId="0" xfId="0" applyAlignment="1" applyFont="1">
      <alignment vertical="center"/>
    </xf>
    <xf borderId="0" fillId="0" fontId="9" numFmtId="0" xfId="0" applyAlignment="1" applyFont="1">
      <alignment vertical="bottom"/>
    </xf>
    <xf borderId="9"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1" fillId="2" fontId="10"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13" fillId="2" fontId="1" numFmtId="0" xfId="0" applyAlignment="1" applyBorder="1" applyFont="1">
      <alignment horizontal="center" shrinkToFit="0" vertical="center" wrapText="1"/>
    </xf>
    <xf borderId="14" fillId="2" fontId="10" numFmtId="0" xfId="0" applyAlignment="1" applyBorder="1" applyFont="1">
      <alignment horizontal="center" shrinkToFit="0" vertical="center" wrapText="1"/>
    </xf>
    <xf borderId="15" fillId="8" fontId="4" numFmtId="0" xfId="0" applyAlignment="1" applyBorder="1" applyFill="1" applyFont="1">
      <alignment horizontal="center" readingOrder="0" shrinkToFit="0" textRotation="90" vertical="center" wrapText="1"/>
    </xf>
    <xf borderId="16" fillId="8" fontId="4" numFmtId="0" xfId="0" applyAlignment="1" applyBorder="1" applyFont="1">
      <alignment horizontal="center" shrinkToFit="0" textRotation="90" vertical="center" wrapText="1"/>
    </xf>
    <xf borderId="16" fillId="8" fontId="5" numFmtId="0" xfId="0" applyAlignment="1" applyBorder="1" applyFont="1">
      <alignment horizontal="left" shrinkToFit="0" vertical="center" wrapText="1"/>
    </xf>
    <xf borderId="17" fillId="8" fontId="11" numFmtId="0" xfId="0" applyAlignment="1" applyBorder="1" applyFont="1">
      <alignment vertical="center"/>
    </xf>
    <xf borderId="18" fillId="0" fontId="6" numFmtId="0" xfId="0" applyBorder="1" applyFont="1"/>
    <xf borderId="19" fillId="0" fontId="6" numFmtId="0" xfId="0" applyBorder="1" applyFont="1"/>
    <xf borderId="19" fillId="9" fontId="9" numFmtId="0" xfId="0" applyAlignment="1" applyBorder="1" applyFill="1" applyFont="1">
      <alignment horizontal="left" shrinkToFit="0" vertical="center" wrapText="1"/>
    </xf>
    <xf borderId="19" fillId="9" fontId="9" numFmtId="0" xfId="0" applyAlignment="1" applyBorder="1" applyFont="1">
      <alignment horizontal="left" readingOrder="0" shrinkToFit="0" vertical="center" wrapText="1"/>
    </xf>
    <xf borderId="20" fillId="9" fontId="12" numFmtId="0" xfId="0" applyAlignment="1" applyBorder="1" applyFont="1">
      <alignment vertical="center"/>
    </xf>
    <xf borderId="17" fillId="8" fontId="13" numFmtId="0" xfId="0" applyAlignment="1" applyBorder="1" applyFont="1">
      <alignment vertical="center"/>
    </xf>
    <xf borderId="20" fillId="9" fontId="13" numFmtId="0" xfId="0" applyAlignment="1" applyBorder="1" applyFont="1">
      <alignment vertical="center"/>
    </xf>
    <xf borderId="0" fillId="8" fontId="4" numFmtId="0" xfId="0" applyAlignment="1" applyFont="1">
      <alignment horizontal="center" shrinkToFit="0" textRotation="90" vertical="center" wrapText="1"/>
    </xf>
    <xf borderId="0" fillId="8" fontId="9" numFmtId="0" xfId="0" applyAlignment="1" applyFont="1">
      <alignment horizontal="left" shrinkToFit="0" vertical="center" wrapText="1"/>
    </xf>
    <xf borderId="0" fillId="8" fontId="13" numFmtId="0" xfId="0" applyAlignment="1" applyFont="1">
      <alignment horizontal="left" shrinkToFit="0" vertical="center" wrapText="1"/>
    </xf>
    <xf borderId="0" fillId="0" fontId="14"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KJ7ZWuy9tnKMXRL_HI_5a_BdhJHWZlbI/view?usp=drive_link" TargetMode="External"/><Relationship Id="rId10" Type="http://schemas.openxmlformats.org/officeDocument/2006/relationships/hyperlink" Target="https://drive.google.com/file/d/1q-fZ68nvEoQmOIR2OWGcO9KrzGb8vKAZ/view?usp=drive_link" TargetMode="External"/><Relationship Id="rId13" Type="http://schemas.openxmlformats.org/officeDocument/2006/relationships/hyperlink" Target="https://drive.google.com/file/d/1kjuR6cK0aDmzsQe--jD4V9HIunljVSVR/view?usp=drive_link" TargetMode="External"/><Relationship Id="rId12" Type="http://schemas.openxmlformats.org/officeDocument/2006/relationships/hyperlink" Target="https://drive.google.com/file/d/1Z63ar6VZwGjSh_2m3_DEPAm_PyeMs8g-/view?usp=drive_link" TargetMode="External"/><Relationship Id="rId1" Type="http://schemas.openxmlformats.org/officeDocument/2006/relationships/hyperlink" Target="https://drive.google.com/file/d/1uLPZ4zTam61KyY8CQlcAkLDpbus4_Xz6/view?usp=drive_link" TargetMode="External"/><Relationship Id="rId2" Type="http://schemas.openxmlformats.org/officeDocument/2006/relationships/hyperlink" Target="https://drive.google.com/file/d/1974Vzij49LwZAiyngzNPb9K-NbSU1Jmv/view?usp=drive_link" TargetMode="External"/><Relationship Id="rId3" Type="http://schemas.openxmlformats.org/officeDocument/2006/relationships/hyperlink" Target="https://drive.google.com/file/d/10jXDNYdksFIwu9_lgHuMdw5wCoRq5fFg/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NSK_q0MeLFjNueSewLnUpyPJ3IS2YejQ/view?usp=drive_link" TargetMode="External"/><Relationship Id="rId14" Type="http://schemas.openxmlformats.org/officeDocument/2006/relationships/drawing" Target="../drawings/drawing2.xml"/><Relationship Id="rId5" Type="http://schemas.openxmlformats.org/officeDocument/2006/relationships/hyperlink" Target="https://drive.google.com/file/d/1BFbYcJy9oFHxvUXjyZLlMlKn_BGymfdP/view?usp=drive_link" TargetMode="External"/><Relationship Id="rId6" Type="http://schemas.openxmlformats.org/officeDocument/2006/relationships/hyperlink" Target="https://drive.google.com/file/d/1zU3xVEkDYf5LxVvr9LiF0x_VDwH2ch3f/view?usp=drive_link" TargetMode="External"/><Relationship Id="rId7" Type="http://schemas.openxmlformats.org/officeDocument/2006/relationships/hyperlink" Target="https://drive.google.com/file/d/1HmjWBRf3d6wa13IXFks1nor93wxF0Uet/view?usp=drive_link" TargetMode="External"/><Relationship Id="rId8" Type="http://schemas.openxmlformats.org/officeDocument/2006/relationships/hyperlink" Target="https://drive.google.com/file/d/11q4wn7gp6Yypz0-Xz9peVkC_z71MPtcr/view?usp=drive_link"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KJ7ZWuy9tnKMXRL_HI_5a_BdhJHWZlbI/view?usp=drive_link" TargetMode="External"/><Relationship Id="rId10" Type="http://schemas.openxmlformats.org/officeDocument/2006/relationships/hyperlink" Target="https://drive.google.com/file/d/1NSK_q0MeLFjNueSewLnUpyPJ3IS2YejQ/view?usp=drive_link" TargetMode="External"/><Relationship Id="rId13" Type="http://schemas.openxmlformats.org/officeDocument/2006/relationships/hyperlink" Target="https://drive.google.com/file/d/1kjuR6cK0aDmzsQe--jD4V9HIunljVSVR/view?usp=drive_link" TargetMode="External"/><Relationship Id="rId12" Type="http://schemas.openxmlformats.org/officeDocument/2006/relationships/hyperlink" Target="https://drive.google.com/file/d/1Z63ar6VZwGjSh_2m3_DEPAm_PyeMs8g-/view?usp=drive_link" TargetMode="External"/><Relationship Id="rId1" Type="http://schemas.openxmlformats.org/officeDocument/2006/relationships/hyperlink" Target="https://drive.google.com/file/d/1uLPZ4zTam61KyY8CQlcAkLDpbus4_Xz6/view?usp=drive_link" TargetMode="External"/><Relationship Id="rId2" Type="http://schemas.openxmlformats.org/officeDocument/2006/relationships/hyperlink" Target="https://drive.google.com/file/d/1974Vzij49LwZAiyngzNPb9K-NbSU1Jmv/view?usp=drive_link" TargetMode="External"/><Relationship Id="rId3" Type="http://schemas.openxmlformats.org/officeDocument/2006/relationships/hyperlink" Target="https://drive.google.com/file/d/10jXDNYdksFIwu9_lgHuMdw5wCoRq5fFg/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q-fZ68nvEoQmOIR2OWGcO9KrzGb8vKAZ/view?usp=drive_link" TargetMode="External"/><Relationship Id="rId14" Type="http://schemas.openxmlformats.org/officeDocument/2006/relationships/drawing" Target="../drawings/drawing3.xml"/><Relationship Id="rId5" Type="http://schemas.openxmlformats.org/officeDocument/2006/relationships/hyperlink" Target="https://drive.google.com/file/d/1BFbYcJy9oFHxvUXjyZLlMlKn_BGymfdP/view?usp=drive_link" TargetMode="External"/><Relationship Id="rId6" Type="http://schemas.openxmlformats.org/officeDocument/2006/relationships/hyperlink" Target="https://drive.google.com/file/d/1zU3xVEkDYf5LxVvr9LiF0x_VDwH2ch3f/view?usp=drive_link" TargetMode="External"/><Relationship Id="rId7" Type="http://schemas.openxmlformats.org/officeDocument/2006/relationships/hyperlink" Target="https://drive.google.com/file/d/1HmjWBRf3d6wa13IXFks1nor93wxF0Uet/view?usp=drive_link" TargetMode="External"/><Relationship Id="rId8" Type="http://schemas.openxmlformats.org/officeDocument/2006/relationships/hyperlink" Target="https://drive.google.com/file/d/11q4wn7gp6Yypz0-Xz9peVkC_z71MPtcr/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9.0"/>
    <col customWidth="1" min="2" max="2" width="23.5"/>
    <col customWidth="1" min="3" max="3" width="59.88"/>
    <col customWidth="1" min="4" max="4" width="59.5"/>
    <col customWidth="1" min="5" max="5" width="64.63"/>
  </cols>
  <sheetData>
    <row r="1" ht="15.75" customHeight="1">
      <c r="A1" s="1" t="s">
        <v>0</v>
      </c>
      <c r="B1" s="2" t="s">
        <v>1</v>
      </c>
      <c r="C1" s="3" t="s">
        <v>2</v>
      </c>
      <c r="D1" s="3" t="s">
        <v>3</v>
      </c>
      <c r="E1" s="4" t="s">
        <v>4</v>
      </c>
    </row>
    <row r="2" ht="15.75" customHeight="1">
      <c r="A2" s="5" t="s">
        <v>5</v>
      </c>
      <c r="B2" s="6" t="str">
        <f>IFERROR(__xludf.DUMMYFUNCTION("GOOGLETRANSLATE(B1,""auto"",""en"")"),"Title")</f>
        <v>Title</v>
      </c>
      <c r="C2" s="7" t="str">
        <f>IFERROR(__xludf.DUMMYFUNCTION("GOOGLETRANSLATE(C1,""auto"",""en"")"),"Explanation")</f>
        <v>Explanation</v>
      </c>
      <c r="D2" s="8" t="s">
        <v>6</v>
      </c>
      <c r="E2" s="8" t="s">
        <v>7</v>
      </c>
    </row>
    <row r="3" ht="54.0" customHeight="1">
      <c r="A3" s="9" t="s">
        <v>8</v>
      </c>
      <c r="B3" s="10" t="s">
        <v>9</v>
      </c>
      <c r="C3" s="11" t="s">
        <v>10</v>
      </c>
      <c r="D3" s="12" t="s">
        <v>11</v>
      </c>
      <c r="E3" s="13" t="s">
        <v>12</v>
      </c>
    </row>
    <row r="4">
      <c r="A4" s="14"/>
      <c r="B4" s="15" t="s">
        <v>13</v>
      </c>
      <c r="C4" s="16" t="s">
        <v>14</v>
      </c>
      <c r="D4" s="17" t="s">
        <v>15</v>
      </c>
      <c r="E4" s="18" t="s">
        <v>16</v>
      </c>
    </row>
    <row r="5">
      <c r="A5" s="9" t="s">
        <v>17</v>
      </c>
      <c r="B5" s="10" t="s">
        <v>18</v>
      </c>
      <c r="C5" s="19" t="s">
        <v>19</v>
      </c>
      <c r="D5" s="12" t="s">
        <v>20</v>
      </c>
      <c r="E5" s="20" t="s">
        <v>21</v>
      </c>
    </row>
    <row r="6">
      <c r="A6" s="14"/>
      <c r="B6" s="15" t="s">
        <v>22</v>
      </c>
      <c r="C6" s="21" t="s">
        <v>23</v>
      </c>
      <c r="D6" s="17" t="s">
        <v>24</v>
      </c>
      <c r="E6" s="22" t="s">
        <v>25</v>
      </c>
    </row>
    <row r="7" ht="47.25" customHeight="1">
      <c r="A7" s="9" t="s">
        <v>26</v>
      </c>
      <c r="B7" s="10" t="s">
        <v>27</v>
      </c>
      <c r="C7" s="11" t="s">
        <v>28</v>
      </c>
      <c r="D7" s="12" t="s">
        <v>29</v>
      </c>
      <c r="E7" s="13" t="s">
        <v>30</v>
      </c>
    </row>
    <row r="8" ht="45.0" customHeight="1">
      <c r="A8" s="14"/>
      <c r="B8" s="15" t="s">
        <v>31</v>
      </c>
      <c r="C8" s="21" t="s">
        <v>32</v>
      </c>
      <c r="D8" s="17" t="s">
        <v>33</v>
      </c>
      <c r="E8" s="22" t="s">
        <v>34</v>
      </c>
    </row>
    <row r="9" ht="15.75" customHeight="1">
      <c r="A9" s="9" t="s">
        <v>35</v>
      </c>
      <c r="B9" s="10" t="s">
        <v>36</v>
      </c>
      <c r="C9" s="11" t="s">
        <v>37</v>
      </c>
      <c r="D9" s="12" t="s">
        <v>38</v>
      </c>
      <c r="E9" s="20" t="s">
        <v>39</v>
      </c>
    </row>
    <row r="10" ht="31.5" customHeight="1">
      <c r="A10" s="14"/>
      <c r="B10" s="15" t="s">
        <v>40</v>
      </c>
      <c r="C10" s="21" t="s">
        <v>41</v>
      </c>
      <c r="D10" s="17" t="s">
        <v>42</v>
      </c>
      <c r="E10" s="22" t="s">
        <v>43</v>
      </c>
    </row>
    <row r="11" ht="15.75" customHeight="1">
      <c r="A11" s="9" t="s">
        <v>44</v>
      </c>
      <c r="B11" s="10" t="s">
        <v>45</v>
      </c>
      <c r="C11" s="11" t="s">
        <v>46</v>
      </c>
      <c r="D11" s="12" t="s">
        <v>47</v>
      </c>
      <c r="E11" s="13" t="s">
        <v>48</v>
      </c>
    </row>
    <row r="12" ht="45.0" customHeight="1">
      <c r="A12" s="14"/>
      <c r="B12" s="15" t="s">
        <v>49</v>
      </c>
      <c r="C12" s="21" t="s">
        <v>50</v>
      </c>
      <c r="D12" s="17" t="s">
        <v>51</v>
      </c>
      <c r="E12" s="22" t="s">
        <v>52</v>
      </c>
    </row>
    <row r="13" ht="15.75" customHeight="1">
      <c r="A13" s="9" t="s">
        <v>53</v>
      </c>
      <c r="B13" s="10" t="s">
        <v>54</v>
      </c>
      <c r="C13" s="11" t="s">
        <v>55</v>
      </c>
      <c r="D13" s="12" t="s">
        <v>56</v>
      </c>
      <c r="E13" s="20" t="s">
        <v>57</v>
      </c>
    </row>
    <row r="14" ht="45.0" customHeight="1">
      <c r="A14" s="14"/>
      <c r="B14" s="15" t="s">
        <v>58</v>
      </c>
      <c r="C14" s="21" t="s">
        <v>59</v>
      </c>
      <c r="D14" s="17" t="s">
        <v>60</v>
      </c>
      <c r="E14" s="22" t="s">
        <v>61</v>
      </c>
    </row>
    <row r="15" ht="53.25" customHeight="1">
      <c r="A15" s="9" t="s">
        <v>62</v>
      </c>
      <c r="B15" s="10" t="s">
        <v>63</v>
      </c>
      <c r="C15" s="11" t="s">
        <v>64</v>
      </c>
      <c r="D15" s="12" t="s">
        <v>65</v>
      </c>
      <c r="E15" s="13" t="s">
        <v>66</v>
      </c>
    </row>
    <row r="16" ht="15.75" customHeight="1">
      <c r="A16" s="14"/>
      <c r="B16" s="15" t="s">
        <v>67</v>
      </c>
      <c r="C16" s="21" t="s">
        <v>68</v>
      </c>
      <c r="D16" s="17" t="s">
        <v>69</v>
      </c>
      <c r="E16" s="22" t="s">
        <v>70</v>
      </c>
    </row>
    <row r="17" ht="15.75" customHeight="1">
      <c r="A17" s="23"/>
      <c r="B17" s="24"/>
      <c r="C17" s="25"/>
      <c r="D17" s="25"/>
      <c r="E17" s="25"/>
    </row>
    <row r="18" ht="15.75" customHeight="1">
      <c r="A18" s="26"/>
      <c r="B18" s="27"/>
      <c r="C18" s="28"/>
      <c r="D18" s="28"/>
      <c r="E18" s="28"/>
    </row>
  </sheetData>
  <mergeCells count="7">
    <mergeCell ref="A3:A4"/>
    <mergeCell ref="A5:A6"/>
    <mergeCell ref="A7:A8"/>
    <mergeCell ref="A9:A10"/>
    <mergeCell ref="A11:A12"/>
    <mergeCell ref="A13:A14"/>
    <mergeCell ref="A15:A16"/>
  </mergeCells>
  <printOptions gridLines="1" horizontalCentered="1"/>
  <pageMargins bottom="0.75" footer="0.0" header="0.0" left="0.25" right="0.25"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6.38"/>
    <col customWidth="1" min="2" max="2" width="7.5"/>
    <col customWidth="1" min="3" max="3" width="14.63"/>
    <col customWidth="1" min="4" max="4" width="18.75"/>
    <col customWidth="1" min="5" max="5" width="27.63"/>
    <col customWidth="1" min="6" max="6" width="53.38"/>
    <col customWidth="1" min="7" max="7" width="22.38"/>
    <col customWidth="1" min="8" max="8" width="37.25"/>
    <col customWidth="1" min="9" max="9" width="24.25"/>
    <col customWidth="1" min="10" max="10" width="18.0"/>
  </cols>
  <sheetData>
    <row r="1" ht="15.75" customHeight="1">
      <c r="A1" s="29" t="s">
        <v>71</v>
      </c>
      <c r="B1" s="30" t="s">
        <v>72</v>
      </c>
      <c r="C1" s="30" t="s">
        <v>73</v>
      </c>
      <c r="D1" s="30" t="s">
        <v>2</v>
      </c>
      <c r="E1" s="30" t="s">
        <v>4</v>
      </c>
      <c r="F1" s="30" t="s">
        <v>74</v>
      </c>
      <c r="G1" s="30" t="s">
        <v>75</v>
      </c>
      <c r="H1" s="30" t="s">
        <v>76</v>
      </c>
      <c r="I1" s="30" t="s">
        <v>77</v>
      </c>
      <c r="J1" s="31"/>
    </row>
    <row r="2" ht="15.75" customHeight="1">
      <c r="A2" s="32"/>
      <c r="B2" s="33"/>
      <c r="C2" s="33" t="str">
        <f>IFERROR(__xludf.DUMMYFUNCTION("GOOGLETRANSLATE(C1,""auto"",""en"")"),"Scenario Status")</f>
        <v>Scenario Status</v>
      </c>
      <c r="D2" s="33" t="str">
        <f>IFERROR(__xludf.DUMMYFUNCTION("GOOGLETRANSLATE(D1,""auto"",""en"")"),"Explanation")</f>
        <v>Explanation</v>
      </c>
      <c r="E2" s="33" t="s">
        <v>78</v>
      </c>
      <c r="F2" s="33" t="str">
        <f>IFERROR(__xludf.DUMMYFUNCTION("GOOGLETRANSLATE(F1,""auto"",""en"")"),"Steps")</f>
        <v>Steps</v>
      </c>
      <c r="G2" s="33" t="str">
        <f>IFERROR(__xludf.DUMMYFUNCTION("GOOGLETRANSLATE(G1,""auto"",""en"")"),"Test Data")</f>
        <v>Test Data</v>
      </c>
      <c r="H2" s="33" t="str">
        <f>IFERROR(__xludf.DUMMYFUNCTION("GOOGLETRANSLATE(H1,""auto"",""en"")"),"Expected Results")</f>
        <v>Expected Results</v>
      </c>
      <c r="I2" s="33" t="str">
        <f>IFERROR(__xludf.DUMMYFUNCTION("GOOGLETRANSLATE(I1,""auto"",""en"")"),"Actual Results")</f>
        <v>Actual Results</v>
      </c>
      <c r="J2" s="34"/>
    </row>
    <row r="3" ht="15.75" customHeight="1">
      <c r="A3" s="35" t="s">
        <v>8</v>
      </c>
      <c r="B3" s="36" t="s">
        <v>79</v>
      </c>
      <c r="C3" s="37" t="s">
        <v>80</v>
      </c>
      <c r="D3" s="37" t="s">
        <v>81</v>
      </c>
      <c r="E3" s="37" t="s">
        <v>82</v>
      </c>
      <c r="F3" s="37" t="s">
        <v>83</v>
      </c>
      <c r="G3" s="37" t="s">
        <v>84</v>
      </c>
      <c r="H3" s="37" t="s">
        <v>85</v>
      </c>
      <c r="I3" s="37" t="s">
        <v>86</v>
      </c>
      <c r="J3" s="38" t="s">
        <v>87</v>
      </c>
    </row>
    <row r="4" ht="15.75" customHeight="1">
      <c r="A4" s="39"/>
      <c r="B4" s="40"/>
      <c r="C4" s="41" t="str">
        <f>IFERROR(__xludf.DUMMYFUNCTION("GOOGLETRANSLATE(C3,""auto"",""en"")"),"Positive")</f>
        <v>Positive</v>
      </c>
      <c r="D4" s="42" t="s">
        <v>88</v>
      </c>
      <c r="E4" s="42" t="s">
        <v>89</v>
      </c>
      <c r="F4" s="42" t="s">
        <v>90</v>
      </c>
      <c r="G4" s="41" t="str">
        <f>IFERROR(__xludf.DUMMYFUNCTION("GOOGLETRANSLATE(G3,""auto"",""en"")"),"- Username: TestUser123 
- Surname: Tester 
- Email: testuser@example.com 
- Password: Password123 
- Gender: Female 
- Date of Birth: 01/01/1990")</f>
        <v>- Username: TestUser123 
- Surname: Tester 
- Email: testuser@example.com 
- Password: Password123 
- Gender: Female 
- Date of Birth: 01/01/1990</v>
      </c>
      <c r="H4" s="42" t="s">
        <v>91</v>
      </c>
      <c r="I4" s="42" t="s">
        <v>92</v>
      </c>
      <c r="J4" s="43" t="s">
        <v>93</v>
      </c>
    </row>
    <row r="5" ht="15.75" customHeight="1">
      <c r="A5" s="35" t="s">
        <v>8</v>
      </c>
      <c r="B5" s="36" t="s">
        <v>94</v>
      </c>
      <c r="C5" s="37" t="s">
        <v>95</v>
      </c>
      <c r="D5" s="37" t="s">
        <v>96</v>
      </c>
      <c r="E5" s="37" t="s">
        <v>97</v>
      </c>
      <c r="F5" s="37" t="s">
        <v>98</v>
      </c>
      <c r="G5" s="37" t="s">
        <v>99</v>
      </c>
      <c r="H5" s="37" t="s">
        <v>100</v>
      </c>
      <c r="I5" s="37" t="s">
        <v>101</v>
      </c>
      <c r="J5" s="38" t="s">
        <v>102</v>
      </c>
    </row>
    <row r="6" ht="15.75" customHeight="1">
      <c r="A6" s="39"/>
      <c r="B6" s="40"/>
      <c r="C6" s="41" t="str">
        <f>IFERROR(__xludf.DUMMYFUNCTION("GOOGLETRANSLATE(C5,""auto"",""en"")"),"Negative")</f>
        <v>Negative</v>
      </c>
      <c r="D6" s="42" t="s">
        <v>103</v>
      </c>
      <c r="E6" s="42" t="s">
        <v>104</v>
      </c>
      <c r="F6" s="42" t="s">
        <v>105</v>
      </c>
      <c r="G6" s="41" t="str">
        <f>IFERROR(__xludf.DUMMYFUNCTION("GOOGLETRANSLATE(G5,""auto"",""en"")"),"- Fields where missing or incorrect information was entered:
- Username, 
- Surname, 
- Gender, 
- Date of Birth")</f>
        <v>- Fields where missing or incorrect information was entered:
- Username, 
- Surname, 
- Gender, 
- Date of Birth</v>
      </c>
      <c r="H6" s="42" t="s">
        <v>106</v>
      </c>
      <c r="I6" s="42" t="s">
        <v>107</v>
      </c>
      <c r="J6" s="43" t="s">
        <v>108</v>
      </c>
    </row>
    <row r="7" ht="15.75" customHeight="1">
      <c r="A7" s="35" t="s">
        <v>17</v>
      </c>
      <c r="B7" s="36" t="s">
        <v>109</v>
      </c>
      <c r="C7" s="37" t="s">
        <v>80</v>
      </c>
      <c r="D7" s="37" t="s">
        <v>18</v>
      </c>
      <c r="E7" s="37" t="s">
        <v>110</v>
      </c>
      <c r="F7" s="37" t="s">
        <v>111</v>
      </c>
      <c r="G7" s="37" t="s">
        <v>112</v>
      </c>
      <c r="H7" s="37" t="s">
        <v>113</v>
      </c>
      <c r="I7" s="37" t="s">
        <v>114</v>
      </c>
      <c r="J7" s="44"/>
    </row>
    <row r="8" ht="15.75" customHeight="1">
      <c r="A8" s="39"/>
      <c r="B8" s="40"/>
      <c r="C8" s="41" t="str">
        <f>IFERROR(__xludf.DUMMYFUNCTION("GOOGLETRANSLATE(C7,""auto"",""en"")"),"Positive")</f>
        <v>Positive</v>
      </c>
      <c r="D8" s="42" t="s">
        <v>22</v>
      </c>
      <c r="E8" s="42" t="s">
        <v>115</v>
      </c>
      <c r="F8" s="42" t="s">
        <v>116</v>
      </c>
      <c r="G8" s="41" t="s">
        <v>117</v>
      </c>
      <c r="H8" s="42" t="s">
        <v>118</v>
      </c>
      <c r="I8" s="42" t="s">
        <v>119</v>
      </c>
      <c r="J8" s="45"/>
    </row>
    <row r="9" ht="15.75" customHeight="1">
      <c r="A9" s="35" t="s">
        <v>26</v>
      </c>
      <c r="B9" s="36" t="s">
        <v>120</v>
      </c>
      <c r="C9" s="37" t="s">
        <v>80</v>
      </c>
      <c r="D9" s="37" t="s">
        <v>121</v>
      </c>
      <c r="E9" s="37" t="s">
        <v>122</v>
      </c>
      <c r="F9" s="37" t="s">
        <v>123</v>
      </c>
      <c r="G9" s="37" t="s">
        <v>124</v>
      </c>
      <c r="H9" s="37" t="s">
        <v>125</v>
      </c>
      <c r="I9" s="37" t="s">
        <v>126</v>
      </c>
      <c r="J9" s="38" t="s">
        <v>127</v>
      </c>
    </row>
    <row r="10" ht="15.75" customHeight="1">
      <c r="A10" s="39"/>
      <c r="B10" s="40"/>
      <c r="C10" s="41" t="str">
        <f>IFERROR(__xludf.DUMMYFUNCTION("GOOGLETRANSLATE(C9,""auto"",""en"")"),"Positive")</f>
        <v>Positive</v>
      </c>
      <c r="D10" s="42" t="s">
        <v>128</v>
      </c>
      <c r="E10" s="42" t="s">
        <v>129</v>
      </c>
      <c r="F10" s="42" t="s">
        <v>130</v>
      </c>
      <c r="G10" s="41" t="str">
        <f>IFERROR(__xludf.DUMMYFUNCTION("GOOGLETRANSLATE(G9,""auto"",""en"")"),"N/A")</f>
        <v>N/A</v>
      </c>
      <c r="H10" s="42" t="s">
        <v>131</v>
      </c>
      <c r="I10" s="42" t="s">
        <v>132</v>
      </c>
      <c r="J10" s="43" t="s">
        <v>133</v>
      </c>
    </row>
    <row r="11" ht="15.75" customHeight="1">
      <c r="A11" s="35" t="s">
        <v>35</v>
      </c>
      <c r="B11" s="36" t="s">
        <v>134</v>
      </c>
      <c r="C11" s="37" t="s">
        <v>80</v>
      </c>
      <c r="D11" s="37" t="s">
        <v>135</v>
      </c>
      <c r="E11" s="37" t="s">
        <v>136</v>
      </c>
      <c r="F11" s="37" t="s">
        <v>137</v>
      </c>
      <c r="G11" s="37" t="s">
        <v>138</v>
      </c>
      <c r="H11" s="37" t="s">
        <v>139</v>
      </c>
      <c r="I11" s="37" t="s">
        <v>140</v>
      </c>
      <c r="J11" s="38" t="s">
        <v>141</v>
      </c>
    </row>
    <row r="12" ht="15.75" customHeight="1">
      <c r="A12" s="39"/>
      <c r="B12" s="40"/>
      <c r="C12" s="41" t="str">
        <f>IFERROR(__xludf.DUMMYFUNCTION("GOOGLETRANSLATE(C11,""auto"",""en"")"),"Positive")</f>
        <v>Positive</v>
      </c>
      <c r="D12" s="42" t="s">
        <v>142</v>
      </c>
      <c r="E12" s="42" t="s">
        <v>143</v>
      </c>
      <c r="F12" s="42" t="s">
        <v>144</v>
      </c>
      <c r="G12" s="41" t="s">
        <v>145</v>
      </c>
      <c r="H12" s="42" t="s">
        <v>146</v>
      </c>
      <c r="I12" s="42" t="s">
        <v>147</v>
      </c>
      <c r="J12" s="43" t="s">
        <v>148</v>
      </c>
    </row>
    <row r="13" ht="15.75" customHeight="1">
      <c r="A13" s="35" t="s">
        <v>35</v>
      </c>
      <c r="B13" s="36" t="s">
        <v>149</v>
      </c>
      <c r="C13" s="37" t="s">
        <v>95</v>
      </c>
      <c r="D13" s="37" t="s">
        <v>150</v>
      </c>
      <c r="E13" s="37" t="s">
        <v>136</v>
      </c>
      <c r="F13" s="37" t="s">
        <v>151</v>
      </c>
      <c r="G13" s="37" t="s">
        <v>152</v>
      </c>
      <c r="H13" s="37" t="s">
        <v>153</v>
      </c>
      <c r="I13" s="37" t="s">
        <v>154</v>
      </c>
      <c r="J13" s="44"/>
    </row>
    <row r="14" ht="15.75" customHeight="1">
      <c r="A14" s="39"/>
      <c r="B14" s="40"/>
      <c r="C14" s="41" t="s">
        <v>155</v>
      </c>
      <c r="D14" s="42" t="s">
        <v>156</v>
      </c>
      <c r="E14" s="42" t="s">
        <v>157</v>
      </c>
      <c r="F14" s="42" t="s">
        <v>158</v>
      </c>
      <c r="G14" s="41" t="s">
        <v>159</v>
      </c>
      <c r="H14" s="42" t="s">
        <v>160</v>
      </c>
      <c r="I14" s="42" t="s">
        <v>161</v>
      </c>
      <c r="J14" s="45"/>
    </row>
    <row r="15" ht="15.75" customHeight="1">
      <c r="A15" s="35" t="s">
        <v>35</v>
      </c>
      <c r="B15" s="36" t="s">
        <v>162</v>
      </c>
      <c r="C15" s="37" t="s">
        <v>95</v>
      </c>
      <c r="D15" s="37" t="s">
        <v>163</v>
      </c>
      <c r="E15" s="37" t="s">
        <v>136</v>
      </c>
      <c r="F15" s="37" t="s">
        <v>164</v>
      </c>
      <c r="G15" s="37" t="s">
        <v>152</v>
      </c>
      <c r="H15" s="37" t="s">
        <v>153</v>
      </c>
      <c r="I15" s="37" t="s">
        <v>154</v>
      </c>
      <c r="J15" s="44"/>
    </row>
    <row r="16" ht="15.75" customHeight="1">
      <c r="A16" s="39"/>
      <c r="B16" s="40"/>
      <c r="C16" s="41" t="s">
        <v>155</v>
      </c>
      <c r="D16" s="42" t="s">
        <v>165</v>
      </c>
      <c r="E16" s="42" t="s">
        <v>157</v>
      </c>
      <c r="F16" s="42" t="s">
        <v>166</v>
      </c>
      <c r="G16" s="41" t="s">
        <v>159</v>
      </c>
      <c r="H16" s="42" t="s">
        <v>160</v>
      </c>
      <c r="I16" s="42" t="s">
        <v>161</v>
      </c>
      <c r="J16" s="45"/>
    </row>
    <row r="17" ht="15.75" customHeight="1">
      <c r="A17" s="35" t="s">
        <v>35</v>
      </c>
      <c r="B17" s="36" t="s">
        <v>167</v>
      </c>
      <c r="C17" s="37" t="s">
        <v>95</v>
      </c>
      <c r="D17" s="37" t="s">
        <v>168</v>
      </c>
      <c r="E17" s="37" t="s">
        <v>136</v>
      </c>
      <c r="F17" s="37" t="s">
        <v>169</v>
      </c>
      <c r="G17" s="37" t="s">
        <v>170</v>
      </c>
      <c r="H17" s="37" t="s">
        <v>171</v>
      </c>
      <c r="I17" s="37" t="s">
        <v>172</v>
      </c>
      <c r="J17" s="44"/>
    </row>
    <row r="18" ht="15.75" customHeight="1">
      <c r="A18" s="39"/>
      <c r="B18" s="40"/>
      <c r="C18" s="41" t="s">
        <v>155</v>
      </c>
      <c r="D18" s="42" t="s">
        <v>173</v>
      </c>
      <c r="E18" s="42" t="s">
        <v>157</v>
      </c>
      <c r="F18" s="42" t="s">
        <v>174</v>
      </c>
      <c r="G18" s="41" t="s">
        <v>175</v>
      </c>
      <c r="H18" s="42" t="s">
        <v>176</v>
      </c>
      <c r="I18" s="42" t="s">
        <v>177</v>
      </c>
      <c r="J18" s="45"/>
    </row>
    <row r="19" ht="15.75" customHeight="1">
      <c r="A19" s="35" t="s">
        <v>44</v>
      </c>
      <c r="B19" s="36" t="s">
        <v>178</v>
      </c>
      <c r="C19" s="37" t="s">
        <v>80</v>
      </c>
      <c r="D19" s="37" t="s">
        <v>45</v>
      </c>
      <c r="E19" s="37" t="s">
        <v>179</v>
      </c>
      <c r="F19" s="37" t="s">
        <v>180</v>
      </c>
      <c r="G19" s="37" t="s">
        <v>181</v>
      </c>
      <c r="H19" s="37" t="s">
        <v>182</v>
      </c>
      <c r="I19" s="37" t="s">
        <v>183</v>
      </c>
      <c r="J19" s="38" t="s">
        <v>184</v>
      </c>
    </row>
    <row r="20" ht="15.75" customHeight="1">
      <c r="A20" s="39"/>
      <c r="B20" s="40"/>
      <c r="C20" s="41" t="str">
        <f>IFERROR(__xludf.DUMMYFUNCTION("GOOGLETRANSLATE(C19,""auto"",""en"")"),"Positive")</f>
        <v>Positive</v>
      </c>
      <c r="D20" s="42" t="s">
        <v>49</v>
      </c>
      <c r="E20" s="42" t="s">
        <v>185</v>
      </c>
      <c r="F20" s="42" t="s">
        <v>186</v>
      </c>
      <c r="G20" s="41" t="str">
        <f>IFERROR(__xludf.DUMMYFUNCTION("GOOGLETRANSLATE(G19,""auto"",""en"")"),"Email: testuser@example.com
Password: Password123 (correct and valid password)")</f>
        <v>Email: testuser@example.com
Password: Password123 (correct and valid password)</v>
      </c>
      <c r="H20" s="42" t="s">
        <v>187</v>
      </c>
      <c r="I20" s="42" t="s">
        <v>188</v>
      </c>
      <c r="J20" s="43" t="s">
        <v>189</v>
      </c>
    </row>
    <row r="21" ht="15.75" customHeight="1">
      <c r="A21" s="35" t="s">
        <v>53</v>
      </c>
      <c r="B21" s="36" t="s">
        <v>190</v>
      </c>
      <c r="C21" s="37" t="s">
        <v>80</v>
      </c>
      <c r="D21" s="37" t="s">
        <v>191</v>
      </c>
      <c r="E21" s="37" t="s">
        <v>192</v>
      </c>
      <c r="F21" s="37" t="s">
        <v>193</v>
      </c>
      <c r="G21" s="37" t="s">
        <v>181</v>
      </c>
      <c r="H21" s="37" t="s">
        <v>194</v>
      </c>
      <c r="I21" s="37" t="s">
        <v>195</v>
      </c>
      <c r="J21" s="38" t="s">
        <v>196</v>
      </c>
    </row>
    <row r="22" ht="15.75" customHeight="1">
      <c r="A22" s="39"/>
      <c r="B22" s="40"/>
      <c r="C22" s="41" t="str">
        <f>IFERROR(__xludf.DUMMYFUNCTION("GOOGLETRANSLATE(C21,""auto"",""en"")"),"Positive")</f>
        <v>Positive</v>
      </c>
      <c r="D22" s="42" t="s">
        <v>58</v>
      </c>
      <c r="E22" s="42" t="s">
        <v>197</v>
      </c>
      <c r="F22" s="42" t="s">
        <v>198</v>
      </c>
      <c r="G22" s="41" t="str">
        <f>IFERROR(__xludf.DUMMYFUNCTION("GOOGLETRANSLATE(G21,""auto"",""en"")"),"Email: testuser@example.com
Password: Password123 (correct and valid password)")</f>
        <v>Email: testuser@example.com
Password: Password123 (correct and valid password)</v>
      </c>
      <c r="H22" s="42" t="s">
        <v>199</v>
      </c>
      <c r="I22" s="42" t="s">
        <v>200</v>
      </c>
      <c r="J22" s="45"/>
    </row>
    <row r="23" ht="15.75" customHeight="1">
      <c r="A23" s="35" t="s">
        <v>62</v>
      </c>
      <c r="B23" s="36" t="s">
        <v>201</v>
      </c>
      <c r="C23" s="37" t="s">
        <v>80</v>
      </c>
      <c r="D23" s="37" t="s">
        <v>63</v>
      </c>
      <c r="E23" s="37" t="s">
        <v>202</v>
      </c>
      <c r="F23" s="37" t="s">
        <v>203</v>
      </c>
      <c r="G23" s="37" t="s">
        <v>181</v>
      </c>
      <c r="H23" s="37" t="s">
        <v>204</v>
      </c>
      <c r="I23" s="37" t="s">
        <v>205</v>
      </c>
      <c r="J23" s="38" t="s">
        <v>206</v>
      </c>
    </row>
    <row r="24" ht="15.75" customHeight="1">
      <c r="A24" s="39"/>
      <c r="B24" s="40"/>
      <c r="C24" s="41" t="str">
        <f>IFERROR(__xludf.DUMMYFUNCTION("GOOGLETRANSLATE(C23,""auto"",""en"")"),"Positive")</f>
        <v>Positive</v>
      </c>
      <c r="D24" s="42" t="s">
        <v>207</v>
      </c>
      <c r="E24" s="42" t="s">
        <v>208</v>
      </c>
      <c r="F24" s="42" t="s">
        <v>209</v>
      </c>
      <c r="G24" s="41" t="str">
        <f>IFERROR(__xludf.DUMMYFUNCTION("GOOGLETRANSLATE(G23,""auto"",""en"")"),"Email: testuser@example.com
Password: Password123 (correct and valid password)")</f>
        <v>Email: testuser@example.com
Password: Password123 (correct and valid password)</v>
      </c>
      <c r="H24" s="42" t="s">
        <v>210</v>
      </c>
      <c r="I24" s="42" t="s">
        <v>211</v>
      </c>
      <c r="J24" s="43" t="s">
        <v>212</v>
      </c>
    </row>
    <row r="25" ht="15.75" customHeight="1">
      <c r="A25" s="35" t="s">
        <v>62</v>
      </c>
      <c r="B25" s="36" t="s">
        <v>213</v>
      </c>
      <c r="C25" s="37" t="s">
        <v>214</v>
      </c>
      <c r="D25" s="37" t="s">
        <v>215</v>
      </c>
      <c r="E25" s="37" t="s">
        <v>216</v>
      </c>
      <c r="F25" s="37" t="s">
        <v>217</v>
      </c>
      <c r="G25" s="37" t="s">
        <v>218</v>
      </c>
      <c r="H25" s="37" t="s">
        <v>219</v>
      </c>
      <c r="I25" s="37" t="s">
        <v>220</v>
      </c>
      <c r="J25" s="44"/>
    </row>
    <row r="26" ht="15.75" customHeight="1">
      <c r="A26" s="39"/>
      <c r="B26" s="40"/>
      <c r="C26" s="41" t="s">
        <v>221</v>
      </c>
      <c r="D26" s="42" t="s">
        <v>222</v>
      </c>
      <c r="E26" s="42" t="str">
        <f>IFERROR(__xludf.DUMMYFUNCTION("GOOGLETRANSLATE(E25,""auto"",""en"")"),"The User's account (User's email address and User's password) must be successfully created and verified.
Account deletion cannot be performed without logging into the account to be deleted.")</f>
        <v>The User's account (User's email address and User's password) must be successfully created and verified.
Account deletion cannot be performed without logging into the account to be deleted.</v>
      </c>
      <c r="F26" s="42" t="s">
        <v>223</v>
      </c>
      <c r="G26" s="41" t="str">
        <f>IFERROR(__xludf.DUMMYFUNCTION("GOOGLETRANSLATE(G25,""auto"",""en"")"),"""Email: testuser@example.com
Password: Password123 (correct and valid password)""")</f>
        <v>"Email: testuser@example.com
Password: Password123 (correct and valid password)"</v>
      </c>
      <c r="H26" s="42" t="s">
        <v>224</v>
      </c>
      <c r="I26" s="42" t="s">
        <v>225</v>
      </c>
      <c r="J26" s="45"/>
    </row>
    <row r="27" ht="15.75" customHeight="1">
      <c r="A27" s="46"/>
      <c r="B27" s="46"/>
      <c r="C27" s="47"/>
      <c r="D27" s="47"/>
      <c r="E27" s="47"/>
      <c r="F27" s="47"/>
      <c r="G27" s="47"/>
      <c r="H27" s="47"/>
      <c r="I27" s="47"/>
      <c r="J27" s="48"/>
    </row>
  </sheetData>
  <mergeCells count="24">
    <mergeCell ref="B11:B12"/>
    <mergeCell ref="B13:B14"/>
    <mergeCell ref="B15:B16"/>
    <mergeCell ref="B17:B18"/>
    <mergeCell ref="B19:B20"/>
    <mergeCell ref="B21:B22"/>
    <mergeCell ref="B23:B24"/>
    <mergeCell ref="B25:B26"/>
    <mergeCell ref="A3:A4"/>
    <mergeCell ref="B3:B4"/>
    <mergeCell ref="A5:A6"/>
    <mergeCell ref="B5:B6"/>
    <mergeCell ref="A7:A8"/>
    <mergeCell ref="B7:B8"/>
    <mergeCell ref="B9:B10"/>
    <mergeCell ref="A23:A24"/>
    <mergeCell ref="A25:A26"/>
    <mergeCell ref="A9:A10"/>
    <mergeCell ref="A11:A12"/>
    <mergeCell ref="A13:A14"/>
    <mergeCell ref="A15:A16"/>
    <mergeCell ref="A17:A18"/>
    <mergeCell ref="A19:A20"/>
    <mergeCell ref="A21:A22"/>
  </mergeCells>
  <hyperlinks>
    <hyperlink r:id="rId1" ref="J3"/>
    <hyperlink r:id="rId2" ref="J4"/>
    <hyperlink r:id="rId3" ref="J5"/>
    <hyperlink r:id="rId4" ref="J6"/>
    <hyperlink r:id="rId5" ref="J9"/>
    <hyperlink r:id="rId6" ref="J10"/>
    <hyperlink r:id="rId7" ref="J11"/>
    <hyperlink r:id="rId8" ref="J12"/>
    <hyperlink r:id="rId9" ref="J19"/>
    <hyperlink r:id="rId10" ref="J20"/>
    <hyperlink r:id="rId11" ref="J21"/>
    <hyperlink r:id="rId12" ref="J23"/>
    <hyperlink r:id="rId13" ref="J24"/>
  </hyperlinks>
  <printOptions gridLines="1" horizontalCentered="1"/>
  <pageMargins bottom="0.75" footer="0.0" header="0.0" left="0.25" right="0.25" top="0.75"/>
  <pageSetup paperSize="9" cellComments="atEnd" orientation="landscape" pageOrder="overThenDown"/>
  <rowBreaks count="3" manualBreakCount="3">
    <brk id="18" man="1"/>
    <brk id="24" man="1"/>
    <brk id="8" man="1"/>
  </rowBreaks>
  <colBreaks count="2" manualBreakCount="2">
    <brk man="1"/>
    <brk id="10" man="1"/>
  </colBrea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8"/>
    <col customWidth="1" min="2" max="2" width="12.63"/>
    <col customWidth="1" min="3" max="3" width="119.13"/>
    <col customWidth="1" min="4" max="6" width="12.63"/>
  </cols>
  <sheetData>
    <row r="1" ht="15.75" customHeight="1">
      <c r="A1" s="49" t="s">
        <v>87</v>
      </c>
    </row>
    <row r="2" ht="15.75" customHeight="1">
      <c r="A2" s="49" t="s">
        <v>93</v>
      </c>
    </row>
    <row r="3" ht="15.75" customHeight="1">
      <c r="A3" s="49" t="s">
        <v>102</v>
      </c>
    </row>
    <row r="4" ht="15.75" customHeight="1">
      <c r="A4" s="49" t="s">
        <v>108</v>
      </c>
    </row>
    <row r="5" ht="15.75" customHeight="1"/>
    <row r="6" ht="15.75" customHeight="1">
      <c r="A6" s="49" t="s">
        <v>127</v>
      </c>
    </row>
    <row r="7" ht="15.75" customHeight="1">
      <c r="A7" s="49" t="s">
        <v>133</v>
      </c>
    </row>
    <row r="8" ht="15.75" customHeight="1"/>
    <row r="9" ht="15.75" customHeight="1">
      <c r="A9" s="49" t="s">
        <v>141</v>
      </c>
    </row>
    <row r="10" ht="15.75" customHeight="1">
      <c r="A10" s="49" t="s">
        <v>148</v>
      </c>
    </row>
    <row r="11" ht="15.75" customHeight="1"/>
    <row r="12" ht="15.75" customHeight="1">
      <c r="A12" s="49" t="s">
        <v>189</v>
      </c>
    </row>
    <row r="13" ht="15.75" customHeight="1"/>
    <row r="14" ht="15.75" customHeight="1">
      <c r="A14" s="49" t="s">
        <v>184</v>
      </c>
    </row>
    <row r="15" ht="15.75" customHeight="1">
      <c r="A15" s="49" t="s">
        <v>196</v>
      </c>
    </row>
    <row r="16" ht="15.75" customHeight="1"/>
    <row r="17" ht="15.75" customHeight="1">
      <c r="A17" s="49" t="s">
        <v>206</v>
      </c>
    </row>
    <row r="18" ht="15.75" customHeight="1">
      <c r="A18" s="49" t="s">
        <v>212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A3"/>
    <hyperlink r:id="rId4" ref="A4"/>
    <hyperlink r:id="rId5" ref="A6"/>
    <hyperlink r:id="rId6" ref="A7"/>
    <hyperlink r:id="rId7" ref="A9"/>
    <hyperlink r:id="rId8" ref="A10"/>
    <hyperlink r:id="rId9" ref="A12"/>
    <hyperlink r:id="rId10" ref="A14"/>
    <hyperlink r:id="rId11" ref="A15"/>
    <hyperlink r:id="rId12" ref="A17"/>
    <hyperlink r:id="rId13" ref="A18"/>
  </hyperlinks>
  <drawing r:id="rId14"/>
</worksheet>
</file>