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ocation" sheetId="1" state="visible" r:id="rId1"/>
    <sheet xmlns:r="http://schemas.openxmlformats.org/officeDocument/2006/relationships" name="Shares" sheetId="2" state="visible" r:id="rId2"/>
    <sheet xmlns:r="http://schemas.openxmlformats.org/officeDocument/2006/relationships" name="PGM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4" fillId="0" borderId="0"/>
    <xf numFmtId="0" fontId="1" fillId="0" borderId="0"/>
    <xf numFmtId="9" fontId="1" fillId="0" borderId="0"/>
    <xf numFmtId="9" fontId="4" fillId="0" borderId="0"/>
    <xf numFmtId="0" fontId="6" fillId="0" borderId="0"/>
  </cellStyleXfs>
  <cellXfs count="19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5" fillId="0" borderId="0" pivotButton="0" quotePrefix="0" xfId="0"/>
    <xf numFmtId="9" fontId="0" fillId="0" borderId="0" pivotButton="0" quotePrefix="0" xfId="3"/>
    <xf numFmtId="0" fontId="5" fillId="0" borderId="0" pivotButton="0" quotePrefix="0" xfId="0"/>
    <xf numFmtId="9" fontId="0" fillId="0" borderId="0" pivotButton="0" quotePrefix="0" xfId="0"/>
    <xf numFmtId="0" fontId="2" fillId="3" borderId="1" pivotButton="0" quotePrefix="0" xfId="0"/>
    <xf numFmtId="0" fontId="2" fillId="4" borderId="1" pivotButton="0" quotePrefix="0" xfId="0"/>
    <xf numFmtId="10" fontId="0" fillId="0" borderId="1" pivotButton="0" quotePrefix="0" xfId="0"/>
    <xf numFmtId="10" fontId="0" fillId="3" borderId="1" pivotButton="0" quotePrefix="0" xfId="0"/>
    <xf numFmtId="0" fontId="6" fillId="0" borderId="0" pivotButton="0" quotePrefix="0" xfId="4"/>
    <xf numFmtId="11" fontId="0" fillId="0" borderId="0" pivotButton="0" quotePrefix="0" xfId="0"/>
  </cellXfs>
  <cellStyles count="5">
    <cellStyle name="Normal" xfId="0" builtinId="0"/>
    <cellStyle name="Normal 2" xfId="1"/>
    <cellStyle name="Per cent 2" xfId="2"/>
    <cellStyle name="Percent" xfId="3" builtinId="5"/>
    <cellStyle name="Hyperlink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15</col>
      <colOff>600075</colOff>
      <row>1</row>
      <rowOff>0</rowOff>
    </from>
    <to>
      <col>29</col>
      <colOff>20160</colOff>
      <row>19</row>
      <rowOff>19531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0" y="0"/>
          <a:ext cx="7954485" cy="344853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15</col>
      <colOff>409575</colOff>
      <row>19</row>
      <rowOff>123825</rowOff>
    </from>
    <to>
      <col>28</col>
      <colOff>315418</colOff>
      <row>38</row>
      <rowOff>48120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858500" y="3552825"/>
          <a:ext cx="7830643" cy="35437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285750</colOff>
      <row>1</row>
      <rowOff>0</rowOff>
    </from>
    <to>
      <col>29</col>
      <colOff>78642</colOff>
      <row>20</row>
      <rowOff>66738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343775" y="0"/>
          <a:ext cx="10765692" cy="36862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19</row>
      <rowOff>85725</rowOff>
    </from>
    <to>
      <col>15</col>
      <colOff>292</colOff>
      <row>22</row>
      <rowOff>181068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400925" y="3514725"/>
          <a:ext cx="2095792" cy="6668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matthey.com/documents/161599/509428/PGM-market-report-May-2022.pdf/542bcada-f4ac-a673-5f95-ad1bbfca5106?t=1655877358676" TargetMode="External" Id="rId1"/><Relationship Type="http://schemas.openxmlformats.org/officeDocument/2006/relationships/drawing" Target="/xl/drawings/drawing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K25" sqref="K25"/>
    </sheetView>
  </sheetViews>
  <sheetFormatPr baseColWidth="8" defaultRowHeight="15"/>
  <cols>
    <col width="11.7109375" bestFit="1" customWidth="1" style="4" min="1" max="1"/>
    <col width="14.28515625" bestFit="1" customWidth="1" style="4" min="2" max="2"/>
    <col width="21" bestFit="1" customWidth="1" style="4" min="3" max="3"/>
  </cols>
  <sheetData>
    <row r="1">
      <c r="A1" t="inlineStr">
        <is>
          <t>skip</t>
        </is>
      </c>
    </row>
    <row r="2">
      <c r="A2" s="7" t="inlineStr">
        <is>
          <t>ZA</t>
        </is>
      </c>
    </row>
    <row r="3">
      <c r="B3" t="inlineStr">
        <is>
          <t>Price [$ per kg]</t>
        </is>
      </c>
      <c r="C3" t="inlineStr">
        <is>
          <t>Mine [kg/kg platinum]</t>
        </is>
      </c>
    </row>
    <row r="4">
      <c r="A4" t="inlineStr">
        <is>
          <t>Iridium</t>
        </is>
      </c>
      <c r="B4" s="8">
        <f>107000</f>
        <v/>
      </c>
      <c r="C4" s="9" t="n">
        <v>0.03030303</v>
      </c>
      <c r="D4">
        <f>B4*C4</f>
        <v/>
      </c>
      <c r="E4" s="10">
        <f>D4/SUM($D$4:$D$11)</f>
        <v/>
      </c>
      <c r="G4" s="11" t="inlineStr">
        <is>
          <t>The life cycle impact for platinum group metals and lithium to 2070 via surplus cost potential. Jasinski</t>
        </is>
      </c>
    </row>
    <row r="5">
      <c r="A5" t="inlineStr">
        <is>
          <t>Ruthenium</t>
        </is>
      </c>
      <c r="B5" s="8">
        <f>10300</f>
        <v/>
      </c>
      <c r="C5" s="9" t="n">
        <v>0.1212121212</v>
      </c>
      <c r="D5">
        <f>B5*C5</f>
        <v/>
      </c>
      <c r="E5" s="10">
        <f>D5/SUM($D$4:$D$11)</f>
        <v/>
      </c>
    </row>
    <row r="6">
      <c r="A6" t="inlineStr">
        <is>
          <t>Platinum</t>
        </is>
      </c>
      <c r="B6" t="n">
        <v>20600</v>
      </c>
      <c r="C6" s="8" t="n">
        <v>1</v>
      </c>
      <c r="D6">
        <f>B6*C6</f>
        <v/>
      </c>
      <c r="E6" s="10">
        <f>D6/SUM($D$4:$D$11)</f>
        <v/>
      </c>
      <c r="G6" t="inlineStr">
        <is>
          <t>https://matthey.com/documents/161599/509428/PGM-market-report-May-2022.pdf/542bcada-f4ac-a673-5f95-ad1bbfca5106?t=1655877358676</t>
        </is>
      </c>
    </row>
    <row r="7">
      <c r="A7" t="inlineStr">
        <is>
          <t>Palladium</t>
        </is>
      </c>
      <c r="B7" t="n">
        <v>5640</v>
      </c>
      <c r="C7" s="8" t="n">
        <v>0.604</v>
      </c>
      <c r="D7">
        <f>B7*C7</f>
        <v/>
      </c>
      <c r="E7" s="10">
        <f>D7/SUM($D$4:$D$11)</f>
        <v/>
      </c>
    </row>
    <row r="8">
      <c r="A8" t="inlineStr">
        <is>
          <t>Rhodium</t>
        </is>
      </c>
      <c r="B8" t="n">
        <v>23800</v>
      </c>
      <c r="C8" s="8" t="n">
        <v>0.157</v>
      </c>
      <c r="D8">
        <f>B8*C8</f>
        <v/>
      </c>
      <c r="E8" s="10">
        <f>D8/SUM($D$4:$D$11)</f>
        <v/>
      </c>
      <c r="G8" t="inlineStr">
        <is>
          <t>Prices from Umicore 2023, converted to EUR2005</t>
        </is>
      </c>
    </row>
    <row r="9">
      <c r="A9" t="inlineStr">
        <is>
          <t>Gold</t>
        </is>
      </c>
      <c r="B9" t="n">
        <v>25128</v>
      </c>
      <c r="C9" s="8" t="n">
        <v>0.0436</v>
      </c>
      <c r="D9">
        <f>B9*C9</f>
        <v/>
      </c>
      <c r="E9" s="10">
        <f>D9/SUM($D$4:$D$11)</f>
        <v/>
      </c>
      <c r="H9" t="n">
        <v>2023</v>
      </c>
    </row>
    <row r="10">
      <c r="A10" t="inlineStr">
        <is>
          <t>Copper</t>
        </is>
      </c>
      <c r="B10" t="n">
        <v>3.571</v>
      </c>
      <c r="C10" s="8" t="n">
        <v>220</v>
      </c>
      <c r="D10">
        <f>B10*C10</f>
        <v/>
      </c>
      <c r="E10" s="10">
        <f>D10/SUM($D$4:$D$11)</f>
        <v/>
      </c>
      <c r="G10" t="inlineStr">
        <is>
          <t>Iridium</t>
        </is>
      </c>
      <c r="H10" t="n">
        <v>160000</v>
      </c>
      <c r="I10" t="inlineStr">
        <is>
          <t>€160,000 in 2023 is worth €106,995.29 in 2005</t>
        </is>
      </c>
    </row>
    <row r="11">
      <c r="A11" t="inlineStr">
        <is>
          <t>Nickel</t>
        </is>
      </c>
      <c r="B11" t="n">
        <v>12.074</v>
      </c>
      <c r="C11" s="8" t="n">
        <v>338</v>
      </c>
      <c r="D11">
        <f>B11*C11</f>
        <v/>
      </c>
      <c r="E11" s="10">
        <f>D11/SUM($D$4:$D$11)</f>
        <v/>
      </c>
      <c r="G11" t="inlineStr">
        <is>
          <t>Ruthenium</t>
        </is>
      </c>
      <c r="H11" t="n">
        <v>15400</v>
      </c>
      <c r="I11" t="inlineStr">
        <is>
          <t>€15,400 in 2023 is worth €10,298.30 in 2005</t>
        </is>
      </c>
    </row>
    <row r="13">
      <c r="A13" s="7" t="inlineStr">
        <is>
          <t>RU</t>
        </is>
      </c>
    </row>
    <row r="14">
      <c r="B14" t="inlineStr">
        <is>
          <t>Price [$ per kg]</t>
        </is>
      </c>
      <c r="C14" t="inlineStr">
        <is>
          <t>Mine [kg/kg platinum]</t>
        </is>
      </c>
    </row>
    <row r="15">
      <c r="A15" t="inlineStr">
        <is>
          <t>Copper</t>
        </is>
      </c>
      <c r="B15" t="n">
        <v>3.571</v>
      </c>
      <c r="C15" t="n">
        <v>3200</v>
      </c>
      <c r="D15">
        <f>B15*C15</f>
        <v/>
      </c>
      <c r="E15" s="12">
        <f>D15/SUM($D$15:$D$21)</f>
        <v/>
      </c>
    </row>
    <row r="16">
      <c r="A16" t="inlineStr">
        <is>
          <t>Nickel</t>
        </is>
      </c>
      <c r="B16" t="n">
        <v>12.074</v>
      </c>
      <c r="C16" t="n">
        <v>2310</v>
      </c>
      <c r="D16">
        <f>B16*C16</f>
        <v/>
      </c>
      <c r="E16" s="12">
        <f>D16/SUM($D$15:$D$21)</f>
        <v/>
      </c>
    </row>
    <row r="17">
      <c r="A17" t="inlineStr">
        <is>
          <t>Platinum</t>
        </is>
      </c>
      <c r="B17" t="n">
        <v>20600</v>
      </c>
      <c r="C17" t="n">
        <v>0.25</v>
      </c>
      <c r="D17">
        <f>B17*C17</f>
        <v/>
      </c>
      <c r="E17" s="12">
        <f>D17/SUM($D$15:$D$21)</f>
        <v/>
      </c>
    </row>
    <row r="18">
      <c r="A18" t="inlineStr">
        <is>
          <t>Rhodium</t>
        </is>
      </c>
      <c r="B18" t="n">
        <v>23800</v>
      </c>
      <c r="C18" t="n">
        <v>0.02</v>
      </c>
      <c r="D18">
        <f>B18*C18</f>
        <v/>
      </c>
      <c r="E18" s="12">
        <f>D18/SUM($D$15:$D$21)</f>
        <v/>
      </c>
    </row>
    <row r="19">
      <c r="A19" t="inlineStr">
        <is>
          <t>Palladium</t>
        </is>
      </c>
      <c r="B19" t="n">
        <v>5640</v>
      </c>
      <c r="C19" t="n">
        <v>0.73</v>
      </c>
      <c r="D19">
        <f>B19*C19</f>
        <v/>
      </c>
      <c r="E19" s="12">
        <f>D19/SUM($D$15:$D$21)</f>
        <v/>
      </c>
    </row>
    <row r="20">
      <c r="A20" t="inlineStr">
        <is>
          <t>Iridium</t>
        </is>
      </c>
      <c r="B20" s="8">
        <f>107000</f>
        <v/>
      </c>
      <c r="C20" s="8">
        <f>0.1/1.4</f>
        <v/>
      </c>
      <c r="D20">
        <f>B20*C20</f>
        <v/>
      </c>
      <c r="E20" s="12">
        <f>D20/SUM($D$15:$D$21)</f>
        <v/>
      </c>
      <c r="G20" t="inlineStr">
        <is>
          <t>We take the same values for iridium and ruthenium, but scale them to palladium</t>
        </is>
      </c>
    </row>
    <row r="21">
      <c r="A21" t="inlineStr">
        <is>
          <t>Ruthenium</t>
        </is>
      </c>
      <c r="B21" s="8">
        <f>10300</f>
        <v/>
      </c>
      <c r="C21" s="8">
        <f>0.4/1.4</f>
        <v/>
      </c>
      <c r="D21">
        <f>B21*C21</f>
        <v/>
      </c>
      <c r="E21" s="12">
        <f>D21/SUM($D$15:$D$21)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2" sqref="A2"/>
    </sheetView>
  </sheetViews>
  <sheetFormatPr baseColWidth="8" defaultRowHeight="15"/>
  <cols>
    <col width="14" bestFit="1" customWidth="1" style="4" min="4" max="4"/>
    <col width="9" bestFit="1" customWidth="1" style="4" min="5" max="5"/>
    <col width="9.85546875" bestFit="1" customWidth="1" style="4" min="6" max="6"/>
    <col width="9" bestFit="1" customWidth="1" style="4" min="7" max="7"/>
    <col width="10.85546875" bestFit="1" customWidth="1" style="4" min="8" max="8"/>
    <col width="7.42578125" bestFit="1" customWidth="1" style="4" min="9" max="9"/>
  </cols>
  <sheetData>
    <row r="1">
      <c r="A1" t="inlineStr">
        <is>
          <t>skip</t>
        </is>
      </c>
    </row>
    <row r="2">
      <c r="A2" t="inlineStr">
        <is>
          <t>Bar0</t>
        </is>
      </c>
      <c r="B2" t="n">
        <v>0</v>
      </c>
      <c r="E2" t="inlineStr">
        <is>
          <t>Platinum</t>
        </is>
      </c>
      <c r="F2" t="inlineStr">
        <is>
          <t>Palladium</t>
        </is>
      </c>
      <c r="G2" t="inlineStr">
        <is>
          <t>Rhodium</t>
        </is>
      </c>
      <c r="H2" t="inlineStr">
        <is>
          <t>Ruthenium</t>
        </is>
      </c>
      <c r="I2" t="inlineStr">
        <is>
          <t>Iridium</t>
        </is>
      </c>
    </row>
    <row r="3">
      <c r="A3" t="inlineStr">
        <is>
          <t>Bar1</t>
        </is>
      </c>
      <c r="B3" t="n">
        <v>74.2307692307692</v>
      </c>
      <c r="D3" t="inlineStr">
        <is>
          <t>South Africa</t>
        </is>
      </c>
      <c r="E3" s="8">
        <f>B3-B2</f>
        <v/>
      </c>
      <c r="F3" s="8">
        <f>B9-B8</f>
        <v/>
      </c>
      <c r="G3" s="8">
        <f>B15-B14</f>
        <v/>
      </c>
      <c r="H3" s="8">
        <f>B21-B20</f>
        <v/>
      </c>
      <c r="I3" s="8">
        <f>B26-B25</f>
        <v/>
      </c>
    </row>
    <row r="4">
      <c r="A4" t="inlineStr">
        <is>
          <t>Bar2</t>
        </is>
      </c>
      <c r="B4" t="n">
        <v>84.42307692307691</v>
      </c>
      <c r="D4" t="inlineStr">
        <is>
          <t>Russia</t>
        </is>
      </c>
      <c r="E4" s="8">
        <f>B4-B3</f>
        <v/>
      </c>
      <c r="F4" s="8">
        <f>B10-B9</f>
        <v/>
      </c>
      <c r="G4" s="8">
        <f>B16-B15</f>
        <v/>
      </c>
      <c r="H4" s="8">
        <f>B22-B21</f>
        <v/>
      </c>
      <c r="I4" s="8">
        <f>B27-B26</f>
        <v/>
      </c>
    </row>
    <row r="5">
      <c r="A5" t="inlineStr">
        <is>
          <t>Bar3</t>
        </is>
      </c>
      <c r="B5" t="n">
        <v>89.0384615384615</v>
      </c>
      <c r="D5" t="inlineStr">
        <is>
          <t>North America</t>
        </is>
      </c>
      <c r="E5" s="8">
        <f>B5-B4</f>
        <v/>
      </c>
      <c r="F5" s="8">
        <f>B11-B10</f>
        <v/>
      </c>
      <c r="G5" s="8">
        <f>B17-B16</f>
        <v/>
      </c>
      <c r="H5" s="8">
        <f>B23-B22</f>
        <v/>
      </c>
      <c r="I5" s="8">
        <f>B28-B27</f>
        <v/>
      </c>
    </row>
    <row r="6">
      <c r="A6" t="inlineStr">
        <is>
          <t>Bar4</t>
        </is>
      </c>
      <c r="B6" t="n">
        <v>96.3461538461538</v>
      </c>
      <c r="D6" t="inlineStr">
        <is>
          <t>Zimbabwe</t>
        </is>
      </c>
      <c r="E6" s="8">
        <f>B6-B5</f>
        <v/>
      </c>
      <c r="F6" s="8">
        <f>B12-B11</f>
        <v/>
      </c>
      <c r="G6" s="8">
        <f>B18-B17</f>
        <v/>
      </c>
      <c r="H6" s="8">
        <f>B24-B23</f>
        <v/>
      </c>
      <c r="I6" s="8">
        <f>B29-B28</f>
        <v/>
      </c>
    </row>
    <row r="7">
      <c r="A7" t="inlineStr">
        <is>
          <t>Bar5</t>
        </is>
      </c>
      <c r="B7" t="n">
        <v>100</v>
      </c>
      <c r="D7" t="inlineStr">
        <is>
          <t>Others</t>
        </is>
      </c>
      <c r="E7" s="8">
        <f>B7-B6</f>
        <v/>
      </c>
      <c r="F7" s="8">
        <f>B13-B12</f>
        <v/>
      </c>
      <c r="G7" s="8">
        <f>B19-B18</f>
        <v/>
      </c>
      <c r="H7" s="8">
        <f>B31-B24</f>
        <v/>
      </c>
      <c r="I7" s="8">
        <f>B30-B29</f>
        <v/>
      </c>
    </row>
    <row r="8">
      <c r="A8" t="inlineStr">
        <is>
          <t>Bar6</t>
        </is>
      </c>
      <c r="B8" t="n">
        <v>0</v>
      </c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SUM(I3:I7)</f>
        <v/>
      </c>
    </row>
    <row r="9">
      <c r="A9" t="inlineStr">
        <is>
          <t>Bar7</t>
        </is>
      </c>
      <c r="B9" t="n">
        <v>38.8461538461538</v>
      </c>
    </row>
    <row r="10">
      <c r="A10" t="inlineStr">
        <is>
          <t>Bar8</t>
        </is>
      </c>
      <c r="B10" t="n">
        <v>78.4615384615384</v>
      </c>
    </row>
    <row r="11">
      <c r="A11" t="inlineStr">
        <is>
          <t>Bar9</t>
        </is>
      </c>
      <c r="B11" t="n">
        <v>91.5384615384615</v>
      </c>
      <c r="E11" s="13" t="inlineStr">
        <is>
          <t>Platinum</t>
        </is>
      </c>
      <c r="F11" s="13" t="inlineStr">
        <is>
          <t>Palladium</t>
        </is>
      </c>
      <c r="G11" s="13" t="inlineStr">
        <is>
          <t>Rhodium</t>
        </is>
      </c>
      <c r="H11" s="13" t="inlineStr">
        <is>
          <t>Ruthenium</t>
        </is>
      </c>
      <c r="I11" s="13" t="inlineStr">
        <is>
          <t>Iridium</t>
        </is>
      </c>
    </row>
    <row r="12">
      <c r="A12" t="inlineStr">
        <is>
          <t>Bar10</t>
        </is>
      </c>
      <c r="B12" t="n">
        <v>97.1153846153846</v>
      </c>
      <c r="D12" s="14" t="inlineStr">
        <is>
          <t>South Africa</t>
        </is>
      </c>
      <c r="E12" s="15">
        <f>E3/SUM(E$3:E$6)</f>
        <v/>
      </c>
      <c r="F12" s="15">
        <f>F3/SUM(F$3:F$6)</f>
        <v/>
      </c>
      <c r="G12" s="15">
        <f>G3/SUM(G$3:G$6)</f>
        <v/>
      </c>
      <c r="H12" s="15">
        <f>H3/SUM(H$3:H$6)</f>
        <v/>
      </c>
      <c r="I12" s="15">
        <f>I3/SUM(I$3:I$6)</f>
        <v/>
      </c>
    </row>
    <row r="13">
      <c r="A13" t="inlineStr">
        <is>
          <t>Bar11</t>
        </is>
      </c>
      <c r="B13" t="n">
        <v>100</v>
      </c>
      <c r="D13" s="14" t="inlineStr">
        <is>
          <t>Russia</t>
        </is>
      </c>
      <c r="E13" s="15">
        <f>E4/SUM(E$3:E$6)</f>
        <v/>
      </c>
      <c r="F13" s="15">
        <f>F4/SUM(F$3:F$6)</f>
        <v/>
      </c>
      <c r="G13" s="15">
        <f>G4/SUM(G$3:G$6)</f>
        <v/>
      </c>
      <c r="H13" s="15">
        <f>H4/SUM(H$3:H$6)</f>
        <v/>
      </c>
      <c r="I13" s="15">
        <f>I4/SUM(I$3:I$6)</f>
        <v/>
      </c>
    </row>
    <row r="14">
      <c r="A14" t="inlineStr">
        <is>
          <t>Bar12</t>
        </is>
      </c>
      <c r="B14" t="n">
        <v>0</v>
      </c>
      <c r="D14" s="14" t="inlineStr">
        <is>
          <t>North America</t>
        </is>
      </c>
      <c r="E14" s="16">
        <f>E5/SUM(E$3:E$6)</f>
        <v/>
      </c>
      <c r="F14" s="16">
        <f>F5/SUM(F$3:F$6)</f>
        <v/>
      </c>
      <c r="G14" s="16">
        <f>G5/SUM(G$3:G$6)</f>
        <v/>
      </c>
      <c r="H14" s="16">
        <f>H5/SUM(H$3:H$6)</f>
        <v/>
      </c>
      <c r="I14" s="16">
        <f>I5/SUM(I$3:I$6)</f>
        <v/>
      </c>
    </row>
    <row r="15">
      <c r="A15" t="inlineStr">
        <is>
          <t>Bar13</t>
        </is>
      </c>
      <c r="B15" t="n">
        <v>84.2307692307692</v>
      </c>
      <c r="D15" s="14" t="inlineStr">
        <is>
          <t>Canada</t>
        </is>
      </c>
      <c r="E15" s="15">
        <f>E14/2</f>
        <v/>
      </c>
      <c r="F15" s="15">
        <f>F14/2</f>
        <v/>
      </c>
      <c r="G15" s="15">
        <f>G14/2</f>
        <v/>
      </c>
      <c r="H15" s="15">
        <f>H14/2</f>
        <v/>
      </c>
      <c r="I15" s="15">
        <f>I14/2</f>
        <v/>
      </c>
    </row>
    <row r="16">
      <c r="A16" t="inlineStr">
        <is>
          <t>Bar14</t>
        </is>
      </c>
      <c r="B16" t="n">
        <v>91.3461538461538</v>
      </c>
      <c r="D16" s="14" t="inlineStr">
        <is>
          <t>USA</t>
        </is>
      </c>
      <c r="E16" s="15">
        <f>E14/2</f>
        <v/>
      </c>
      <c r="F16" s="15">
        <f>F14/2</f>
        <v/>
      </c>
      <c r="G16" s="15">
        <f>G14/2</f>
        <v/>
      </c>
      <c r="H16" s="15">
        <f>H14/2</f>
        <v/>
      </c>
      <c r="I16" s="15">
        <f>I14/2</f>
        <v/>
      </c>
    </row>
    <row r="17">
      <c r="A17" t="inlineStr">
        <is>
          <t>Bar15</t>
        </is>
      </c>
      <c r="B17" t="n">
        <v>93.8461538461538</v>
      </c>
      <c r="D17" s="14" t="inlineStr">
        <is>
          <t>Zimbabwe</t>
        </is>
      </c>
      <c r="E17" s="15">
        <f>E6/SUM(E$3:E$6)</f>
        <v/>
      </c>
      <c r="F17" s="15">
        <f>F6/SUM(F$3:F$6)</f>
        <v/>
      </c>
      <c r="G17" s="15">
        <f>G6/SUM(G$3:G$6)</f>
        <v/>
      </c>
      <c r="H17" s="15">
        <f>H6/SUM(H$3:H$6)</f>
        <v/>
      </c>
      <c r="I17" s="15">
        <f>I6/SUM(I$3:I$6)</f>
        <v/>
      </c>
    </row>
    <row r="18">
      <c r="A18" t="inlineStr">
        <is>
          <t>Bar16</t>
        </is>
      </c>
      <c r="B18" t="n">
        <v>99.2307692307692</v>
      </c>
      <c r="E18" s="8" t="n"/>
      <c r="F18" s="8" t="n"/>
      <c r="G18" s="8" t="n"/>
      <c r="H18" s="8" t="n"/>
      <c r="I18" s="8" t="n"/>
    </row>
    <row r="19">
      <c r="A19" t="inlineStr">
        <is>
          <t>Bar17</t>
        </is>
      </c>
      <c r="B19" t="n">
        <v>100</v>
      </c>
    </row>
    <row r="20">
      <c r="A20" t="inlineStr">
        <is>
          <t>Bar18</t>
        </is>
      </c>
      <c r="B20" t="n">
        <v>0</v>
      </c>
    </row>
    <row r="21">
      <c r="A21" t="inlineStr">
        <is>
          <t>Bar19</t>
        </is>
      </c>
      <c r="B21" t="n">
        <v>93.8461538461538</v>
      </c>
    </row>
    <row r="22">
      <c r="A22" t="inlineStr">
        <is>
          <t>Bar20</t>
        </is>
      </c>
      <c r="B22" t="n">
        <v>96.1538461538461</v>
      </c>
    </row>
    <row r="23">
      <c r="A23" t="inlineStr">
        <is>
          <t>Bar21</t>
        </is>
      </c>
      <c r="B23" t="n">
        <v>97.1153846153846</v>
      </c>
    </row>
    <row r="24">
      <c r="A24" t="inlineStr">
        <is>
          <t>Bar22</t>
        </is>
      </c>
      <c r="B24" t="n">
        <v>99.5192307692307</v>
      </c>
    </row>
    <row r="25">
      <c r="A25" t="inlineStr">
        <is>
          <t>Bar23</t>
        </is>
      </c>
      <c r="B25" t="n">
        <v>0</v>
      </c>
    </row>
    <row r="26">
      <c r="A26" t="inlineStr">
        <is>
          <t>Bar24</t>
        </is>
      </c>
      <c r="B26" t="n">
        <v>85.3846153846154</v>
      </c>
    </row>
    <row r="27">
      <c r="A27" t="inlineStr">
        <is>
          <t>Bar25</t>
        </is>
      </c>
      <c r="B27" t="n">
        <v>88.07692307692299</v>
      </c>
    </row>
    <row r="28">
      <c r="A28" t="inlineStr">
        <is>
          <t>Bar26</t>
        </is>
      </c>
      <c r="B28" t="n">
        <v>91.1538461538461</v>
      </c>
    </row>
    <row r="29">
      <c r="A29" t="inlineStr">
        <is>
          <t>Bar27</t>
        </is>
      </c>
      <c r="B29" t="n">
        <v>98.6538461538461</v>
      </c>
      <c r="D29" s="17" t="inlineStr">
        <is>
          <t>https://matthey.com/documents/161599/509428/PGM-market-report-May-2022.pdf/542bcada-f4ac-a673-5f95-ad1bbfca5106?t=1655877358676</t>
        </is>
      </c>
    </row>
    <row r="30">
      <c r="A30" t="inlineStr">
        <is>
          <t>Bar28</t>
        </is>
      </c>
      <c r="B30" t="n">
        <v>100</v>
      </c>
      <c r="D30" t="inlineStr">
        <is>
          <t>JM - PGM market report May 2022</t>
        </is>
      </c>
    </row>
    <row r="31">
      <c r="A31" t="inlineStr">
        <is>
          <t>Bar29</t>
        </is>
      </c>
      <c r="B31" t="n">
        <v>100</v>
      </c>
    </row>
  </sheetData>
  <hyperlinks>
    <hyperlink xmlns:r="http://schemas.openxmlformats.org/officeDocument/2006/relationships" ref="D29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PGM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</row>
    <row r="3">
      <c r="A3" t="inlineStr">
        <is>
          <t>Activity</t>
        </is>
      </c>
      <c r="B3" t="inlineStr">
        <is>
          <t>platinum group metal, extraction and refinery operations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</row>
    <row r="4">
      <c r="A4" t="inlineStr">
        <is>
          <t>comment</t>
        </is>
      </c>
      <c r="B4" t="inlineStr">
        <is>
          <t>Multiplied original values in Ecoinvent by allocation percentage of ruthenium (3%) and divided by former allocation value of platinunm (61%). Allocation method can be found in the supplementary excel file.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>
        <is>
          <t>location</t>
        </is>
      </c>
      <c r="B5" t="inlineStr">
        <is>
          <t>ZA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>
        <is>
          <t>production amount</t>
        </is>
      </c>
      <c r="B6" t="n">
        <v>1</v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>
        <is>
          <t>reference product</t>
        </is>
      </c>
      <c r="B7" t="inlineStr">
        <is>
          <t>ruthenium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unit</t>
        </is>
      </c>
      <c r="B8" t="inlineStr">
        <is>
          <t>kilogram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</row>
    <row r="9">
      <c r="A9" t="inlineStr">
        <is>
          <t>classifications</t>
        </is>
      </c>
      <c r="B9" t="inlineStr">
        <is>
          <t>CPC::4160:Other non-ferrous metals and articles thereof (including waste and scrap of some metals); cermets and articles thereof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unit</t>
        </is>
      </c>
      <c r="D11" t="inlineStr">
        <is>
          <t>categories</t>
        </is>
      </c>
      <c r="E11" t="inlineStr">
        <is>
          <t>location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/>
      <c r="J11" t="inlineStr"/>
    </row>
    <row r="12">
      <c r="A12" t="inlineStr">
        <is>
          <t>platinum group metal, extraction and refinery operations</t>
        </is>
      </c>
      <c r="B12" t="n">
        <v>1</v>
      </c>
      <c r="C12" t="inlineStr">
        <is>
          <t>kilogram</t>
        </is>
      </c>
      <c r="D12" t="inlineStr"/>
      <c r="E12" t="inlineStr">
        <is>
          <t>ZA</t>
        </is>
      </c>
      <c r="F12" t="inlineStr">
        <is>
          <t>production</t>
        </is>
      </c>
      <c r="G12" t="inlineStr">
        <is>
          <t>ruthenium</t>
        </is>
      </c>
      <c r="H12" t="n">
        <v>0.12</v>
      </c>
      <c r="I12" t="inlineStr"/>
      <c r="J12" t="inlineStr"/>
    </row>
    <row r="13">
      <c r="A13" t="inlineStr">
        <is>
          <t>market for electricity, medium voltage</t>
        </is>
      </c>
      <c r="B13" t="n">
        <v>11216.57066680221</v>
      </c>
      <c r="C13" t="inlineStr">
        <is>
          <t>kilowatt hour</t>
        </is>
      </c>
      <c r="D13" t="inlineStr"/>
      <c r="E13" t="inlineStr">
        <is>
          <t>ZA</t>
        </is>
      </c>
      <c r="F13" t="inlineStr">
        <is>
          <t>technosphere</t>
        </is>
      </c>
      <c r="G13" t="inlineStr">
        <is>
          <t>electricity, medium voltage</t>
        </is>
      </c>
      <c r="H13" t="n">
        <v>25119.3843571974</v>
      </c>
      <c r="I13" t="inlineStr"/>
      <c r="J13" t="inlineStr"/>
    </row>
    <row r="14">
      <c r="A14" t="inlineStr">
        <is>
          <t>market for hard coal</t>
        </is>
      </c>
      <c r="B14" t="n">
        <v>796.8950449406947</v>
      </c>
      <c r="C14" t="inlineStr">
        <is>
          <t>kilogram</t>
        </is>
      </c>
      <c r="D14" t="inlineStr"/>
      <c r="E14" t="inlineStr">
        <is>
          <t>ZA</t>
        </is>
      </c>
      <c r="F14" t="inlineStr">
        <is>
          <t>technosphere</t>
        </is>
      </c>
      <c r="G14" t="inlineStr">
        <is>
          <t>hard coal</t>
        </is>
      </c>
      <c r="H14" t="n">
        <v>1784.63752610746</v>
      </c>
      <c r="I14" t="inlineStr"/>
      <c r="J14" t="inlineStr"/>
    </row>
    <row r="15">
      <c r="A15" t="inlineStr">
        <is>
          <t>market for lubricating oil</t>
        </is>
      </c>
      <c r="B15" t="n">
        <v>1277.215346000838</v>
      </c>
      <c r="C15" t="inlineStr">
        <is>
          <t>kilogram</t>
        </is>
      </c>
      <c r="D15" t="inlineStr"/>
      <c r="E15" t="inlineStr">
        <is>
          <t>RoW</t>
        </is>
      </c>
      <c r="F15" t="inlineStr">
        <is>
          <t>technosphere</t>
        </is>
      </c>
      <c r="G15" t="inlineStr">
        <is>
          <t>lubricating oil</t>
        </is>
      </c>
      <c r="H15" t="n">
        <v>2860.30945965168</v>
      </c>
      <c r="I15" t="inlineStr"/>
      <c r="J15" t="inlineStr"/>
    </row>
    <row r="16">
      <c r="A16" t="inlineStr">
        <is>
          <t>market for tap water</t>
        </is>
      </c>
      <c r="B16" t="n">
        <v>33294.9299598509</v>
      </c>
      <c r="C16" t="inlineStr">
        <is>
          <t>kilogram</t>
        </is>
      </c>
      <c r="D16" t="inlineStr"/>
      <c r="E16" t="inlineStr">
        <is>
          <t>ZA</t>
        </is>
      </c>
      <c r="F16" t="inlineStr">
        <is>
          <t>technosphere</t>
        </is>
      </c>
      <c r="G16" t="inlineStr">
        <is>
          <t>tap water</t>
        </is>
      </c>
      <c r="H16" t="n">
        <v>74563.62266613348</v>
      </c>
      <c r="I16" t="inlineStr"/>
      <c r="J16" t="inlineStr"/>
    </row>
    <row r="17">
      <c r="A17" t="inlineStr">
        <is>
          <t>market for platinum group metal concentrate</t>
        </is>
      </c>
      <c r="B17" t="n">
        <v>3083.874660215697</v>
      </c>
      <c r="C17" t="inlineStr">
        <is>
          <t>kilogram</t>
        </is>
      </c>
      <c r="D17" t="inlineStr"/>
      <c r="E17" t="inlineStr">
        <is>
          <t>ZA</t>
        </is>
      </c>
      <c r="F17" t="inlineStr">
        <is>
          <t>technosphere</t>
        </is>
      </c>
      <c r="G17" t="inlineStr">
        <is>
          <t>platinum group metal concentrate</t>
        </is>
      </c>
      <c r="H17" t="n">
        <v>6906.302755141869</v>
      </c>
      <c r="I17" t="inlineStr"/>
      <c r="J17" t="inlineStr"/>
    </row>
    <row r="18">
      <c r="A18" t="inlineStr">
        <is>
          <t>market for non-ferrous metal smelter</t>
        </is>
      </c>
      <c r="B18" t="n">
        <v>2.059692543139555e-12</v>
      </c>
      <c r="C18" t="inlineStr">
        <is>
          <t>unit</t>
        </is>
      </c>
      <c r="D18" t="inlineStr"/>
      <c r="E18" t="inlineStr">
        <is>
          <t>GLO</t>
        </is>
      </c>
      <c r="F18" t="inlineStr">
        <is>
          <t>technosphere</t>
        </is>
      </c>
      <c r="G18" t="inlineStr">
        <is>
          <t>non-ferrous metal smelter</t>
        </is>
      </c>
      <c r="H18" t="n">
        <v>4.6126583771193e-12</v>
      </c>
      <c r="I18" t="inlineStr"/>
      <c r="J18" t="inlineStr"/>
    </row>
    <row r="19">
      <c r="A19" t="inlineStr">
        <is>
          <t>market for diesel, burned in building machine</t>
        </is>
      </c>
      <c r="B19" t="n">
        <v>14054.82699124852</v>
      </c>
      <c r="C19" t="inlineStr">
        <is>
          <t>megajoule</t>
        </is>
      </c>
      <c r="D19" t="inlineStr"/>
      <c r="E19" t="inlineStr">
        <is>
          <t>GLO</t>
        </is>
      </c>
      <c r="F19" t="inlineStr">
        <is>
          <t>technosphere</t>
        </is>
      </c>
      <c r="G19" t="inlineStr">
        <is>
          <t>diesel, burned in building machine</t>
        </is>
      </c>
      <c r="H19" t="n">
        <v>31475.62760086779</v>
      </c>
      <c r="I19" t="inlineStr"/>
      <c r="J19" t="inlineStr"/>
    </row>
    <row r="20">
      <c r="A20" t="inlineStr">
        <is>
          <t>market for inert waste</t>
        </is>
      </c>
      <c r="B20" t="n">
        <v>-2920.129103036104</v>
      </c>
      <c r="C20" t="inlineStr">
        <is>
          <t>kilogram</t>
        </is>
      </c>
      <c r="D20" t="inlineStr"/>
      <c r="E20" t="inlineStr">
        <is>
          <t>RoW</t>
        </is>
      </c>
      <c r="F20" t="inlineStr">
        <is>
          <t>technosphere</t>
        </is>
      </c>
      <c r="G20" t="inlineStr">
        <is>
          <t>inert waste</t>
        </is>
      </c>
      <c r="H20" t="n">
        <v>-6539.596414160889</v>
      </c>
      <c r="I20" t="inlineStr"/>
      <c r="J20" t="inlineStr"/>
    </row>
    <row r="21">
      <c r="A21" t="inlineStr">
        <is>
          <t>Dissolved solids</t>
        </is>
      </c>
      <c r="B21" t="n">
        <v>0.002998530899750409</v>
      </c>
      <c r="C21" t="inlineStr">
        <is>
          <t>kilogram</t>
        </is>
      </c>
      <c r="D21" t="inlineStr">
        <is>
          <t>water::surface water</t>
        </is>
      </c>
      <c r="E21" t="inlineStr"/>
      <c r="F21" t="inlineStr">
        <is>
          <t>biosphere</t>
        </is>
      </c>
      <c r="G21" t="inlineStr"/>
      <c r="H21" t="n">
        <v>0.006715176359624109</v>
      </c>
      <c r="I21" t="inlineStr"/>
      <c r="J21" t="inlineStr"/>
    </row>
    <row r="22">
      <c r="A22" t="inlineStr">
        <is>
          <t>Dioxins, measured as 2,3,7,8-tetrachlorodibenzo-p-dioxin</t>
        </is>
      </c>
      <c r="B22" t="n">
        <v>1.705788871466846e-12</v>
      </c>
      <c r="C22" t="inlineStr">
        <is>
          <t>kilogram</t>
        </is>
      </c>
      <c r="D22" t="inlineStr">
        <is>
          <t>air::non-urban air or from high stacks</t>
        </is>
      </c>
      <c r="E22" t="inlineStr"/>
      <c r="F22" t="inlineStr">
        <is>
          <t>biosphere</t>
        </is>
      </c>
      <c r="G22" t="inlineStr"/>
      <c r="H22" t="n">
        <v>3.820095068934429e-12</v>
      </c>
      <c r="I22" t="inlineStr"/>
      <c r="J22" t="inlineStr"/>
    </row>
    <row r="23">
      <c r="A23" t="inlineStr">
        <is>
          <t>Copper, ion</t>
        </is>
      </c>
      <c r="B23" t="n">
        <v>0.004571892539051604</v>
      </c>
      <c r="C23" t="inlineStr">
        <is>
          <t>kilogram</t>
        </is>
      </c>
      <c r="D23" t="inlineStr">
        <is>
          <t>water::surface water</t>
        </is>
      </c>
      <c r="E23" t="inlineStr"/>
      <c r="F23" t="inlineStr">
        <is>
          <t>biosphere</t>
        </is>
      </c>
      <c r="G23" t="inlineStr"/>
      <c r="H23" t="n">
        <v>0.0102387021256098</v>
      </c>
      <c r="I23" t="inlineStr"/>
      <c r="J23" t="inlineStr"/>
    </row>
    <row r="24">
      <c r="A24" t="inlineStr">
        <is>
          <t>Sulfate</t>
        </is>
      </c>
      <c r="B24" t="n">
        <v>1.368414732378209</v>
      </c>
      <c r="C24" t="inlineStr">
        <is>
          <t>kilogram</t>
        </is>
      </c>
      <c r="D24" t="inlineStr">
        <is>
          <t>water::surface water</t>
        </is>
      </c>
      <c r="E24" t="inlineStr"/>
      <c r="F24" t="inlineStr">
        <is>
          <t>biosphere</t>
        </is>
      </c>
      <c r="G24" t="inlineStr"/>
      <c r="H24" t="n">
        <v>3.064549463803219</v>
      </c>
      <c r="I24" t="inlineStr"/>
      <c r="J24" t="inlineStr"/>
    </row>
    <row r="25">
      <c r="A25" t="inlineStr">
        <is>
          <t>Cobalt</t>
        </is>
      </c>
      <c r="B25" t="n">
        <v>6.526770728163345e-06</v>
      </c>
      <c r="C25" t="inlineStr">
        <is>
          <t>kilogram</t>
        </is>
      </c>
      <c r="D25" t="inlineStr">
        <is>
          <t>air::non-urban air or from high stacks</t>
        </is>
      </c>
      <c r="E25" t="inlineStr"/>
      <c r="F25" t="inlineStr">
        <is>
          <t>biosphere</t>
        </is>
      </c>
      <c r="G25" t="inlineStr"/>
      <c r="H25" t="n">
        <v>1.4616629931043e-05</v>
      </c>
      <c r="I25" t="inlineStr"/>
      <c r="J25" t="inlineStr"/>
    </row>
    <row r="26">
      <c r="A26" t="inlineStr">
        <is>
          <t>DOC, Dissolved Organic Carbon</t>
        </is>
      </c>
      <c r="B26" t="n">
        <v>0.002402608355005061</v>
      </c>
      <c r="C26" t="inlineStr">
        <is>
          <t>kilogram</t>
        </is>
      </c>
      <c r="D26" t="inlineStr">
        <is>
          <t>water::surface water</t>
        </is>
      </c>
      <c r="E26" t="inlineStr"/>
      <c r="F26" t="inlineStr">
        <is>
          <t>biosphere</t>
        </is>
      </c>
      <c r="G26" t="inlineStr"/>
      <c r="H26" t="n">
        <v>0.005380614496354968</v>
      </c>
      <c r="I26" t="inlineStr"/>
      <c r="J26" t="inlineStr"/>
    </row>
    <row r="27">
      <c r="A27" t="inlineStr">
        <is>
          <t>Nitrogen oxides</t>
        </is>
      </c>
      <c r="B27" t="n">
        <v>2.506658323135202e-05</v>
      </c>
      <c r="C27" t="inlineStr">
        <is>
          <t>kilogram</t>
        </is>
      </c>
      <c r="D27" t="inlineStr">
        <is>
          <t>air::non-urban air or from high stacks</t>
        </is>
      </c>
      <c r="E27" t="inlineStr"/>
      <c r="F27" t="inlineStr">
        <is>
          <t>biosphere</t>
        </is>
      </c>
      <c r="G27" t="inlineStr"/>
      <c r="H27" t="n">
        <v>5.613633234386089e-05</v>
      </c>
      <c r="I27" t="inlineStr"/>
      <c r="J27" t="inlineStr"/>
    </row>
    <row r="28">
      <c r="A28" t="inlineStr">
        <is>
          <t>Carbon dioxide, fossil</t>
        </is>
      </c>
      <c r="B28" t="n">
        <v>0.1869746397005251</v>
      </c>
      <c r="C28" t="inlineStr">
        <is>
          <t>kilogram</t>
        </is>
      </c>
      <c r="D28" t="inlineStr">
        <is>
          <t>air::non-urban air or from high stacks</t>
        </is>
      </c>
      <c r="E28" t="inlineStr"/>
      <c r="F28" t="inlineStr">
        <is>
          <t>biosphere</t>
        </is>
      </c>
      <c r="G28" t="inlineStr"/>
      <c r="H28" t="n">
        <v>0.418727611068044</v>
      </c>
      <c r="I28" t="inlineStr"/>
      <c r="J28" t="inlineStr"/>
    </row>
    <row r="29">
      <c r="A29" t="inlineStr">
        <is>
          <t>Cobalt</t>
        </is>
      </c>
      <c r="B29" t="n">
        <v>0.0004540362245678839</v>
      </c>
      <c r="C29" t="inlineStr">
        <is>
          <t>kilogram</t>
        </is>
      </c>
      <c r="D29" t="inlineStr">
        <is>
          <t>water::surface water</t>
        </is>
      </c>
      <c r="E29" t="inlineStr"/>
      <c r="F29" t="inlineStr">
        <is>
          <t>biosphere</t>
        </is>
      </c>
      <c r="G29" t="inlineStr"/>
      <c r="H29" t="n">
        <v>0.00101680903868125</v>
      </c>
      <c r="I29" t="inlineStr"/>
      <c r="J29" t="inlineStr"/>
    </row>
    <row r="30">
      <c r="A30" t="inlineStr">
        <is>
          <t>Water</t>
        </is>
      </c>
      <c r="B30" t="n">
        <v>68.02030189307618</v>
      </c>
      <c r="C30" t="inlineStr">
        <is>
          <t>cubic meter</t>
        </is>
      </c>
      <c r="D30" t="inlineStr">
        <is>
          <t>water::surface water</t>
        </is>
      </c>
      <c r="E30" t="inlineStr"/>
      <c r="F30" t="inlineStr">
        <is>
          <t>biosphere</t>
        </is>
      </c>
      <c r="G30" t="inlineStr"/>
      <c r="H30" t="n">
        <v>152.330704107435</v>
      </c>
      <c r="I30" t="inlineStr"/>
      <c r="J30" t="inlineStr"/>
    </row>
    <row r="31">
      <c r="A31" t="inlineStr">
        <is>
          <t>Chromium</t>
        </is>
      </c>
      <c r="B31" t="n">
        <v>7.06278571550045e-06</v>
      </c>
      <c r="C31" t="inlineStr">
        <is>
          <t>kilogram</t>
        </is>
      </c>
      <c r="D31" t="inlineStr">
        <is>
          <t>air::non-urban air or from high stacks</t>
        </is>
      </c>
      <c r="E31" t="inlineStr"/>
      <c r="F31" t="inlineStr">
        <is>
          <t>biosphere</t>
        </is>
      </c>
      <c r="G31" t="inlineStr"/>
      <c r="H31" t="n">
        <v>1.58170294905973e-05</v>
      </c>
      <c r="I31" t="inlineStr"/>
      <c r="J31" t="inlineStr"/>
    </row>
    <row r="32">
      <c r="A32" t="inlineStr">
        <is>
          <t>Chromium, ion</t>
        </is>
      </c>
      <c r="B32" t="n">
        <v>0.0003184559630649752</v>
      </c>
      <c r="C32" t="inlineStr">
        <is>
          <t>kilogram</t>
        </is>
      </c>
      <c r="D32" t="inlineStr">
        <is>
          <t>water::surface water</t>
        </is>
      </c>
      <c r="E32" t="inlineStr"/>
      <c r="F32" t="inlineStr">
        <is>
          <t>biosphere</t>
        </is>
      </c>
      <c r="G32" t="inlineStr"/>
      <c r="H32" t="n">
        <v>0.0007131785618528239</v>
      </c>
      <c r="I32" t="inlineStr"/>
      <c r="J32" t="inlineStr"/>
    </row>
    <row r="33">
      <c r="A33" t="inlineStr">
        <is>
          <t>Water, well, in ground</t>
        </is>
      </c>
      <c r="B33" t="n">
        <v>13.21119292319056</v>
      </c>
      <c r="C33" t="inlineStr">
        <is>
          <t>cubic meter</t>
        </is>
      </c>
      <c r="D33" t="inlineStr">
        <is>
          <t>natural resource::in water</t>
        </is>
      </c>
      <c r="E33" t="inlineStr"/>
      <c r="F33" t="inlineStr">
        <is>
          <t>biosphere</t>
        </is>
      </c>
      <c r="G33" t="inlineStr"/>
      <c r="H33" t="n">
        <v>29.5863185560726</v>
      </c>
      <c r="I33" t="inlineStr"/>
      <c r="J33" t="inlineStr"/>
    </row>
    <row r="34">
      <c r="A34" t="inlineStr">
        <is>
          <t>Beryllium</t>
        </is>
      </c>
      <c r="B34" t="n">
        <v>1.835063074295204e-07</v>
      </c>
      <c r="C34" t="inlineStr">
        <is>
          <t>kilogram</t>
        </is>
      </c>
      <c r="D34" t="inlineStr">
        <is>
          <t>air::non-urban air or from high stacks</t>
        </is>
      </c>
      <c r="E34" t="inlineStr"/>
      <c r="F34" t="inlineStr">
        <is>
          <t>biosphere</t>
        </is>
      </c>
      <c r="G34" t="inlineStr"/>
      <c r="H34" t="n">
        <v>4.1096031980034e-07</v>
      </c>
      <c r="I34" t="inlineStr"/>
      <c r="J34" t="inlineStr"/>
    </row>
    <row r="35">
      <c r="A35" t="inlineStr">
        <is>
          <t>Cadmium, ion</t>
        </is>
      </c>
      <c r="B35" t="n">
        <v>0.0001835063074295203</v>
      </c>
      <c r="C35" t="inlineStr">
        <is>
          <t>kilogram</t>
        </is>
      </c>
      <c r="D35" t="inlineStr">
        <is>
          <t>water::surface water</t>
        </is>
      </c>
      <c r="E35" t="inlineStr"/>
      <c r="F35" t="inlineStr">
        <is>
          <t>biosphere</t>
        </is>
      </c>
      <c r="G35" t="inlineStr"/>
      <c r="H35" t="n">
        <v>0.0004109603198003399</v>
      </c>
      <c r="I35" t="inlineStr"/>
      <c r="J35" t="inlineStr"/>
    </row>
    <row r="36">
      <c r="A36" t="inlineStr">
        <is>
          <t>Water, river</t>
        </is>
      </c>
      <c r="B36" t="n">
        <v>28.34573374212005</v>
      </c>
      <c r="C36" t="inlineStr">
        <is>
          <t>cubic meter</t>
        </is>
      </c>
      <c r="D36" t="inlineStr">
        <is>
          <t>natural resource::in water</t>
        </is>
      </c>
      <c r="E36" t="inlineStr"/>
      <c r="F36" t="inlineStr">
        <is>
          <t>biosphere</t>
        </is>
      </c>
      <c r="G36" t="inlineStr"/>
      <c r="H36" t="n">
        <v>63.479953178781</v>
      </c>
      <c r="I36" t="inlineStr"/>
      <c r="J36" t="inlineStr"/>
    </row>
    <row r="37">
      <c r="A37" t="inlineStr">
        <is>
          <t>Zinc</t>
        </is>
      </c>
      <c r="B37" t="n">
        <v>3.067897545170503e-05</v>
      </c>
      <c r="C37" t="inlineStr">
        <is>
          <t>kilogram</t>
        </is>
      </c>
      <c r="D37" t="inlineStr">
        <is>
          <t>air::non-urban air or from high stacks</t>
        </is>
      </c>
      <c r="E37" t="inlineStr"/>
      <c r="F37" t="inlineStr">
        <is>
          <t>biosphere</t>
        </is>
      </c>
      <c r="G37" t="inlineStr"/>
      <c r="H37" t="n">
        <v>6.87052218497819e-05</v>
      </c>
      <c r="I37" t="inlineStr"/>
      <c r="J37" t="inlineStr"/>
    </row>
    <row r="38">
      <c r="A38" t="inlineStr">
        <is>
          <t>Boron</t>
        </is>
      </c>
      <c r="B38" t="n">
        <v>7.06278571550045e-07</v>
      </c>
      <c r="C38" t="inlineStr">
        <is>
          <t>kilogram</t>
        </is>
      </c>
      <c r="D38" t="inlineStr">
        <is>
          <t>air::non-urban air or from high stacks</t>
        </is>
      </c>
      <c r="E38" t="inlineStr"/>
      <c r="F38" t="inlineStr">
        <is>
          <t>biosphere</t>
        </is>
      </c>
      <c r="G38" t="inlineStr"/>
      <c r="H38" t="n">
        <v>1.58170294905973e-06</v>
      </c>
      <c r="I38" t="inlineStr"/>
      <c r="J38" t="inlineStr"/>
    </row>
    <row r="39">
      <c r="A39" t="inlineStr">
        <is>
          <t>COD, Chemical Oxygen Demand</t>
        </is>
      </c>
      <c r="B39" t="n">
        <v>0.006148407207690111</v>
      </c>
      <c r="C39" t="inlineStr">
        <is>
          <t>kilogram</t>
        </is>
      </c>
      <c r="D39" t="inlineStr">
        <is>
          <t>water::surface water</t>
        </is>
      </c>
      <c r="E39" t="inlineStr"/>
      <c r="F39" t="inlineStr">
        <is>
          <t>biosphere</t>
        </is>
      </c>
      <c r="G39" t="inlineStr"/>
      <c r="H39" t="n">
        <v>0.0137692890654753</v>
      </c>
      <c r="I39" t="inlineStr"/>
      <c r="J39" t="inlineStr"/>
    </row>
    <row r="40">
      <c r="A40" t="inlineStr">
        <is>
          <t>Sulfur dioxide</t>
        </is>
      </c>
      <c r="B40" t="n">
        <v>0.1299048086958116</v>
      </c>
      <c r="C40" t="inlineStr">
        <is>
          <t>kilogram</t>
        </is>
      </c>
      <c r="D40" t="inlineStr">
        <is>
          <t>air::non-urban air or from high stacks</t>
        </is>
      </c>
      <c r="E40" t="inlineStr"/>
      <c r="F40" t="inlineStr">
        <is>
          <t>biosphere</t>
        </is>
      </c>
      <c r="G40" t="inlineStr"/>
      <c r="H40" t="n">
        <v>0.290920363844914</v>
      </c>
      <c r="I40" t="inlineStr"/>
      <c r="J40" t="inlineStr"/>
    </row>
    <row r="41">
      <c r="A41" t="inlineStr">
        <is>
          <t>Cadmium</t>
        </is>
      </c>
      <c r="B41" t="n">
        <v>7.756452169701385e-09</v>
      </c>
      <c r="C41" t="inlineStr">
        <is>
          <t>kilogram</t>
        </is>
      </c>
      <c r="D41" t="inlineStr">
        <is>
          <t>air::non-urban air or from high stacks</t>
        </is>
      </c>
      <c r="E41" t="inlineStr"/>
      <c r="F41" t="inlineStr">
        <is>
          <t>biosphere</t>
        </is>
      </c>
      <c r="G41" t="inlineStr"/>
      <c r="H41" t="n">
        <v>1.73704877441381e-08</v>
      </c>
      <c r="I41" t="inlineStr"/>
      <c r="J41" t="inlineStr"/>
    </row>
    <row r="42">
      <c r="A42" t="inlineStr">
        <is>
          <t>Aluminium</t>
        </is>
      </c>
      <c r="B42" t="n">
        <v>0.05013316646270412</v>
      </c>
      <c r="C42" t="inlineStr">
        <is>
          <t>kilogram</t>
        </is>
      </c>
      <c r="D42" t="inlineStr">
        <is>
          <t>water::surface water</t>
        </is>
      </c>
      <c r="E42" t="inlineStr"/>
      <c r="F42" t="inlineStr">
        <is>
          <t>biosphere</t>
        </is>
      </c>
      <c r="G42" t="inlineStr"/>
      <c r="H42" t="n">
        <v>0.112272664687722</v>
      </c>
      <c r="I42" t="inlineStr"/>
      <c r="J42" t="inlineStr"/>
    </row>
    <row r="43">
      <c r="A43" t="inlineStr">
        <is>
          <t>Selenium</t>
        </is>
      </c>
      <c r="B43" t="n">
        <v>3.53139285775022e-09</v>
      </c>
      <c r="C43" t="inlineStr">
        <is>
          <t>kilogram</t>
        </is>
      </c>
      <c r="D43" t="inlineStr">
        <is>
          <t>air::non-urban air or from high stacks</t>
        </is>
      </c>
      <c r="E43" t="inlineStr"/>
      <c r="F43" t="inlineStr">
        <is>
          <t>biosphere</t>
        </is>
      </c>
      <c r="G43" t="inlineStr"/>
      <c r="H43" t="n">
        <v>7.908514745298639e-09</v>
      </c>
      <c r="I43" t="inlineStr"/>
      <c r="J43" t="inlineStr"/>
    </row>
    <row r="44">
      <c r="A44" t="inlineStr">
        <is>
          <t>Antimony</t>
        </is>
      </c>
      <c r="B44" t="n">
        <v>1.415710172437367e-05</v>
      </c>
      <c r="C44" t="inlineStr">
        <is>
          <t>kilogram</t>
        </is>
      </c>
      <c r="D44" t="inlineStr">
        <is>
          <t>air::non-urban air or from high stacks</t>
        </is>
      </c>
      <c r="E44" t="inlineStr"/>
      <c r="F44" t="inlineStr">
        <is>
          <t>biosphere</t>
        </is>
      </c>
      <c r="G44" t="inlineStr"/>
      <c r="H44" t="n">
        <v>3.17046707199919e-05</v>
      </c>
      <c r="I44" t="inlineStr"/>
      <c r="J44" t="inlineStr"/>
    </row>
    <row r="45">
      <c r="A45" t="inlineStr">
        <is>
          <t>BOD5, Biological Oxygen Demand</t>
        </is>
      </c>
      <c r="B45" t="n">
        <v>0.004067407845087309</v>
      </c>
      <c r="C45" t="inlineStr">
        <is>
          <t>kilogram</t>
        </is>
      </c>
      <c r="D45" t="inlineStr">
        <is>
          <t>water::surface water</t>
        </is>
      </c>
      <c r="E45" t="inlineStr"/>
      <c r="F45" t="inlineStr">
        <is>
          <t>biosphere</t>
        </is>
      </c>
      <c r="G45" t="inlineStr"/>
      <c r="H45" t="n">
        <v>0.009108914304852899</v>
      </c>
      <c r="I45" t="inlineStr"/>
      <c r="J45" t="inlineStr"/>
    </row>
    <row r="46">
      <c r="A46" t="inlineStr">
        <is>
          <t>Tin</t>
        </is>
      </c>
      <c r="B46" t="n">
        <v>1.116172385396053e-06</v>
      </c>
      <c r="C46" t="inlineStr">
        <is>
          <t>kilogram</t>
        </is>
      </c>
      <c r="D46" t="inlineStr">
        <is>
          <t>air::non-urban air or from high stacks</t>
        </is>
      </c>
      <c r="E46" t="inlineStr"/>
      <c r="F46" t="inlineStr">
        <is>
          <t>biosphere</t>
        </is>
      </c>
      <c r="G46" t="inlineStr"/>
      <c r="H46" t="n">
        <v>2.49965555342475e-06</v>
      </c>
      <c r="I46" t="inlineStr"/>
      <c r="J46" t="inlineStr"/>
    </row>
    <row r="47">
      <c r="A47" t="inlineStr">
        <is>
          <t>Arsenic</t>
        </is>
      </c>
      <c r="B47" t="n">
        <v>1.100407238709665e-06</v>
      </c>
      <c r="C47" t="inlineStr">
        <is>
          <t>kilogram</t>
        </is>
      </c>
      <c r="D47" t="inlineStr">
        <is>
          <t>air::non-urban air or from high stacks</t>
        </is>
      </c>
      <c r="E47" t="inlineStr"/>
      <c r="F47" t="inlineStr">
        <is>
          <t>biosphere</t>
        </is>
      </c>
      <c r="G47" t="inlineStr"/>
      <c r="H47" t="n">
        <v>2.46434968402609e-06</v>
      </c>
      <c r="I47" t="inlineStr"/>
      <c r="J47" t="inlineStr"/>
    </row>
    <row r="48">
      <c r="A48" t="inlineStr">
        <is>
          <t>Arsenic, ion</t>
        </is>
      </c>
      <c r="B48" t="n">
        <v>0.001708941900804123</v>
      </c>
      <c r="C48" t="inlineStr">
        <is>
          <t>kilogram</t>
        </is>
      </c>
      <c r="D48" t="inlineStr">
        <is>
          <t>water::surface water</t>
        </is>
      </c>
      <c r="E48" t="inlineStr"/>
      <c r="F48" t="inlineStr">
        <is>
          <t>biosphere</t>
        </is>
      </c>
      <c r="G48" t="inlineStr"/>
      <c r="H48" t="n">
        <v>0.003827156242814159</v>
      </c>
      <c r="I48" t="inlineStr"/>
      <c r="J48" t="inlineStr"/>
    </row>
    <row r="49">
      <c r="A49" t="inlineStr">
        <is>
          <t>Particulates, &lt; 2.5 um</t>
        </is>
      </c>
      <c r="B49" t="n">
        <v>0.00346833227100468</v>
      </c>
      <c r="C49" t="inlineStr">
        <is>
          <t>kilogram</t>
        </is>
      </c>
      <c r="D49" t="inlineStr">
        <is>
          <t>air::non-urban air or from high stacks</t>
        </is>
      </c>
      <c r="E49" t="inlineStr"/>
      <c r="F49" t="inlineStr">
        <is>
          <t>biosphere</t>
        </is>
      </c>
      <c r="G49" t="inlineStr"/>
      <c r="H49" t="n">
        <v>0.007767291267704019</v>
      </c>
      <c r="I49" t="inlineStr"/>
      <c r="J49" t="inlineStr"/>
    </row>
    <row r="50">
      <c r="A50" t="inlineStr">
        <is>
          <t>Mercury</t>
        </is>
      </c>
      <c r="B50" t="n">
        <v>1.55759649261483e-05</v>
      </c>
      <c r="C50" t="inlineStr">
        <is>
          <t>kilogram</t>
        </is>
      </c>
      <c r="D50" t="inlineStr">
        <is>
          <t>water::surface water</t>
        </is>
      </c>
      <c r="E50" t="inlineStr"/>
      <c r="F50" t="inlineStr">
        <is>
          <t>biosphere</t>
        </is>
      </c>
      <c r="G50" t="inlineStr"/>
      <c r="H50" t="n">
        <v>3.488219896587079e-05</v>
      </c>
      <c r="I50" t="inlineStr"/>
      <c r="J50" t="inlineStr"/>
    </row>
    <row r="51">
      <c r="A51" t="inlineStr">
        <is>
          <t>Oils, unspecified</t>
        </is>
      </c>
      <c r="B51" t="n">
        <v>1106.713297384222</v>
      </c>
      <c r="C51" t="inlineStr">
        <is>
          <t>kilogram</t>
        </is>
      </c>
      <c r="D51" t="inlineStr">
        <is>
          <t>soil::industrial</t>
        </is>
      </c>
      <c r="E51" t="inlineStr"/>
      <c r="F51" t="inlineStr">
        <is>
          <t>biosphere</t>
        </is>
      </c>
      <c r="G51" t="inlineStr"/>
      <c r="H51" t="n">
        <v>2478.472031785559</v>
      </c>
      <c r="I51" t="inlineStr"/>
      <c r="J51" t="inlineStr"/>
    </row>
    <row r="52">
      <c r="A52" t="inlineStr">
        <is>
          <t>Particulates, &gt; 10 um</t>
        </is>
      </c>
      <c r="B52" t="n">
        <v>0.03594453444495761</v>
      </c>
      <c r="C52" t="inlineStr">
        <is>
          <t>kilogram</t>
        </is>
      </c>
      <c r="D52" t="inlineStr">
        <is>
          <t>air::non-urban air or from high stacks</t>
        </is>
      </c>
      <c r="E52" t="inlineStr"/>
      <c r="F52" t="inlineStr">
        <is>
          <t>biosphere</t>
        </is>
      </c>
      <c r="G52" t="inlineStr"/>
      <c r="H52" t="n">
        <v>0.0804973822289326</v>
      </c>
      <c r="I52" t="inlineStr"/>
      <c r="J52" t="inlineStr"/>
    </row>
    <row r="53">
      <c r="A53" t="inlineStr">
        <is>
          <t>Tin, ion</t>
        </is>
      </c>
      <c r="B53" t="n">
        <v>1.418863201774643e-06</v>
      </c>
      <c r="C53" t="inlineStr">
        <is>
          <t>kilogram</t>
        </is>
      </c>
      <c r="D53" t="inlineStr">
        <is>
          <t>water::surface water</t>
        </is>
      </c>
      <c r="E53" t="inlineStr"/>
      <c r="F53" t="inlineStr">
        <is>
          <t>biosphere</t>
        </is>
      </c>
      <c r="G53" t="inlineStr"/>
      <c r="H53" t="n">
        <v>3.177528245878919e-06</v>
      </c>
      <c r="I53" t="inlineStr"/>
      <c r="J53" t="inlineStr"/>
    </row>
    <row r="54">
      <c r="A54" t="inlineStr">
        <is>
          <t>Chlorine</t>
        </is>
      </c>
      <c r="B54" t="n">
        <v>0.2727370376744588</v>
      </c>
      <c r="C54" t="inlineStr">
        <is>
          <t>kilogram</t>
        </is>
      </c>
      <c r="D54" t="inlineStr">
        <is>
          <t>water::surface water</t>
        </is>
      </c>
      <c r="E54" t="inlineStr"/>
      <c r="F54" t="inlineStr">
        <is>
          <t>biosphere</t>
        </is>
      </c>
      <c r="G54" t="inlineStr"/>
      <c r="H54" t="n">
        <v>0.6107915405967249</v>
      </c>
      <c r="I54" t="inlineStr"/>
      <c r="J54" t="inlineStr"/>
    </row>
    <row r="55">
      <c r="A55" t="inlineStr">
        <is>
          <t>Nickel</t>
        </is>
      </c>
      <c r="B55" t="n">
        <v>1.094101180035112e-05</v>
      </c>
      <c r="C55" t="inlineStr">
        <is>
          <t>kilogram</t>
        </is>
      </c>
      <c r="D55" t="inlineStr">
        <is>
          <t>air::non-urban air or from high stacks</t>
        </is>
      </c>
      <c r="E55" t="inlineStr"/>
      <c r="F55" t="inlineStr">
        <is>
          <t>biosphere</t>
        </is>
      </c>
      <c r="G55" t="inlineStr"/>
      <c r="H55" t="n">
        <v>2.45022733626663e-05</v>
      </c>
      <c r="I55" t="inlineStr"/>
      <c r="J55" t="inlineStr"/>
    </row>
    <row r="56">
      <c r="A56" t="inlineStr">
        <is>
          <t>Zinc, ion</t>
        </is>
      </c>
      <c r="B56" t="n">
        <v>0.04382710778815004</v>
      </c>
      <c r="C56" t="inlineStr">
        <is>
          <t>kilogram</t>
        </is>
      </c>
      <c r="D56" t="inlineStr">
        <is>
          <t>water::surface water</t>
        </is>
      </c>
      <c r="E56" t="inlineStr"/>
      <c r="F56" t="inlineStr">
        <is>
          <t>biosphere</t>
        </is>
      </c>
      <c r="G56" t="inlineStr"/>
      <c r="H56" t="n">
        <v>0.09815031692825987</v>
      </c>
      <c r="I56" t="inlineStr"/>
      <c r="J56" t="inlineStr"/>
    </row>
    <row r="57">
      <c r="A57" t="inlineStr">
        <is>
          <t>Water</t>
        </is>
      </c>
      <c r="B57" t="n">
        <v>12.00358268701345</v>
      </c>
      <c r="C57" t="inlineStr">
        <is>
          <t>cubic meter</t>
        </is>
      </c>
      <c r="D57" t="inlineStr">
        <is>
          <t>air</t>
        </is>
      </c>
      <c r="E57" t="inlineStr"/>
      <c r="F57" t="inlineStr">
        <is>
          <t>biosphere</t>
        </is>
      </c>
      <c r="G57" t="inlineStr"/>
      <c r="H57" t="n">
        <v>26.8818889601356</v>
      </c>
      <c r="I57" t="inlineStr"/>
      <c r="J57" t="inlineStr"/>
    </row>
    <row r="58">
      <c r="A58" t="inlineStr">
        <is>
          <t>NMVOC, non-methane volatile organic compounds, unspecified origin</t>
        </is>
      </c>
      <c r="B58" t="n">
        <v>3.405271684259141e-05</v>
      </c>
      <c r="C58" t="inlineStr">
        <is>
          <t>kilogram</t>
        </is>
      </c>
      <c r="D58" t="inlineStr">
        <is>
          <t>air::non-urban air or from high stacks</t>
        </is>
      </c>
      <c r="E58" t="inlineStr"/>
      <c r="F58" t="inlineStr">
        <is>
          <t>biosphere</t>
        </is>
      </c>
      <c r="G58" t="inlineStr"/>
      <c r="H58" t="n">
        <v>7.6260677901094e-05</v>
      </c>
      <c r="I58" t="inlineStr"/>
      <c r="J58" t="inlineStr"/>
    </row>
    <row r="59">
      <c r="A59" t="inlineStr">
        <is>
          <t>Nickel, ion</t>
        </is>
      </c>
      <c r="B59" t="n">
        <v>0.01409404113762809</v>
      </c>
      <c r="C59" t="inlineStr">
        <is>
          <t>kilogram</t>
        </is>
      </c>
      <c r="D59" t="inlineStr">
        <is>
          <t>water::surface water</t>
        </is>
      </c>
      <c r="E59" t="inlineStr"/>
      <c r="F59" t="inlineStr">
        <is>
          <t>biosphere</t>
        </is>
      </c>
      <c r="G59" t="inlineStr"/>
      <c r="H59" t="n">
        <v>0.03156344724239719</v>
      </c>
      <c r="I59" t="inlineStr"/>
      <c r="J59" t="inlineStr"/>
    </row>
    <row r="60">
      <c r="A60" t="inlineStr">
        <is>
          <t>Particulates, &gt; 2.5 um, and &lt; 10um</t>
        </is>
      </c>
      <c r="B60" t="n">
        <v>0.0313411116125332</v>
      </c>
      <c r="C60" t="inlineStr">
        <is>
          <t>kilogram</t>
        </is>
      </c>
      <c r="D60" t="inlineStr">
        <is>
          <t>air::non-urban air or from high stacks</t>
        </is>
      </c>
      <c r="E60" t="inlineStr"/>
      <c r="F60" t="inlineStr">
        <is>
          <t>biosphere</t>
        </is>
      </c>
      <c r="G60" t="inlineStr"/>
      <c r="H60" t="n">
        <v>0.07018806836452539</v>
      </c>
      <c r="I60" t="inlineStr"/>
      <c r="J60" t="inlineStr"/>
    </row>
    <row r="61">
      <c r="A61" t="inlineStr">
        <is>
          <t>Mercury</t>
        </is>
      </c>
      <c r="B61" t="n">
        <v>3.53139285775022e-09</v>
      </c>
      <c r="C61" t="inlineStr">
        <is>
          <t>kilogram</t>
        </is>
      </c>
      <c r="D61" t="inlineStr">
        <is>
          <t>air::non-urban air or from high stacks</t>
        </is>
      </c>
      <c r="E61" t="inlineStr"/>
      <c r="F61" t="inlineStr">
        <is>
          <t>biosphere</t>
        </is>
      </c>
      <c r="G61" t="inlineStr"/>
      <c r="H61" t="n">
        <v>7.908514745298639e-09</v>
      </c>
      <c r="I61" t="inlineStr"/>
      <c r="J61" t="inlineStr"/>
    </row>
    <row r="62">
      <c r="A62" t="inlineStr">
        <is>
          <t>TOC, Total Organic Carbon</t>
        </is>
      </c>
      <c r="B62" t="n">
        <v>0.002402608355005061</v>
      </c>
      <c r="C62" t="inlineStr">
        <is>
          <t>kilogram</t>
        </is>
      </c>
      <c r="D62" t="inlineStr">
        <is>
          <t>water::surface water</t>
        </is>
      </c>
      <c r="E62" t="inlineStr"/>
      <c r="F62" t="inlineStr">
        <is>
          <t>biosphere</t>
        </is>
      </c>
      <c r="G62" t="inlineStr"/>
      <c r="H62" t="n">
        <v>0.005380614496354968</v>
      </c>
      <c r="I62" t="inlineStr"/>
      <c r="J62" t="inlineStr"/>
    </row>
    <row r="63">
      <c r="A63" t="inlineStr">
        <is>
          <t>Nitrogen, organic bound</t>
        </is>
      </c>
      <c r="B63" t="n">
        <v>0.01321119292319056</v>
      </c>
      <c r="C63" t="inlineStr">
        <is>
          <t>kilogram</t>
        </is>
      </c>
      <c r="D63" t="inlineStr">
        <is>
          <t>water::surface water</t>
        </is>
      </c>
      <c r="E63" t="inlineStr"/>
      <c r="F63" t="inlineStr">
        <is>
          <t>biosphere</t>
        </is>
      </c>
      <c r="G63" t="inlineStr"/>
      <c r="H63" t="n">
        <v>0.0295863185560726</v>
      </c>
      <c r="I63" t="inlineStr"/>
      <c r="J63" t="inlineStr"/>
    </row>
    <row r="64">
      <c r="A64" t="inlineStr">
        <is>
          <t>Lead</t>
        </is>
      </c>
      <c r="B64" t="n">
        <v>6.306058674553984e-06</v>
      </c>
      <c r="C64" t="inlineStr">
        <is>
          <t>kilogram</t>
        </is>
      </c>
      <c r="D64" t="inlineStr">
        <is>
          <t>air::non-urban air or from high stacks</t>
        </is>
      </c>
      <c r="E64" t="inlineStr"/>
      <c r="F64" t="inlineStr">
        <is>
          <t>biosphere</t>
        </is>
      </c>
      <c r="G64" t="inlineStr"/>
      <c r="H64" t="n">
        <v>1.41223477594619e-05</v>
      </c>
      <c r="I64" t="inlineStr"/>
      <c r="J64" t="inlineStr"/>
    </row>
    <row r="65">
      <c r="A65" t="inlineStr">
        <is>
          <t>Manganese</t>
        </is>
      </c>
      <c r="B65" t="n">
        <v>0.01431475319123749</v>
      </c>
      <c r="C65" t="inlineStr">
        <is>
          <t>kilogram</t>
        </is>
      </c>
      <c r="D65" t="inlineStr">
        <is>
          <t>water::surface water</t>
        </is>
      </c>
      <c r="E65" t="inlineStr"/>
      <c r="F65" t="inlineStr">
        <is>
          <t>biosphere</t>
        </is>
      </c>
      <c r="G65" t="inlineStr"/>
      <c r="H65" t="n">
        <v>0.03205772941397839</v>
      </c>
      <c r="I65" t="inlineStr"/>
      <c r="J65" t="inlineStr"/>
    </row>
    <row r="66">
      <c r="A66" t="inlineStr">
        <is>
          <t>Sodium</t>
        </is>
      </c>
      <c r="B66" t="n">
        <v>0.1753084311526004</v>
      </c>
      <c r="C66" t="inlineStr">
        <is>
          <t>kilogram</t>
        </is>
      </c>
      <c r="D66" t="inlineStr">
        <is>
          <t>water</t>
        </is>
      </c>
      <c r="E66" t="inlineStr"/>
      <c r="F66" t="inlineStr">
        <is>
          <t>biosphere</t>
        </is>
      </c>
      <c r="G66" t="inlineStr"/>
      <c r="H66" t="n">
        <v>0.3926012677130399</v>
      </c>
      <c r="I66" t="inlineStr"/>
      <c r="J66" t="inlineStr"/>
    </row>
    <row r="67">
      <c r="A67" t="inlineStr">
        <is>
          <t>Manganese</t>
        </is>
      </c>
      <c r="B67" t="n">
        <v>6.715952488399983e-05</v>
      </c>
      <c r="C67" t="inlineStr">
        <is>
          <t>kilogram</t>
        </is>
      </c>
      <c r="D67" t="inlineStr">
        <is>
          <t>air::non-urban air or from high stacks</t>
        </is>
      </c>
      <c r="E67" t="inlineStr"/>
      <c r="F67" t="inlineStr">
        <is>
          <t>biosphere</t>
        </is>
      </c>
      <c r="G67" t="inlineStr"/>
      <c r="H67" t="n">
        <v>0.000150403003638269</v>
      </c>
      <c r="I67" t="inlineStr"/>
      <c r="J67" t="inlineStr"/>
    </row>
    <row r="68">
      <c r="A68" t="inlineStr">
        <is>
          <t>Lead</t>
        </is>
      </c>
      <c r="B68" t="n">
        <v>0.001623810108697647</v>
      </c>
      <c r="C68" t="inlineStr">
        <is>
          <t>kilogram</t>
        </is>
      </c>
      <c r="D68" t="inlineStr">
        <is>
          <t>water::surface water</t>
        </is>
      </c>
      <c r="E68" t="inlineStr"/>
      <c r="F68" t="inlineStr">
        <is>
          <t>biosphere</t>
        </is>
      </c>
      <c r="G68" t="inlineStr"/>
      <c r="H68" t="n">
        <v>0.00363650454806143</v>
      </c>
      <c r="I68" t="inlineStr"/>
      <c r="J68" t="inlineStr"/>
    </row>
    <row r="69">
      <c r="A69" t="inlineStr">
        <is>
          <t>Sulfur oxides</t>
        </is>
      </c>
      <c r="B69" t="n">
        <v>85.1317921064785</v>
      </c>
      <c r="C69" t="inlineStr">
        <is>
          <t>kilogram</t>
        </is>
      </c>
      <c r="D69" t="inlineStr">
        <is>
          <t>air</t>
        </is>
      </c>
      <c r="E69" t="inlineStr"/>
      <c r="F69" t="inlineStr">
        <is>
          <t>biosphere</t>
        </is>
      </c>
      <c r="G69" t="inlineStr"/>
      <c r="H69" t="n">
        <v>190.651694752735</v>
      </c>
      <c r="I69" t="inlineStr"/>
      <c r="J69" t="inlineStr"/>
    </row>
    <row r="70">
      <c r="A70" t="inlineStr">
        <is>
          <t>Fluorine</t>
        </is>
      </c>
      <c r="B70" t="n">
        <v>6.747482781772748e-05</v>
      </c>
      <c r="C70" t="inlineStr">
        <is>
          <t>kilogram</t>
        </is>
      </c>
      <c r="D70" t="inlineStr">
        <is>
          <t>air::non-urban air or from high stacks</t>
        </is>
      </c>
      <c r="E70" t="inlineStr"/>
      <c r="F70" t="inlineStr">
        <is>
          <t>biosphere</t>
        </is>
      </c>
      <c r="G70" t="inlineStr"/>
      <c r="H70" t="n">
        <v>0.000151109121026242</v>
      </c>
      <c r="I70" t="inlineStr"/>
      <c r="J70" t="inlineStr"/>
    </row>
    <row r="71">
      <c r="A71" t="inlineStr">
        <is>
          <t>Iron, ion</t>
        </is>
      </c>
      <c r="B71" t="n">
        <v>0.1686870695443187</v>
      </c>
      <c r="C71" t="inlineStr">
        <is>
          <t>kilogram</t>
        </is>
      </c>
      <c r="D71" t="inlineStr">
        <is>
          <t>water::surface water</t>
        </is>
      </c>
      <c r="E71" t="inlineStr"/>
      <c r="F71" t="inlineStr">
        <is>
          <t>biosphere</t>
        </is>
      </c>
      <c r="G71" t="inlineStr"/>
      <c r="H71" t="n">
        <v>0.377772802565605</v>
      </c>
      <c r="I71" t="inlineStr"/>
      <c r="J71" t="inlineStr"/>
    </row>
    <row r="72">
      <c r="A72" t="inlineStr">
        <is>
          <t>Calcium, ion</t>
        </is>
      </c>
      <c r="B72" t="n">
        <v>0.3972816964968998</v>
      </c>
      <c r="C72" t="inlineStr">
        <is>
          <t>kilogram</t>
        </is>
      </c>
      <c r="D72" t="inlineStr">
        <is>
          <t>water::surface water</t>
        </is>
      </c>
      <c r="E72" t="inlineStr"/>
      <c r="F72" t="inlineStr">
        <is>
          <t>biosphere</t>
        </is>
      </c>
      <c r="G72" t="inlineStr"/>
      <c r="H72" t="n">
        <v>0.8897079088460969</v>
      </c>
      <c r="I72" t="inlineStr"/>
      <c r="J72" t="inlineStr"/>
    </row>
    <row r="73">
      <c r="A73" t="inlineStr">
        <is>
          <t>Copper</t>
        </is>
      </c>
      <c r="B73" t="n">
        <v>1.034193622626848e-05</v>
      </c>
      <c r="C73" t="inlineStr">
        <is>
          <t>kilogram</t>
        </is>
      </c>
      <c r="D73" t="inlineStr">
        <is>
          <t>air::non-urban air or from high stacks</t>
        </is>
      </c>
      <c r="E73" t="inlineStr"/>
      <c r="F73" t="inlineStr">
        <is>
          <t>biosphere</t>
        </is>
      </c>
      <c r="G73" t="inlineStr"/>
      <c r="H73" t="n">
        <v>2.31606503255174e-05</v>
      </c>
      <c r="I73" t="inlineStr"/>
      <c r="J73" t="inlineStr"/>
    </row>
    <row r="74">
      <c r="A74" t="inlineStr">
        <is>
          <t>Cyanide</t>
        </is>
      </c>
      <c r="B74" t="n">
        <v>0.004004347258341767</v>
      </c>
      <c r="C74" t="inlineStr">
        <is>
          <t>kilogram</t>
        </is>
      </c>
      <c r="D74" t="inlineStr">
        <is>
          <t>water::surface water</t>
        </is>
      </c>
      <c r="E74" t="inlineStr"/>
      <c r="F74" t="inlineStr">
        <is>
          <t>biosphere</t>
        </is>
      </c>
      <c r="G74" t="inlineStr"/>
      <c r="H74" t="n">
        <v>0.008967690827258278</v>
      </c>
      <c r="I74" t="inlineStr"/>
      <c r="J74" t="inlineStr"/>
    </row>
    <row r="75">
      <c r="A75" t="inlineStr">
        <is>
          <t>Ruthenium, in ground</t>
        </is>
      </c>
      <c r="B75" t="n">
        <v>1</v>
      </c>
      <c r="C75" t="inlineStr">
        <is>
          <t>kilogram</t>
        </is>
      </c>
      <c r="D75" t="inlineStr">
        <is>
          <t>natural resource::in ground</t>
        </is>
      </c>
      <c r="E75" t="inlineStr"/>
      <c r="F75" t="inlineStr">
        <is>
          <t>biosphere</t>
        </is>
      </c>
      <c r="G75" t="inlineStr"/>
      <c r="H75" t="inlineStr"/>
      <c r="I75" t="inlineStr"/>
      <c r="J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</row>
    <row r="77">
      <c r="A77" t="inlineStr">
        <is>
          <t>Activity</t>
        </is>
      </c>
      <c r="B77" t="inlineStr">
        <is>
          <t>platinum group metal, extraction and refinery operations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</row>
    <row r="78">
      <c r="A78" t="inlineStr">
        <is>
          <t>comment</t>
        </is>
      </c>
      <c r="B78" t="inlineStr">
        <is>
          <t>Multiplied original values in Ecoinvent by allocation percentage of iridium (8%) and divided by former allocation value of platinum (61%). Allocation method can be found in the supplementary excel file.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</row>
    <row r="79">
      <c r="A79" t="inlineStr">
        <is>
          <t>location</t>
        </is>
      </c>
      <c r="B79" t="inlineStr">
        <is>
          <t>ZA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</row>
    <row r="80">
      <c r="A80" t="inlineStr">
        <is>
          <t>production amount</t>
        </is>
      </c>
      <c r="B80" t="n">
        <v>1</v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</row>
    <row r="81">
      <c r="A81" t="inlineStr">
        <is>
          <t>reference product</t>
        </is>
      </c>
      <c r="B81" t="inlineStr">
        <is>
          <t>iridium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</row>
    <row r="82">
      <c r="A82" t="inlineStr">
        <is>
          <t>unit</t>
        </is>
      </c>
      <c r="B82" t="inlineStr">
        <is>
          <t>kilogram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</row>
    <row r="83">
      <c r="A83" t="inlineStr">
        <is>
          <t>classifications</t>
        </is>
      </c>
      <c r="B83" t="inlineStr">
        <is>
          <t>CPC::4160:Other non-ferrous metals and articles thereof (including waste and scrap of some metals); cermets and articles thereof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</row>
    <row r="84">
      <c r="A84" t="inlineStr">
        <is>
          <t>Exchanges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</row>
    <row r="85">
      <c r="A85" t="inlineStr">
        <is>
          <t>name</t>
        </is>
      </c>
      <c r="B85" t="inlineStr">
        <is>
          <t>amount</t>
        </is>
      </c>
      <c r="C85" t="inlineStr">
        <is>
          <t>unit</t>
        </is>
      </c>
      <c r="D85" t="inlineStr">
        <is>
          <t>categories</t>
        </is>
      </c>
      <c r="E85" t="inlineStr">
        <is>
          <t>location</t>
        </is>
      </c>
      <c r="F85" t="inlineStr">
        <is>
          <t>type</t>
        </is>
      </c>
      <c r="G85" t="inlineStr">
        <is>
          <t>reference product</t>
        </is>
      </c>
      <c r="H85" t="inlineStr">
        <is>
          <t>comment</t>
        </is>
      </c>
      <c r="I85" t="inlineStr"/>
      <c r="J85" t="inlineStr"/>
    </row>
    <row r="86">
      <c r="A86" t="inlineStr">
        <is>
          <t>platinum group metal, extraction and refinery operations</t>
        </is>
      </c>
      <c r="B86" t="n">
        <v>1</v>
      </c>
      <c r="C86" t="inlineStr">
        <is>
          <t>kilogram</t>
        </is>
      </c>
      <c r="D86" t="inlineStr"/>
      <c r="E86" t="inlineStr">
        <is>
          <t>ZA</t>
        </is>
      </c>
      <c r="F86" t="inlineStr">
        <is>
          <t>production</t>
        </is>
      </c>
      <c r="G86" t="inlineStr">
        <is>
          <t>iridium</t>
        </is>
      </c>
      <c r="H86" t="n">
        <v>0.03</v>
      </c>
      <c r="I86" t="inlineStr"/>
      <c r="J86" t="inlineStr"/>
    </row>
    <row r="87">
      <c r="A87" t="inlineStr">
        <is>
          <t>market for electricity, medium voltage</t>
        </is>
      </c>
      <c r="B87" t="n">
        <v>116521.6552879732</v>
      </c>
      <c r="C87" t="inlineStr">
        <is>
          <t>kilowatt hour</t>
        </is>
      </c>
      <c r="D87" t="inlineStr"/>
      <c r="E87" t="inlineStr">
        <is>
          <t>ZA</t>
        </is>
      </c>
      <c r="F87" t="inlineStr">
        <is>
          <t>technosphere</t>
        </is>
      </c>
      <c r="G87" t="inlineStr">
        <is>
          <t>electricity, medium voltage</t>
        </is>
      </c>
      <c r="H87" t="n">
        <v>25119.3843571974</v>
      </c>
      <c r="I87" t="inlineStr"/>
      <c r="J87" t="inlineStr"/>
    </row>
    <row r="88">
      <c r="A88" t="inlineStr">
        <is>
          <t>market for hard coal</t>
        </is>
      </c>
      <c r="B88" t="n">
        <v>8278.42417131101</v>
      </c>
      <c r="C88" t="inlineStr">
        <is>
          <t>kilogram</t>
        </is>
      </c>
      <c r="D88" t="inlineStr"/>
      <c r="E88" t="inlineStr">
        <is>
          <t>ZA</t>
        </is>
      </c>
      <c r="F88" t="inlineStr">
        <is>
          <t>technosphere</t>
        </is>
      </c>
      <c r="G88" t="inlineStr">
        <is>
          <t>hard coal</t>
        </is>
      </c>
      <c r="H88" t="n">
        <v>1784.63752610746</v>
      </c>
      <c r="I88" t="inlineStr"/>
      <c r="J88" t="inlineStr"/>
    </row>
    <row r="89">
      <c r="A89" t="inlineStr">
        <is>
          <t>market for lubricating oil</t>
        </is>
      </c>
      <c r="B89" t="n">
        <v>13268.15928826558</v>
      </c>
      <c r="C89" t="inlineStr">
        <is>
          <t>kilogram</t>
        </is>
      </c>
      <c r="D89" t="inlineStr"/>
      <c r="E89" t="inlineStr">
        <is>
          <t>RoW</t>
        </is>
      </c>
      <c r="F89" t="inlineStr">
        <is>
          <t>technosphere</t>
        </is>
      </c>
      <c r="G89" t="inlineStr">
        <is>
          <t>lubricating oil</t>
        </is>
      </c>
      <c r="H89" t="n">
        <v>2860.30945965168</v>
      </c>
      <c r="I89" t="inlineStr"/>
      <c r="J89" t="inlineStr"/>
    </row>
    <row r="90">
      <c r="A90" t="inlineStr">
        <is>
          <t>market for tap water</t>
        </is>
      </c>
      <c r="B90" t="n">
        <v>345879.3660616238</v>
      </c>
      <c r="C90" t="inlineStr">
        <is>
          <t>kilogram</t>
        </is>
      </c>
      <c r="D90" t="inlineStr"/>
      <c r="E90" t="inlineStr">
        <is>
          <t>ZA</t>
        </is>
      </c>
      <c r="F90" t="inlineStr">
        <is>
          <t>technosphere</t>
        </is>
      </c>
      <c r="G90" t="inlineStr">
        <is>
          <t>tap water</t>
        </is>
      </c>
      <c r="H90" t="n">
        <v>74563.62266613348</v>
      </c>
      <c r="I90" t="inlineStr"/>
      <c r="J90" t="inlineStr"/>
    </row>
    <row r="91">
      <c r="A91" t="inlineStr">
        <is>
          <t>market for platinum group metal concentrate</t>
        </is>
      </c>
      <c r="B91" t="n">
        <v>32036.36751226514</v>
      </c>
      <c r="C91" t="inlineStr">
        <is>
          <t>kilogram</t>
        </is>
      </c>
      <c r="D91" t="inlineStr"/>
      <c r="E91" t="inlineStr">
        <is>
          <t>ZA</t>
        </is>
      </c>
      <c r="F91" t="inlineStr">
        <is>
          <t>technosphere</t>
        </is>
      </c>
      <c r="G91" t="inlineStr">
        <is>
          <t>platinum group metal concentrate</t>
        </is>
      </c>
      <c r="H91" t="n">
        <v>6906.302755141869</v>
      </c>
      <c r="I91" t="inlineStr"/>
      <c r="J91" t="inlineStr"/>
    </row>
    <row r="92">
      <c r="A92" t="inlineStr">
        <is>
          <t>market for non-ferrous metal smelter</t>
        </is>
      </c>
      <c r="B92" t="n">
        <v>2.139680581884466e-11</v>
      </c>
      <c r="C92" t="inlineStr">
        <is>
          <t>unit</t>
        </is>
      </c>
      <c r="D92" t="inlineStr"/>
      <c r="E92" t="inlineStr">
        <is>
          <t>GLO</t>
        </is>
      </c>
      <c r="F92" t="inlineStr">
        <is>
          <t>technosphere</t>
        </is>
      </c>
      <c r="G92" t="inlineStr">
        <is>
          <t>non-ferrous metal smelter</t>
        </is>
      </c>
      <c r="H92" t="n">
        <v>4.6126583771193e-12</v>
      </c>
      <c r="I92" t="inlineStr"/>
      <c r="J92" t="inlineStr"/>
    </row>
    <row r="93">
      <c r="A93" t="inlineStr">
        <is>
          <t>market for diesel, burned in building machine</t>
        </is>
      </c>
      <c r="B93" t="n">
        <v>146006.453706341</v>
      </c>
      <c r="C93" t="inlineStr">
        <is>
          <t>megajoule</t>
        </is>
      </c>
      <c r="D93" t="inlineStr"/>
      <c r="E93" t="inlineStr">
        <is>
          <t>GLO</t>
        </is>
      </c>
      <c r="F93" t="inlineStr">
        <is>
          <t>technosphere</t>
        </is>
      </c>
      <c r="G93" t="inlineStr">
        <is>
          <t>diesel, burned in building machine</t>
        </is>
      </c>
      <c r="H93" t="n">
        <v>31475.62760086779</v>
      </c>
      <c r="I93" t="inlineStr"/>
      <c r="J93" t="inlineStr"/>
    </row>
    <row r="94">
      <c r="A94" t="inlineStr">
        <is>
          <t>market for inert waste</t>
        </is>
      </c>
      <c r="B94" t="n">
        <v>-30335.32144966702</v>
      </c>
      <c r="C94" t="inlineStr">
        <is>
          <t>kilogram</t>
        </is>
      </c>
      <c r="D94" t="inlineStr"/>
      <c r="E94" t="inlineStr">
        <is>
          <t>RoW</t>
        </is>
      </c>
      <c r="F94" t="inlineStr">
        <is>
          <t>technosphere</t>
        </is>
      </c>
      <c r="G94" t="inlineStr">
        <is>
          <t>inert waste</t>
        </is>
      </c>
      <c r="H94" t="n">
        <v>-6539.596414160889</v>
      </c>
      <c r="I94" t="inlineStr"/>
      <c r="J94" t="inlineStr"/>
    </row>
    <row r="95">
      <c r="A95" t="inlineStr">
        <is>
          <t>Dissolved solids</t>
        </is>
      </c>
      <c r="B95" t="n">
        <v>0.03114978670844173</v>
      </c>
      <c r="C95" t="inlineStr">
        <is>
          <t>kilogram</t>
        </is>
      </c>
      <c r="D95" t="inlineStr">
        <is>
          <t>water::surface water</t>
        </is>
      </c>
      <c r="E95" t="inlineStr"/>
      <c r="F95" t="inlineStr">
        <is>
          <t>biosphere</t>
        </is>
      </c>
      <c r="G95" t="inlineStr"/>
      <c r="H95" t="n">
        <v>0.006715176359624109</v>
      </c>
      <c r="I95" t="inlineStr"/>
      <c r="J95" t="inlineStr"/>
    </row>
    <row r="96">
      <c r="A96" t="inlineStr">
        <is>
          <t>Dioxins, measured as 2,3,7,8-tetrachlorodibenzo-p-dioxin</t>
        </is>
      </c>
      <c r="B96" t="n">
        <v>1.772033081941848e-11</v>
      </c>
      <c r="C96" t="inlineStr">
        <is>
          <t>kilogram</t>
        </is>
      </c>
      <c r="D96" t="inlineStr">
        <is>
          <t>air::non-urban air or from high stacks</t>
        </is>
      </c>
      <c r="E96" t="inlineStr"/>
      <c r="F96" t="inlineStr">
        <is>
          <t>biosphere</t>
        </is>
      </c>
      <c r="G96" t="inlineStr"/>
      <c r="H96" t="n">
        <v>3.820095068934429e-12</v>
      </c>
      <c r="I96" t="inlineStr"/>
      <c r="J96" t="inlineStr"/>
    </row>
    <row r="97">
      <c r="A97" t="inlineStr">
        <is>
          <t>Copper, ion</t>
        </is>
      </c>
      <c r="B97" t="n">
        <v>0.04749441716849667</v>
      </c>
      <c r="C97" t="inlineStr">
        <is>
          <t>kilogram</t>
        </is>
      </c>
      <c r="D97" t="inlineStr">
        <is>
          <t>water::surface water</t>
        </is>
      </c>
      <c r="E97" t="inlineStr"/>
      <c r="F97" t="inlineStr">
        <is>
          <t>biosphere</t>
        </is>
      </c>
      <c r="G97" t="inlineStr"/>
      <c r="H97" t="n">
        <v>0.0102387021256098</v>
      </c>
      <c r="I97" t="inlineStr"/>
      <c r="J97" t="inlineStr"/>
    </row>
    <row r="98">
      <c r="A98" t="inlineStr">
        <is>
          <t>Sulfate</t>
        </is>
      </c>
      <c r="B98" t="n">
        <v>14.21557038008802</v>
      </c>
      <c r="C98" t="inlineStr">
        <is>
          <t>kilogram</t>
        </is>
      </c>
      <c r="D98" t="inlineStr">
        <is>
          <t>water::surface water</t>
        </is>
      </c>
      <c r="E98" t="inlineStr"/>
      <c r="F98" t="inlineStr">
        <is>
          <t>biosphere</t>
        </is>
      </c>
      <c r="G98" t="inlineStr"/>
      <c r="H98" t="n">
        <v>3.064549463803219</v>
      </c>
      <c r="I98" t="inlineStr"/>
      <c r="J98" t="inlineStr"/>
    </row>
    <row r="99">
      <c r="A99" t="inlineStr">
        <is>
          <t>Cobalt</t>
        </is>
      </c>
      <c r="B99" t="n">
        <v>6.780237485433685e-05</v>
      </c>
      <c r="C99" t="inlineStr">
        <is>
          <t>kilogram</t>
        </is>
      </c>
      <c r="D99" t="inlineStr">
        <is>
          <t>air::non-urban air or from high stacks</t>
        </is>
      </c>
      <c r="E99" t="inlineStr"/>
      <c r="F99" t="inlineStr">
        <is>
          <t>biosphere</t>
        </is>
      </c>
      <c r="G99" t="inlineStr"/>
      <c r="H99" t="n">
        <v>1.4616629931043e-05</v>
      </c>
      <c r="I99" t="inlineStr"/>
      <c r="J99" t="inlineStr"/>
    </row>
    <row r="100">
      <c r="A100" t="inlineStr">
        <is>
          <t>DOC, Dissolved Organic Carbon</t>
        </is>
      </c>
      <c r="B100" t="n">
        <v>0.02495913509130665</v>
      </c>
      <c r="C100" t="inlineStr">
        <is>
          <t>kilogram</t>
        </is>
      </c>
      <c r="D100" t="inlineStr">
        <is>
          <t>water::surface water</t>
        </is>
      </c>
      <c r="E100" t="inlineStr"/>
      <c r="F100" t="inlineStr">
        <is>
          <t>biosphere</t>
        </is>
      </c>
      <c r="G100" t="inlineStr"/>
      <c r="H100" t="n">
        <v>0.005380614496354968</v>
      </c>
      <c r="I100" t="inlineStr"/>
      <c r="J100" t="inlineStr"/>
    </row>
    <row r="101">
      <c r="A101" t="inlineStr">
        <is>
          <t>Nitrogen oxides</t>
        </is>
      </c>
      <c r="B101" t="n">
        <v>0.0002604004251652071</v>
      </c>
      <c r="C101" t="inlineStr">
        <is>
          <t>kilogram</t>
        </is>
      </c>
      <c r="D101" t="inlineStr">
        <is>
          <t>air::non-urban air or from high stacks</t>
        </is>
      </c>
      <c r="E101" t="inlineStr"/>
      <c r="F101" t="inlineStr">
        <is>
          <t>biosphere</t>
        </is>
      </c>
      <c r="G101" t="inlineStr"/>
      <c r="H101" t="n">
        <v>5.613633234386089e-05</v>
      </c>
      <c r="I101" t="inlineStr"/>
      <c r="J101" t="inlineStr"/>
    </row>
    <row r="102">
      <c r="A102" t="inlineStr">
        <is>
          <t>Carbon dioxide, fossil</t>
        </is>
      </c>
      <c r="B102" t="n">
        <v>1.942357888339218</v>
      </c>
      <c r="C102" t="inlineStr">
        <is>
          <t>kilogram</t>
        </is>
      </c>
      <c r="D102" t="inlineStr">
        <is>
          <t>air::non-urban air or from high stacks</t>
        </is>
      </c>
      <c r="E102" t="inlineStr"/>
      <c r="F102" t="inlineStr">
        <is>
          <t>biosphere</t>
        </is>
      </c>
      <c r="G102" t="inlineStr"/>
      <c r="H102" t="n">
        <v>0.418727611068044</v>
      </c>
      <c r="I102" t="inlineStr"/>
      <c r="J102" t="inlineStr"/>
    </row>
    <row r="103">
      <c r="A103" t="inlineStr">
        <is>
          <t>Cobalt</t>
        </is>
      </c>
      <c r="B103" t="n">
        <v>0.004716686946388641</v>
      </c>
      <c r="C103" t="inlineStr">
        <is>
          <t>kilogram</t>
        </is>
      </c>
      <c r="D103" t="inlineStr">
        <is>
          <t>water::surface water</t>
        </is>
      </c>
      <c r="E103" t="inlineStr"/>
      <c r="F103" t="inlineStr">
        <is>
          <t>biosphere</t>
        </is>
      </c>
      <c r="G103" t="inlineStr"/>
      <c r="H103" t="n">
        <v>0.00101680903868125</v>
      </c>
      <c r="I103" t="inlineStr"/>
      <c r="J103" t="inlineStr"/>
    </row>
    <row r="104">
      <c r="A104" t="inlineStr">
        <is>
          <t>Water</t>
        </is>
      </c>
      <c r="B104" t="n">
        <v>706.6186631558492</v>
      </c>
      <c r="C104" t="inlineStr">
        <is>
          <t>cubic meter</t>
        </is>
      </c>
      <c r="D104" t="inlineStr">
        <is>
          <t>water::surface water</t>
        </is>
      </c>
      <c r="E104" t="inlineStr"/>
      <c r="F104" t="inlineStr">
        <is>
          <t>biosphere</t>
        </is>
      </c>
      <c r="G104" t="inlineStr"/>
      <c r="H104" t="n">
        <v>152.330704107435</v>
      </c>
      <c r="I104" t="inlineStr"/>
      <c r="J104" t="inlineStr"/>
    </row>
    <row r="105">
      <c r="A105" t="inlineStr">
        <is>
          <t>Chromium</t>
        </is>
      </c>
      <c r="B105" t="n">
        <v>7.337068583271253e-05</v>
      </c>
      <c r="C105" t="inlineStr">
        <is>
          <t>kilogram</t>
        </is>
      </c>
      <c r="D105" t="inlineStr">
        <is>
          <t>air::non-urban air or from high stacks</t>
        </is>
      </c>
      <c r="E105" t="inlineStr"/>
      <c r="F105" t="inlineStr">
        <is>
          <t>biosphere</t>
        </is>
      </c>
      <c r="G105" t="inlineStr"/>
      <c r="H105" t="n">
        <v>1.58170294905973e-05</v>
      </c>
      <c r="I105" t="inlineStr"/>
      <c r="J105" t="inlineStr"/>
    </row>
    <row r="106">
      <c r="A106" t="inlineStr">
        <is>
          <t>Chromium, ion</t>
        </is>
      </c>
      <c r="B106" t="n">
        <v>0.003308231816564267</v>
      </c>
      <c r="C106" t="inlineStr">
        <is>
          <t>kilogram</t>
        </is>
      </c>
      <c r="D106" t="inlineStr">
        <is>
          <t>water::surface water</t>
        </is>
      </c>
      <c r="E106" t="inlineStr"/>
      <c r="F106" t="inlineStr">
        <is>
          <t>biosphere</t>
        </is>
      </c>
      <c r="G106" t="inlineStr"/>
      <c r="H106" t="n">
        <v>0.0007131785618528239</v>
      </c>
      <c r="I106" t="inlineStr"/>
      <c r="J106" t="inlineStr"/>
    </row>
    <row r="107">
      <c r="A107" t="inlineStr">
        <is>
          <t>Water, well, in ground</t>
        </is>
      </c>
      <c r="B107" t="n">
        <v>137.2424882317256</v>
      </c>
      <c r="C107" t="inlineStr">
        <is>
          <t>cubic meter</t>
        </is>
      </c>
      <c r="D107" t="inlineStr">
        <is>
          <t>natural resource::in water</t>
        </is>
      </c>
      <c r="E107" t="inlineStr"/>
      <c r="F107" t="inlineStr">
        <is>
          <t>biosphere</t>
        </is>
      </c>
      <c r="G107" t="inlineStr"/>
      <c r="H107" t="n">
        <v>29.5863185560726</v>
      </c>
      <c r="I107" t="inlineStr"/>
      <c r="J107" t="inlineStr"/>
    </row>
    <row r="108">
      <c r="A108" t="inlineStr">
        <is>
          <t>Beryllium</t>
        </is>
      </c>
      <c r="B108" t="n">
        <v>1.906327640832082e-06</v>
      </c>
      <c r="C108" t="inlineStr">
        <is>
          <t>kilogram</t>
        </is>
      </c>
      <c r="D108" t="inlineStr">
        <is>
          <t>air::non-urban air or from high stacks</t>
        </is>
      </c>
      <c r="E108" t="inlineStr"/>
      <c r="F108" t="inlineStr">
        <is>
          <t>biosphere</t>
        </is>
      </c>
      <c r="G108" t="inlineStr"/>
      <c r="H108" t="n">
        <v>4.1096031980034e-07</v>
      </c>
      <c r="I108" t="inlineStr"/>
      <c r="J108" t="inlineStr"/>
    </row>
    <row r="109">
      <c r="A109" t="inlineStr">
        <is>
          <t>Cadmium, ion</t>
        </is>
      </c>
      <c r="B109" t="n">
        <v>0.001906327640832082</v>
      </c>
      <c r="C109" t="inlineStr">
        <is>
          <t>kilogram</t>
        </is>
      </c>
      <c r="D109" t="inlineStr">
        <is>
          <t>water::surface water</t>
        </is>
      </c>
      <c r="E109" t="inlineStr"/>
      <c r="F109" t="inlineStr">
        <is>
          <t>biosphere</t>
        </is>
      </c>
      <c r="G109" t="inlineStr"/>
      <c r="H109" t="n">
        <v>0.0004109603198003399</v>
      </c>
      <c r="I109" t="inlineStr"/>
      <c r="J109" t="inlineStr"/>
    </row>
    <row r="110">
      <c r="A110" t="inlineStr">
        <is>
          <t>Water, river</t>
        </is>
      </c>
      <c r="B110" t="n">
        <v>294.4653864446805</v>
      </c>
      <c r="C110" t="inlineStr">
        <is>
          <t>cubic meter</t>
        </is>
      </c>
      <c r="D110" t="inlineStr">
        <is>
          <t>natural resource::in water</t>
        </is>
      </c>
      <c r="E110" t="inlineStr"/>
      <c r="F110" t="inlineStr">
        <is>
          <t>biosphere</t>
        </is>
      </c>
      <c r="G110" t="inlineStr"/>
      <c r="H110" t="n">
        <v>63.479953178781</v>
      </c>
      <c r="I110" t="inlineStr"/>
      <c r="J110" t="inlineStr"/>
    </row>
    <row r="111">
      <c r="A111" t="inlineStr">
        <is>
          <t>Zinc</t>
        </is>
      </c>
      <c r="B111" t="n">
        <v>0.0003187039165858445</v>
      </c>
      <c r="C111" t="inlineStr">
        <is>
          <t>kilogram</t>
        </is>
      </c>
      <c r="D111" t="inlineStr">
        <is>
          <t>air::non-urban air or from high stacks</t>
        </is>
      </c>
      <c r="E111" t="inlineStr"/>
      <c r="F111" t="inlineStr">
        <is>
          <t>biosphere</t>
        </is>
      </c>
      <c r="G111" t="inlineStr"/>
      <c r="H111" t="n">
        <v>6.87052218497819e-05</v>
      </c>
      <c r="I111" t="inlineStr"/>
      <c r="J111" t="inlineStr"/>
    </row>
    <row r="112">
      <c r="A112" t="inlineStr">
        <is>
          <t>Boron</t>
        </is>
      </c>
      <c r="B112" t="n">
        <v>7.337068583271253e-06</v>
      </c>
      <c r="C112" t="inlineStr">
        <is>
          <t>kilogram</t>
        </is>
      </c>
      <c r="D112" t="inlineStr">
        <is>
          <t>air::non-urban air or from high stacks</t>
        </is>
      </c>
      <c r="E112" t="inlineStr"/>
      <c r="F112" t="inlineStr">
        <is>
          <t>biosphere</t>
        </is>
      </c>
      <c r="G112" t="inlineStr"/>
      <c r="H112" t="n">
        <v>1.58170294905973e-06</v>
      </c>
      <c r="I112" t="inlineStr"/>
      <c r="J112" t="inlineStr"/>
    </row>
    <row r="113">
      <c r="A113" t="inlineStr">
        <is>
          <t>COD, Chemical Oxygen Demand</t>
        </is>
      </c>
      <c r="B113" t="n">
        <v>0.06387180239901301</v>
      </c>
      <c r="C113" t="inlineStr">
        <is>
          <t>kilogram</t>
        </is>
      </c>
      <c r="D113" t="inlineStr">
        <is>
          <t>water::surface water</t>
        </is>
      </c>
      <c r="E113" t="inlineStr"/>
      <c r="F113" t="inlineStr">
        <is>
          <t>biosphere</t>
        </is>
      </c>
      <c r="G113" t="inlineStr"/>
      <c r="H113" t="n">
        <v>0.0137692890654753</v>
      </c>
      <c r="I113" t="inlineStr"/>
      <c r="J113" t="inlineStr"/>
    </row>
    <row r="114">
      <c r="A114" t="inlineStr">
        <is>
          <t>Sulfur dioxide</t>
        </is>
      </c>
      <c r="B114" t="n">
        <v>1.349496542994531</v>
      </c>
      <c r="C114" t="inlineStr">
        <is>
          <t>kilogram</t>
        </is>
      </c>
      <c r="D114" t="inlineStr">
        <is>
          <t>air::non-urban air or from high stacks</t>
        </is>
      </c>
      <c r="E114" t="inlineStr"/>
      <c r="F114" t="inlineStr">
        <is>
          <t>biosphere</t>
        </is>
      </c>
      <c r="G114" t="inlineStr"/>
      <c r="H114" t="n">
        <v>0.290920363844914</v>
      </c>
      <c r="I114" t="inlineStr"/>
      <c r="J114" t="inlineStr"/>
    </row>
    <row r="115">
      <c r="A115" t="inlineStr">
        <is>
          <t>Cadmium</t>
        </is>
      </c>
      <c r="B115" t="n">
        <v>8.057673533413963e-08</v>
      </c>
      <c r="C115" t="inlineStr">
        <is>
          <t>kilogram</t>
        </is>
      </c>
      <c r="D115" t="inlineStr">
        <is>
          <t>air::non-urban air or from high stacks</t>
        </is>
      </c>
      <c r="E115" t="inlineStr"/>
      <c r="F115" t="inlineStr">
        <is>
          <t>biosphere</t>
        </is>
      </c>
      <c r="G115" t="inlineStr"/>
      <c r="H115" t="n">
        <v>1.73704877441381e-08</v>
      </c>
      <c r="I115" t="inlineStr"/>
      <c r="J115" t="inlineStr"/>
    </row>
    <row r="116">
      <c r="A116" t="inlineStr">
        <is>
          <t>Aluminium</t>
        </is>
      </c>
      <c r="B116" t="n">
        <v>0.5208008503304152</v>
      </c>
      <c r="C116" t="inlineStr">
        <is>
          <t>kilogram</t>
        </is>
      </c>
      <c r="D116" t="inlineStr">
        <is>
          <t>water::surface water</t>
        </is>
      </c>
      <c r="E116" t="inlineStr"/>
      <c r="F116" t="inlineStr">
        <is>
          <t>biosphere</t>
        </is>
      </c>
      <c r="G116" t="inlineStr"/>
      <c r="H116" t="n">
        <v>0.112272664687722</v>
      </c>
      <c r="I116" t="inlineStr"/>
      <c r="J116" t="inlineStr"/>
    </row>
    <row r="117">
      <c r="A117" t="inlineStr">
        <is>
          <t>Selenium</t>
        </is>
      </c>
      <c r="B117" t="n">
        <v>3.668534291635623e-08</v>
      </c>
      <c r="C117" t="inlineStr">
        <is>
          <t>kilogram</t>
        </is>
      </c>
      <c r="D117" t="inlineStr">
        <is>
          <t>air::non-urban air or from high stacks</t>
        </is>
      </c>
      <c r="E117" t="inlineStr"/>
      <c r="F117" t="inlineStr">
        <is>
          <t>biosphere</t>
        </is>
      </c>
      <c r="G117" t="inlineStr"/>
      <c r="H117" t="n">
        <v>7.908514745298639e-09</v>
      </c>
      <c r="I117" t="inlineStr"/>
      <c r="J117" t="inlineStr"/>
    </row>
    <row r="118">
      <c r="A118" t="inlineStr">
        <is>
          <t>Antimony</t>
        </is>
      </c>
      <c r="B118" t="n">
        <v>0.0001470689193700354</v>
      </c>
      <c r="C118" t="inlineStr">
        <is>
          <t>kilogram</t>
        </is>
      </c>
      <c r="D118" t="inlineStr">
        <is>
          <t>air::non-urban air or from high stacks</t>
        </is>
      </c>
      <c r="E118" t="inlineStr"/>
      <c r="F118" t="inlineStr">
        <is>
          <t>biosphere</t>
        </is>
      </c>
      <c r="G118" t="inlineStr"/>
      <c r="H118" t="n">
        <v>3.17046707199919e-05</v>
      </c>
      <c r="I118" t="inlineStr"/>
      <c r="J118" t="inlineStr"/>
    </row>
    <row r="119">
      <c r="A119" t="inlineStr">
        <is>
          <t>BOD5, Biological Oxygen Demand</t>
        </is>
      </c>
      <c r="B119" t="n">
        <v>0.04225365389473173</v>
      </c>
      <c r="C119" t="inlineStr">
        <is>
          <t>kilogram</t>
        </is>
      </c>
      <c r="D119" t="inlineStr">
        <is>
          <t>water::surface water</t>
        </is>
      </c>
      <c r="E119" t="inlineStr"/>
      <c r="F119" t="inlineStr">
        <is>
          <t>biosphere</t>
        </is>
      </c>
      <c r="G119" t="inlineStr"/>
      <c r="H119" t="n">
        <v>0.009108914304852899</v>
      </c>
      <c r="I119" t="inlineStr"/>
      <c r="J119" t="inlineStr"/>
    </row>
    <row r="120">
      <c r="A120" t="inlineStr">
        <is>
          <t>Tin</t>
        </is>
      </c>
      <c r="B120" t="n">
        <v>1.159518874320546e-05</v>
      </c>
      <c r="C120" t="inlineStr">
        <is>
          <t>kilogram</t>
        </is>
      </c>
      <c r="D120" t="inlineStr">
        <is>
          <t>air::non-urban air or from high stacks</t>
        </is>
      </c>
      <c r="E120" t="inlineStr"/>
      <c r="F120" t="inlineStr">
        <is>
          <t>biosphere</t>
        </is>
      </c>
      <c r="G120" t="inlineStr"/>
      <c r="H120" t="n">
        <v>2.49965555342475e-06</v>
      </c>
      <c r="I120" t="inlineStr"/>
      <c r="J120" t="inlineStr"/>
    </row>
    <row r="121">
      <c r="A121" t="inlineStr">
        <is>
          <t>Arsenic</t>
        </is>
      </c>
      <c r="B121" t="n">
        <v>1.143141489090027e-05</v>
      </c>
      <c r="C121" t="inlineStr">
        <is>
          <t>kilogram</t>
        </is>
      </c>
      <c r="D121" t="inlineStr">
        <is>
          <t>air::non-urban air or from high stacks</t>
        </is>
      </c>
      <c r="E121" t="inlineStr"/>
      <c r="F121" t="inlineStr">
        <is>
          <t>biosphere</t>
        </is>
      </c>
      <c r="G121" t="inlineStr"/>
      <c r="H121" t="n">
        <v>2.46434968402609e-06</v>
      </c>
      <c r="I121" t="inlineStr"/>
      <c r="J121" t="inlineStr"/>
    </row>
    <row r="122">
      <c r="A122" t="inlineStr">
        <is>
          <t>Arsenic, ion</t>
        </is>
      </c>
      <c r="B122" t="n">
        <v>0.01775308558987951</v>
      </c>
      <c r="C122" t="inlineStr">
        <is>
          <t>kilogram</t>
        </is>
      </c>
      <c r="D122" t="inlineStr">
        <is>
          <t>water::surface water</t>
        </is>
      </c>
      <c r="E122" t="inlineStr"/>
      <c r="F122" t="inlineStr">
        <is>
          <t>biosphere</t>
        </is>
      </c>
      <c r="G122" t="inlineStr"/>
      <c r="H122" t="n">
        <v>0.003827156242814159</v>
      </c>
      <c r="I122" t="inlineStr"/>
      <c r="J122" t="inlineStr"/>
    </row>
    <row r="123">
      <c r="A123" t="inlineStr">
        <is>
          <t>Particulates, &lt; 2.5 um</t>
        </is>
      </c>
      <c r="B123" t="n">
        <v>0.03603024750713556</v>
      </c>
      <c r="C123" t="inlineStr">
        <is>
          <t>kilogram</t>
        </is>
      </c>
      <c r="D123" t="inlineStr">
        <is>
          <t>air::non-urban air or from high stacks</t>
        </is>
      </c>
      <c r="E123" t="inlineStr"/>
      <c r="F123" t="inlineStr">
        <is>
          <t>biosphere</t>
        </is>
      </c>
      <c r="G123" t="inlineStr"/>
      <c r="H123" t="n">
        <v>0.007767291267704019</v>
      </c>
      <c r="I123" t="inlineStr"/>
      <c r="J123" t="inlineStr"/>
    </row>
    <row r="124">
      <c r="A124" t="inlineStr">
        <is>
          <t>Mercury</t>
        </is>
      </c>
      <c r="B124" t="n">
        <v>0.0001618085660774998</v>
      </c>
      <c r="C124" t="inlineStr">
        <is>
          <t>kilogram</t>
        </is>
      </c>
      <c r="D124" t="inlineStr">
        <is>
          <t>water::surface water</t>
        </is>
      </c>
      <c r="E124" t="inlineStr"/>
      <c r="F124" t="inlineStr">
        <is>
          <t>biosphere</t>
        </is>
      </c>
      <c r="G124" t="inlineStr"/>
      <c r="H124" t="n">
        <v>3.488219896587079e-05</v>
      </c>
      <c r="I124" t="inlineStr"/>
      <c r="J124" t="inlineStr"/>
    </row>
    <row r="125">
      <c r="A125" t="inlineStr">
        <is>
          <t>Oils, unspecified</t>
        </is>
      </c>
      <c r="B125" t="n">
        <v>11496.92443182237</v>
      </c>
      <c r="C125" t="inlineStr">
        <is>
          <t>kilogram</t>
        </is>
      </c>
      <c r="D125" t="inlineStr">
        <is>
          <t>soil::industrial</t>
        </is>
      </c>
      <c r="E125" t="inlineStr"/>
      <c r="F125" t="inlineStr">
        <is>
          <t>biosphere</t>
        </is>
      </c>
      <c r="G125" t="inlineStr"/>
      <c r="H125" t="n">
        <v>2478.472031785559</v>
      </c>
      <c r="I125" t="inlineStr"/>
      <c r="J125" t="inlineStr"/>
    </row>
    <row r="126">
      <c r="A126" t="inlineStr">
        <is>
          <t>Particulates, &gt; 10 um</t>
        </is>
      </c>
      <c r="B126" t="n">
        <v>0.3734043832557687</v>
      </c>
      <c r="C126" t="inlineStr">
        <is>
          <t>kilogram</t>
        </is>
      </c>
      <c r="D126" t="inlineStr">
        <is>
          <t>air::non-urban air or from high stacks</t>
        </is>
      </c>
      <c r="E126" t="inlineStr"/>
      <c r="F126" t="inlineStr">
        <is>
          <t>biosphere</t>
        </is>
      </c>
      <c r="G126" t="inlineStr"/>
      <c r="H126" t="n">
        <v>0.0804973822289326</v>
      </c>
      <c r="I126" t="inlineStr"/>
      <c r="J126" t="inlineStr"/>
    </row>
    <row r="127">
      <c r="A127" t="inlineStr">
        <is>
          <t>Tin, ion</t>
        </is>
      </c>
      <c r="B127" t="n">
        <v>1.473964670746456e-05</v>
      </c>
      <c r="C127" t="inlineStr">
        <is>
          <t>kilogram</t>
        </is>
      </c>
      <c r="D127" t="inlineStr">
        <is>
          <t>water::surface water</t>
        </is>
      </c>
      <c r="E127" t="inlineStr"/>
      <c r="F127" t="inlineStr">
        <is>
          <t>biosphere</t>
        </is>
      </c>
      <c r="G127" t="inlineStr"/>
      <c r="H127" t="n">
        <v>3.177528245878919e-06</v>
      </c>
      <c r="I127" t="inlineStr"/>
      <c r="J127" t="inlineStr"/>
    </row>
    <row r="128">
      <c r="A128" t="inlineStr">
        <is>
          <t>Chlorine</t>
        </is>
      </c>
      <c r="B128" t="n">
        <v>2.833287644879296</v>
      </c>
      <c r="C128" t="inlineStr">
        <is>
          <t>kilogram</t>
        </is>
      </c>
      <c r="D128" t="inlineStr">
        <is>
          <t>water::surface water</t>
        </is>
      </c>
      <c r="E128" t="inlineStr"/>
      <c r="F128" t="inlineStr">
        <is>
          <t>biosphere</t>
        </is>
      </c>
      <c r="G128" t="inlineStr"/>
      <c r="H128" t="n">
        <v>0.6107915405967249</v>
      </c>
      <c r="I128" t="inlineStr"/>
      <c r="J128" t="inlineStr"/>
    </row>
    <row r="129">
      <c r="A129" t="inlineStr">
        <is>
          <t>Nickel</t>
        </is>
      </c>
      <c r="B129" t="n">
        <v>0.0001136590534997821</v>
      </c>
      <c r="C129" t="inlineStr">
        <is>
          <t>kilogram</t>
        </is>
      </c>
      <c r="D129" t="inlineStr">
        <is>
          <t>air::non-urban air or from high stacks</t>
        </is>
      </c>
      <c r="E129" t="inlineStr"/>
      <c r="F129" t="inlineStr">
        <is>
          <t>biosphere</t>
        </is>
      </c>
      <c r="G129" t="inlineStr"/>
      <c r="H129" t="n">
        <v>2.45022733626663e-05</v>
      </c>
      <c r="I129" t="inlineStr"/>
      <c r="J129" t="inlineStr"/>
    </row>
    <row r="130">
      <c r="A130" t="inlineStr">
        <is>
          <t>Zinc, ion</t>
        </is>
      </c>
      <c r="B130" t="n">
        <v>0.4552913094083494</v>
      </c>
      <c r="C130" t="inlineStr">
        <is>
          <t>kilogram</t>
        </is>
      </c>
      <c r="D130" t="inlineStr">
        <is>
          <t>water::surface water</t>
        </is>
      </c>
      <c r="E130" t="inlineStr"/>
      <c r="F130" t="inlineStr">
        <is>
          <t>biosphere</t>
        </is>
      </c>
      <c r="G130" t="inlineStr"/>
      <c r="H130" t="n">
        <v>0.09815031692825987</v>
      </c>
      <c r="I130" t="inlineStr"/>
      <c r="J130" t="inlineStr"/>
    </row>
    <row r="131">
      <c r="A131" t="inlineStr">
        <is>
          <t>Water</t>
        </is>
      </c>
      <c r="B131" t="n">
        <v>124.6974111451499</v>
      </c>
      <c r="C131" t="inlineStr">
        <is>
          <t>cubic meter</t>
        </is>
      </c>
      <c r="D131" t="inlineStr">
        <is>
          <t>air</t>
        </is>
      </c>
      <c r="E131" t="inlineStr"/>
      <c r="F131" t="inlineStr">
        <is>
          <t>biosphere</t>
        </is>
      </c>
      <c r="G131" t="inlineStr"/>
      <c r="H131" t="n">
        <v>26.8818889601356</v>
      </c>
      <c r="I131" t="inlineStr"/>
      <c r="J131" t="inlineStr"/>
    </row>
    <row r="132">
      <c r="A132" t="inlineStr">
        <is>
          <t>NMVOC, non-methane volatile organic compounds, unspecified origin</t>
        </is>
      </c>
      <c r="B132" t="n">
        <v>0.0003537515209791492</v>
      </c>
      <c r="C132" t="inlineStr">
        <is>
          <t>kilogram</t>
        </is>
      </c>
      <c r="D132" t="inlineStr">
        <is>
          <t>air::non-urban air or from high stacks</t>
        </is>
      </c>
      <c r="E132" t="inlineStr"/>
      <c r="F132" t="inlineStr">
        <is>
          <t>biosphere</t>
        </is>
      </c>
      <c r="G132" t="inlineStr"/>
      <c r="H132" t="n">
        <v>7.6260677901094e-05</v>
      </c>
      <c r="I132" t="inlineStr"/>
      <c r="J132" t="inlineStr"/>
    </row>
    <row r="133">
      <c r="A133" t="inlineStr">
        <is>
          <t>Nickel, ion</t>
        </is>
      </c>
      <c r="B133" t="n">
        <v>0.1464138239608143</v>
      </c>
      <c r="C133" t="inlineStr">
        <is>
          <t>kilogram</t>
        </is>
      </c>
      <c r="D133" t="inlineStr">
        <is>
          <t>water::surface water</t>
        </is>
      </c>
      <c r="E133" t="inlineStr"/>
      <c r="F133" t="inlineStr">
        <is>
          <t>biosphere</t>
        </is>
      </c>
      <c r="G133" t="inlineStr"/>
      <c r="H133" t="n">
        <v>0.03156344724239719</v>
      </c>
      <c r="I133" t="inlineStr"/>
      <c r="J133" t="inlineStr"/>
    </row>
    <row r="134">
      <c r="A134" t="inlineStr">
        <is>
          <t>Particulates, &gt; 2.5 um, and &lt; 10um</t>
        </is>
      </c>
      <c r="B134" t="n">
        <v>0.3255824183826613</v>
      </c>
      <c r="C134" t="inlineStr">
        <is>
          <t>kilogram</t>
        </is>
      </c>
      <c r="D134" t="inlineStr">
        <is>
          <t>air::non-urban air or from high stacks</t>
        </is>
      </c>
      <c r="E134" t="inlineStr"/>
      <c r="F134" t="inlineStr">
        <is>
          <t>biosphere</t>
        </is>
      </c>
      <c r="G134" t="inlineStr"/>
      <c r="H134" t="n">
        <v>0.07018806836452539</v>
      </c>
      <c r="I134" t="inlineStr"/>
      <c r="J134" t="inlineStr"/>
    </row>
    <row r="135">
      <c r="A135" t="inlineStr">
        <is>
          <t>Mercury</t>
        </is>
      </c>
      <c r="B135" t="n">
        <v>3.668534291635623e-08</v>
      </c>
      <c r="C135" t="inlineStr">
        <is>
          <t>kilogram</t>
        </is>
      </c>
      <c r="D135" t="inlineStr">
        <is>
          <t>air::non-urban air or from high stacks</t>
        </is>
      </c>
      <c r="E135" t="inlineStr"/>
      <c r="F135" t="inlineStr">
        <is>
          <t>biosphere</t>
        </is>
      </c>
      <c r="G135" t="inlineStr"/>
      <c r="H135" t="n">
        <v>7.908514745298639e-09</v>
      </c>
      <c r="I135" t="inlineStr"/>
      <c r="J135" t="inlineStr"/>
    </row>
    <row r="136">
      <c r="A136" t="inlineStr">
        <is>
          <t>TOC, Total Organic Carbon</t>
        </is>
      </c>
      <c r="B136" t="n">
        <v>0.02495913509130665</v>
      </c>
      <c r="C136" t="inlineStr">
        <is>
          <t>kilogram</t>
        </is>
      </c>
      <c r="D136" t="inlineStr">
        <is>
          <t>water::surface water</t>
        </is>
      </c>
      <c r="E136" t="inlineStr"/>
      <c r="F136" t="inlineStr">
        <is>
          <t>biosphere</t>
        </is>
      </c>
      <c r="G136" t="inlineStr"/>
      <c r="H136" t="n">
        <v>0.005380614496354968</v>
      </c>
      <c r="I136" t="inlineStr"/>
      <c r="J136" t="inlineStr"/>
    </row>
    <row r="137">
      <c r="A137" t="inlineStr">
        <is>
          <t>Nitrogen, organic bound</t>
        </is>
      </c>
      <c r="B137" t="n">
        <v>0.1372424882317256</v>
      </c>
      <c r="C137" t="inlineStr">
        <is>
          <t>kilogram</t>
        </is>
      </c>
      <c r="D137" t="inlineStr">
        <is>
          <t>water::surface water</t>
        </is>
      </c>
      <c r="E137" t="inlineStr"/>
      <c r="F137" t="inlineStr">
        <is>
          <t>biosphere</t>
        </is>
      </c>
      <c r="G137" t="inlineStr"/>
      <c r="H137" t="n">
        <v>0.0295863185560726</v>
      </c>
      <c r="I137" t="inlineStr"/>
      <c r="J137" t="inlineStr"/>
    </row>
    <row r="138">
      <c r="A138" t="inlineStr">
        <is>
          <t>Lead</t>
        </is>
      </c>
      <c r="B138" t="n">
        <v>6.550954092206487e-05</v>
      </c>
      <c r="C138" t="inlineStr">
        <is>
          <t>kilogram</t>
        </is>
      </c>
      <c r="D138" t="inlineStr">
        <is>
          <t>air::non-urban air or from high stacks</t>
        </is>
      </c>
      <c r="E138" t="inlineStr"/>
      <c r="F138" t="inlineStr">
        <is>
          <t>biosphere</t>
        </is>
      </c>
      <c r="G138" t="inlineStr"/>
      <c r="H138" t="n">
        <v>1.41223477594619e-05</v>
      </c>
      <c r="I138" t="inlineStr"/>
      <c r="J138" t="inlineStr"/>
    </row>
    <row r="139">
      <c r="A139" t="inlineStr">
        <is>
          <t>Manganese</t>
        </is>
      </c>
      <c r="B139" t="n">
        <v>0.1487066578930867</v>
      </c>
      <c r="C139" t="inlineStr">
        <is>
          <t>kilogram</t>
        </is>
      </c>
      <c r="D139" t="inlineStr">
        <is>
          <t>water::surface water</t>
        </is>
      </c>
      <c r="E139" t="inlineStr"/>
      <c r="F139" t="inlineStr">
        <is>
          <t>biosphere</t>
        </is>
      </c>
      <c r="G139" t="inlineStr"/>
      <c r="H139" t="n">
        <v>0.03205772941397839</v>
      </c>
      <c r="I139" t="inlineStr"/>
      <c r="J139" t="inlineStr"/>
    </row>
    <row r="140">
      <c r="A140" t="inlineStr">
        <is>
          <t>Sodium</t>
        </is>
      </c>
      <c r="B140" t="n">
        <v>1.8211652376334</v>
      </c>
      <c r="C140" t="inlineStr">
        <is>
          <t>kilogram</t>
        </is>
      </c>
      <c r="D140" t="inlineStr">
        <is>
          <t>water</t>
        </is>
      </c>
      <c r="E140" t="inlineStr"/>
      <c r="F140" t="inlineStr">
        <is>
          <t>biosphere</t>
        </is>
      </c>
      <c r="G140" t="inlineStr"/>
      <c r="H140" t="n">
        <v>0.3926012677130399</v>
      </c>
      <c r="I140" t="inlineStr"/>
      <c r="J140" t="inlineStr"/>
    </row>
    <row r="141">
      <c r="A141" t="inlineStr">
        <is>
          <t>Manganese</t>
        </is>
      </c>
      <c r="B141" t="n">
        <v>0.0006976766108199898</v>
      </c>
      <c r="C141" t="inlineStr">
        <is>
          <t>kilogram</t>
        </is>
      </c>
      <c r="D141" t="inlineStr">
        <is>
          <t>air::non-urban air or from high stacks</t>
        </is>
      </c>
      <c r="E141" t="inlineStr"/>
      <c r="F141" t="inlineStr">
        <is>
          <t>biosphere</t>
        </is>
      </c>
      <c r="G141" t="inlineStr"/>
      <c r="H141" t="n">
        <v>0.000150403003638269</v>
      </c>
      <c r="I141" t="inlineStr"/>
      <c r="J141" t="inlineStr"/>
    </row>
    <row r="142">
      <c r="A142" t="inlineStr">
        <is>
          <t>Lead</t>
        </is>
      </c>
      <c r="B142" t="n">
        <v>0.01686870678743166</v>
      </c>
      <c r="C142" t="inlineStr">
        <is>
          <t>kilogram</t>
        </is>
      </c>
      <c r="D142" t="inlineStr">
        <is>
          <t>water::surface water</t>
        </is>
      </c>
      <c r="E142" t="inlineStr"/>
      <c r="F142" t="inlineStr">
        <is>
          <t>biosphere</t>
        </is>
      </c>
      <c r="G142" t="inlineStr"/>
      <c r="H142" t="n">
        <v>0.00363650454806143</v>
      </c>
      <c r="I142" t="inlineStr"/>
      <c r="J142" t="inlineStr"/>
    </row>
    <row r="143">
      <c r="A143" t="inlineStr">
        <is>
          <t>Sulfur oxides</t>
        </is>
      </c>
      <c r="B143" t="n">
        <v>884.3788024478728</v>
      </c>
      <c r="C143" t="inlineStr">
        <is>
          <t>kilogram</t>
        </is>
      </c>
      <c r="D143" t="inlineStr">
        <is>
          <t>air</t>
        </is>
      </c>
      <c r="E143" t="inlineStr"/>
      <c r="F143" t="inlineStr">
        <is>
          <t>biosphere</t>
        </is>
      </c>
      <c r="G143" t="inlineStr"/>
      <c r="H143" t="n">
        <v>190.651694752735</v>
      </c>
      <c r="I143" t="inlineStr"/>
      <c r="J143" t="inlineStr"/>
    </row>
    <row r="144">
      <c r="A144" t="inlineStr">
        <is>
          <t>Fluorine</t>
        </is>
      </c>
      <c r="B144" t="n">
        <v>0.0007009520878660927</v>
      </c>
      <c r="C144" t="inlineStr">
        <is>
          <t>kilogram</t>
        </is>
      </c>
      <c r="D144" t="inlineStr">
        <is>
          <t>air::non-urban air or from high stacks</t>
        </is>
      </c>
      <c r="E144" t="inlineStr"/>
      <c r="F144" t="inlineStr">
        <is>
          <t>biosphere</t>
        </is>
      </c>
      <c r="G144" t="inlineStr"/>
      <c r="H144" t="n">
        <v>0.000151109121026242</v>
      </c>
      <c r="I144" t="inlineStr"/>
      <c r="J144" t="inlineStr"/>
    </row>
    <row r="145">
      <c r="A145" t="inlineStr">
        <is>
          <t>Iron, ion</t>
        </is>
      </c>
      <c r="B145" t="n">
        <v>1.752380219665232</v>
      </c>
      <c r="C145" t="inlineStr">
        <is>
          <t>kilogram</t>
        </is>
      </c>
      <c r="D145" t="inlineStr">
        <is>
          <t>water::surface water</t>
        </is>
      </c>
      <c r="E145" t="inlineStr"/>
      <c r="F145" t="inlineStr">
        <is>
          <t>biosphere</t>
        </is>
      </c>
      <c r="G145" t="inlineStr"/>
      <c r="H145" t="n">
        <v>0.377772802565605</v>
      </c>
      <c r="I145" t="inlineStr"/>
      <c r="J145" t="inlineStr"/>
    </row>
    <row r="146">
      <c r="A146" t="inlineStr">
        <is>
          <t>Calcium, ion</t>
        </is>
      </c>
      <c r="B146" t="n">
        <v>4.127101078090075</v>
      </c>
      <c r="C146" t="inlineStr">
        <is>
          <t>kilogram</t>
        </is>
      </c>
      <c r="D146" t="inlineStr">
        <is>
          <t>water::surface water</t>
        </is>
      </c>
      <c r="E146" t="inlineStr"/>
      <c r="F146" t="inlineStr">
        <is>
          <t>biosphere</t>
        </is>
      </c>
      <c r="G146" t="inlineStr"/>
      <c r="H146" t="n">
        <v>0.8897079088460969</v>
      </c>
      <c r="I146" t="inlineStr"/>
      <c r="J146" t="inlineStr"/>
    </row>
    <row r="147">
      <c r="A147" t="inlineStr">
        <is>
          <t>Copper</t>
        </is>
      </c>
      <c r="B147" t="n">
        <v>0.0001074356471121859</v>
      </c>
      <c r="C147" t="inlineStr">
        <is>
          <t>kilogram</t>
        </is>
      </c>
      <c r="D147" t="inlineStr">
        <is>
          <t>air::non-urban air or from high stacks</t>
        </is>
      </c>
      <c r="E147" t="inlineStr"/>
      <c r="F147" t="inlineStr">
        <is>
          <t>biosphere</t>
        </is>
      </c>
      <c r="G147" t="inlineStr"/>
      <c r="H147" t="n">
        <v>2.31606503255174e-05</v>
      </c>
      <c r="I147" t="inlineStr"/>
      <c r="J147" t="inlineStr"/>
    </row>
    <row r="148">
      <c r="A148" t="inlineStr">
        <is>
          <t>Cyanide</t>
        </is>
      </c>
      <c r="B148" t="n">
        <v>0.04159855848551107</v>
      </c>
      <c r="C148" t="inlineStr">
        <is>
          <t>kilogram</t>
        </is>
      </c>
      <c r="D148" t="inlineStr">
        <is>
          <t>water::surface water</t>
        </is>
      </c>
      <c r="E148" t="inlineStr"/>
      <c r="F148" t="inlineStr">
        <is>
          <t>biosphere</t>
        </is>
      </c>
      <c r="G148" t="inlineStr"/>
      <c r="H148" t="n">
        <v>0.008967690827258278</v>
      </c>
      <c r="I148" t="inlineStr"/>
      <c r="J148" t="inlineStr"/>
    </row>
    <row r="149">
      <c r="A149" t="inlineStr">
        <is>
          <t>Iridium, in ground</t>
        </is>
      </c>
      <c r="B149" t="n">
        <v>1</v>
      </c>
      <c r="C149" t="inlineStr">
        <is>
          <t>kilogram</t>
        </is>
      </c>
      <c r="D149" t="inlineStr">
        <is>
          <t>natural resource::in ground</t>
        </is>
      </c>
      <c r="E149" t="inlineStr"/>
      <c r="F149" t="inlineStr">
        <is>
          <t>biosphere</t>
        </is>
      </c>
      <c r="G149" t="inlineStr"/>
      <c r="H149" t="inlineStr"/>
      <c r="I149" t="inlineStr"/>
      <c r="J149" t="n">
        <v>1</v>
      </c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</row>
    <row r="152">
      <c r="A152" t="inlineStr">
        <is>
          <t>Activity</t>
        </is>
      </c>
      <c r="B152" t="inlineStr">
        <is>
          <t>platinum group metal, extraction and refinery operations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</row>
    <row r="153">
      <c r="A153" t="inlineStr">
        <is>
          <t>comment</t>
        </is>
      </c>
      <c r="B153" t="inlineStr">
        <is>
          <t>Multiplied original values in Ecoinvent by allocation percentage of ruthenium (5%) and divided by former allocation value of platinum (8%). Allocation method can be found in the supplementary excel file.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</row>
    <row r="154">
      <c r="A154" t="inlineStr">
        <is>
          <t>location</t>
        </is>
      </c>
      <c r="B154" t="inlineStr">
        <is>
          <t>RU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</row>
    <row r="155">
      <c r="A155" t="inlineStr">
        <is>
          <t>production amount</t>
        </is>
      </c>
      <c r="B155" t="n">
        <v>1</v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</row>
    <row r="156">
      <c r="A156" t="inlineStr">
        <is>
          <t>reference product</t>
        </is>
      </c>
      <c r="B156" t="inlineStr">
        <is>
          <t>ruthenium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</row>
    <row r="157">
      <c r="A157" t="inlineStr">
        <is>
          <t>unit</t>
        </is>
      </c>
      <c r="B157" t="inlineStr">
        <is>
          <t>kilogram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</row>
    <row r="158">
      <c r="A158" t="inlineStr">
        <is>
          <t>classifications</t>
        </is>
      </c>
      <c r="B158" t="inlineStr">
        <is>
          <t>CPC::4160:Other non-ferrous metals and articles thereof (including waste and scrap of some metals); cermets and articles thereof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</row>
    <row r="159">
      <c r="A159" t="inlineStr">
        <is>
          <t>Exchanges</t>
        </is>
      </c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</row>
    <row r="160">
      <c r="A160" t="inlineStr">
        <is>
          <t>name</t>
        </is>
      </c>
      <c r="B160" t="inlineStr">
        <is>
          <t>amount</t>
        </is>
      </c>
      <c r="C160" t="inlineStr">
        <is>
          <t>unit</t>
        </is>
      </c>
      <c r="D160" t="inlineStr">
        <is>
          <t>categories</t>
        </is>
      </c>
      <c r="E160" t="inlineStr">
        <is>
          <t>location</t>
        </is>
      </c>
      <c r="F160" t="inlineStr">
        <is>
          <t>type</t>
        </is>
      </c>
      <c r="G160" t="inlineStr">
        <is>
          <t>reference product</t>
        </is>
      </c>
      <c r="H160" t="inlineStr">
        <is>
          <t>comment</t>
        </is>
      </c>
      <c r="I160" t="inlineStr"/>
      <c r="J160" t="inlineStr"/>
    </row>
    <row r="161">
      <c r="A161" t="inlineStr">
        <is>
          <t>platinum group metal, extraction and refinery operations</t>
        </is>
      </c>
      <c r="B161" t="n">
        <v>1</v>
      </c>
      <c r="C161" t="inlineStr">
        <is>
          <t>kilogram</t>
        </is>
      </c>
      <c r="D161" t="inlineStr"/>
      <c r="E161" t="inlineStr">
        <is>
          <t>RU</t>
        </is>
      </c>
      <c r="F161" t="inlineStr">
        <is>
          <t>production</t>
        </is>
      </c>
      <c r="G161" t="inlineStr">
        <is>
          <t>ruthenium</t>
        </is>
      </c>
      <c r="H161" t="n">
        <v>0.29</v>
      </c>
      <c r="I161" t="inlineStr"/>
      <c r="J161" t="inlineStr"/>
    </row>
    <row r="162">
      <c r="A162" t="inlineStr">
        <is>
          <t>market for heat, district or industrial, natural gas</t>
        </is>
      </c>
      <c r="B162" t="n">
        <v>110276.5064575836</v>
      </c>
      <c r="C162" t="inlineStr">
        <is>
          <t>megajoule</t>
        </is>
      </c>
      <c r="D162" t="inlineStr"/>
      <c r="E162" t="inlineStr">
        <is>
          <t>RoW</t>
        </is>
      </c>
      <c r="F162" t="inlineStr">
        <is>
          <t>technosphere</t>
        </is>
      </c>
      <c r="G162" t="inlineStr">
        <is>
          <t>heat, district or industrial, natural gas</t>
        </is>
      </c>
      <c r="H162" t="n">
        <v>51855.0197951156</v>
      </c>
      <c r="I162" t="inlineStr"/>
      <c r="J162" t="inlineStr"/>
    </row>
    <row r="163">
      <c r="A163" t="inlineStr">
        <is>
          <t>market for chemical, organic</t>
        </is>
      </c>
      <c r="B163" t="n">
        <v>18.12642170922224</v>
      </c>
      <c r="C163" t="inlineStr">
        <is>
          <t>kilogram</t>
        </is>
      </c>
      <c r="D163" t="inlineStr"/>
      <c r="E163" t="inlineStr">
        <is>
          <t>GLO</t>
        </is>
      </c>
      <c r="F163" t="inlineStr">
        <is>
          <t>technosphere</t>
        </is>
      </c>
      <c r="G163" t="inlineStr">
        <is>
          <t>chemical, organic</t>
        </is>
      </c>
      <c r="H163" t="n">
        <v>8.523537666727499</v>
      </c>
      <c r="I163" t="inlineStr"/>
      <c r="J163" t="inlineStr"/>
    </row>
    <row r="164">
      <c r="A164" t="inlineStr">
        <is>
          <t>market for nickel smelter slag</t>
        </is>
      </c>
      <c r="B164" t="n">
        <v>-37056.47787845924</v>
      </c>
      <c r="C164" t="inlineStr">
        <is>
          <t>kilogram</t>
        </is>
      </c>
      <c r="D164" t="inlineStr"/>
      <c r="E164" t="inlineStr">
        <is>
          <t>GLO</t>
        </is>
      </c>
      <c r="F164" t="inlineStr">
        <is>
          <t>technosphere</t>
        </is>
      </c>
      <c r="G164" t="inlineStr">
        <is>
          <t>nickel smelter slag</t>
        </is>
      </c>
      <c r="H164" t="n">
        <v>-17424.96616597</v>
      </c>
      <c r="I164" t="inlineStr"/>
      <c r="J164" t="inlineStr"/>
    </row>
    <row r="165">
      <c r="A165" t="inlineStr">
        <is>
          <t>market for conveyor belt</t>
        </is>
      </c>
      <c r="B165" t="n">
        <v>0.001776925083810455</v>
      </c>
      <c r="C165" t="inlineStr">
        <is>
          <t>meter</t>
        </is>
      </c>
      <c r="D165" t="inlineStr"/>
      <c r="E165" t="inlineStr">
        <is>
          <t>GLO</t>
        </is>
      </c>
      <c r="F165" t="inlineStr">
        <is>
          <t>technosphere</t>
        </is>
      </c>
      <c r="G165" t="inlineStr">
        <is>
          <t>conveyor belt</t>
        </is>
      </c>
      <c r="H165" t="n">
        <v>0.000835558618560971</v>
      </c>
      <c r="I165" t="inlineStr"/>
      <c r="J165" t="inlineStr"/>
    </row>
    <row r="166">
      <c r="A166" t="inlineStr">
        <is>
          <t>market for lime, packed</t>
        </is>
      </c>
      <c r="B166" t="n">
        <v>159.8339648251616</v>
      </c>
      <c r="C166" t="inlineStr">
        <is>
          <t>kilogram</t>
        </is>
      </c>
      <c r="D166" t="inlineStr"/>
      <c r="E166" t="inlineStr">
        <is>
          <t>RoW</t>
        </is>
      </c>
      <c r="F166" t="inlineStr">
        <is>
          <t>technosphere</t>
        </is>
      </c>
      <c r="G166" t="inlineStr">
        <is>
          <t>lime, packed</t>
        </is>
      </c>
      <c r="H166" t="n">
        <v>75.158287800208</v>
      </c>
      <c r="I166" t="inlineStr"/>
      <c r="J166" t="inlineStr"/>
    </row>
    <row r="167">
      <c r="A167" t="inlineStr">
        <is>
          <t>market for non-ferrous metal smelter</t>
        </is>
      </c>
      <c r="B167" t="n">
        <v>1.294744407801588e-07</v>
      </c>
      <c r="C167" t="inlineStr">
        <is>
          <t>unit</t>
        </is>
      </c>
      <c r="D167" t="inlineStr"/>
      <c r="E167" t="inlineStr">
        <is>
          <t>GLO</t>
        </is>
      </c>
      <c r="F167" t="inlineStr">
        <is>
          <t>technosphere</t>
        </is>
      </c>
      <c r="G167" t="inlineStr">
        <is>
          <t>non-ferrous metal smelter</t>
        </is>
      </c>
      <c r="H167" t="n">
        <v>6.088241190519639e-08</v>
      </c>
      <c r="I167" t="inlineStr"/>
      <c r="J167" t="inlineStr"/>
    </row>
    <row r="168">
      <c r="A168" t="inlineStr">
        <is>
          <t>market for electricity, medium voltage</t>
        </is>
      </c>
      <c r="B168" t="n">
        <v>23483.98477598733</v>
      </c>
      <c r="C168" t="inlineStr">
        <is>
          <t>kilowatt hour</t>
        </is>
      </c>
      <c r="D168" t="inlineStr"/>
      <c r="E168" t="inlineStr">
        <is>
          <t>RU</t>
        </is>
      </c>
      <c r="F168" t="inlineStr">
        <is>
          <t>technosphere</t>
        </is>
      </c>
      <c r="G168" t="inlineStr">
        <is>
          <t>electricity, medium voltage</t>
        </is>
      </c>
      <c r="H168" t="n">
        <v>11042.8098834942</v>
      </c>
      <c r="I168" t="inlineStr"/>
      <c r="J168" t="inlineStr"/>
    </row>
    <row r="169">
      <c r="A169" t="inlineStr">
        <is>
          <t>market for chemical factory, organics</t>
        </is>
      </c>
      <c r="B169" t="n">
        <v>3.571708711176792e-10</v>
      </c>
      <c r="C169" t="inlineStr">
        <is>
          <t>unit</t>
        </is>
      </c>
      <c r="D169" t="inlineStr"/>
      <c r="E169" t="inlineStr">
        <is>
          <t>GLO</t>
        </is>
      </c>
      <c r="F169" t="inlineStr">
        <is>
          <t>technosphere</t>
        </is>
      </c>
      <c r="G169" t="inlineStr">
        <is>
          <t>chemical factory, organics</t>
        </is>
      </c>
      <c r="H169" t="n">
        <v>1.67951481117783e-10</v>
      </c>
      <c r="I169" t="inlineStr"/>
      <c r="J169" t="inlineStr"/>
    </row>
    <row r="170">
      <c r="A170" t="inlineStr">
        <is>
          <t>market for mine infrastructure, underground, non-ferrous metal</t>
        </is>
      </c>
      <c r="B170" t="n">
        <v>4.455706617193062e-06</v>
      </c>
      <c r="C170" t="inlineStr">
        <is>
          <t>unit</t>
        </is>
      </c>
      <c r="D170" t="inlineStr"/>
      <c r="E170" t="inlineStr">
        <is>
          <t>GLO</t>
        </is>
      </c>
      <c r="F170" t="inlineStr">
        <is>
          <t>technosphere</t>
        </is>
      </c>
      <c r="G170" t="inlineStr">
        <is>
          <t>mine infrastructure, underground, non-ferrous metal</t>
        </is>
      </c>
      <c r="H170" t="n">
        <v>2.09519472694435e-06</v>
      </c>
      <c r="I170" t="inlineStr"/>
      <c r="J170" t="inlineStr"/>
    </row>
    <row r="171">
      <c r="A171" t="inlineStr">
        <is>
          <t>market for diesel, burned in building machine</t>
        </is>
      </c>
      <c r="B171" t="n">
        <v>6161.197526779972</v>
      </c>
      <c r="C171" t="inlineStr">
        <is>
          <t>megajoule</t>
        </is>
      </c>
      <c r="D171" t="inlineStr"/>
      <c r="E171" t="inlineStr">
        <is>
          <t>GLO</t>
        </is>
      </c>
      <c r="F171" t="inlineStr">
        <is>
          <t>technosphere</t>
        </is>
      </c>
      <c r="G171" t="inlineStr">
        <is>
          <t>diesel, burned in building machine</t>
        </is>
      </c>
      <c r="H171" t="n">
        <v>2897.16304928176</v>
      </c>
      <c r="I171" t="inlineStr"/>
      <c r="J171" t="inlineStr"/>
    </row>
    <row r="172">
      <c r="A172" t="inlineStr">
        <is>
          <t>market for chemical, inorganic</t>
        </is>
      </c>
      <c r="B172" t="n">
        <v>3759.223418513581</v>
      </c>
      <c r="C172" t="inlineStr">
        <is>
          <t>kilogram</t>
        </is>
      </c>
      <c r="D172" t="inlineStr"/>
      <c r="E172" t="inlineStr">
        <is>
          <t>GLO</t>
        </is>
      </c>
      <c r="F172" t="inlineStr">
        <is>
          <t>technosphere</t>
        </is>
      </c>
      <c r="G172" t="inlineStr">
        <is>
          <t>chemical, inorganic</t>
        </is>
      </c>
      <c r="H172" t="n">
        <v>1767.68933876467</v>
      </c>
      <c r="I172" t="inlineStr"/>
      <c r="J172" t="inlineStr"/>
    </row>
    <row r="173">
      <c r="A173" t="inlineStr">
        <is>
          <t>market for sulfidic tailings, generic</t>
        </is>
      </c>
      <c r="B173" t="n">
        <v>-21608.83770261965</v>
      </c>
      <c r="C173" t="inlineStr">
        <is>
          <t>kilogram</t>
        </is>
      </c>
      <c r="D173" t="inlineStr"/>
      <c r="E173" t="inlineStr">
        <is>
          <t>GLO</t>
        </is>
      </c>
      <c r="F173" t="inlineStr">
        <is>
          <t>technosphere</t>
        </is>
      </c>
      <c r="G173" t="inlineStr">
        <is>
          <t>sulfidic tailings, generic</t>
        </is>
      </c>
      <c r="H173" t="n">
        <v>-10161.0646076259</v>
      </c>
      <c r="I173" t="inlineStr"/>
      <c r="J173" t="inlineStr"/>
    </row>
    <row r="174">
      <c r="A174" t="inlineStr">
        <is>
          <t>market for blasting</t>
        </is>
      </c>
      <c r="B174" t="n">
        <v>0.04009243028295961</v>
      </c>
      <c r="C174" t="inlineStr">
        <is>
          <t>kilogram</t>
        </is>
      </c>
      <c r="D174" t="inlineStr"/>
      <c r="E174" t="inlineStr">
        <is>
          <t>GLO</t>
        </is>
      </c>
      <c r="F174" t="inlineStr">
        <is>
          <t>technosphere</t>
        </is>
      </c>
      <c r="G174" t="inlineStr">
        <is>
          <t>blasting</t>
        </is>
      </c>
      <c r="H174" t="n">
        <v>0.0188525537554712</v>
      </c>
      <c r="I174" t="inlineStr"/>
      <c r="J174" t="inlineStr"/>
    </row>
    <row r="175">
      <c r="A175" t="inlineStr">
        <is>
          <t>market for hydrogen cyanide</t>
        </is>
      </c>
      <c r="B175" t="n">
        <v>2.821649881829674</v>
      </c>
      <c r="C175" t="inlineStr">
        <is>
          <t>kilogram</t>
        </is>
      </c>
      <c r="D175" t="inlineStr"/>
      <c r="E175" t="inlineStr">
        <is>
          <t>RoW</t>
        </is>
      </c>
      <c r="F175" t="inlineStr">
        <is>
          <t>technosphere</t>
        </is>
      </c>
      <c r="G175" t="inlineStr">
        <is>
          <t>hydrogen cyanide</t>
        </is>
      </c>
      <c r="H175" t="n">
        <v>1.32681670083049</v>
      </c>
      <c r="I175" t="inlineStr"/>
      <c r="J175" t="inlineStr"/>
    </row>
    <row r="176">
      <c r="A176" t="inlineStr">
        <is>
          <t>Selenium</t>
        </is>
      </c>
      <c r="B176" t="n">
        <v>1.634056735363384e-06</v>
      </c>
      <c r="C176" t="inlineStr">
        <is>
          <t>kilogram</t>
        </is>
      </c>
      <c r="D176" t="inlineStr">
        <is>
          <t>air::non-urban air or from high stacks</t>
        </is>
      </c>
      <c r="E176" t="inlineStr"/>
      <c r="F176" t="inlineStr">
        <is>
          <t>biosphere</t>
        </is>
      </c>
      <c r="G176" t="inlineStr"/>
      <c r="H176" t="n">
        <v>7.68378026113858e-07</v>
      </c>
      <c r="I176" t="inlineStr"/>
      <c r="J176" t="inlineStr"/>
    </row>
    <row r="177">
      <c r="A177" t="inlineStr">
        <is>
          <t>Antimony</t>
        </is>
      </c>
      <c r="B177" t="n">
        <v>0.006554085485009416</v>
      </c>
      <c r="C177" t="inlineStr">
        <is>
          <t>kilogram</t>
        </is>
      </c>
      <c r="D177" t="inlineStr">
        <is>
          <t>air::non-urban air or from high stacks</t>
        </is>
      </c>
      <c r="E177" t="inlineStr"/>
      <c r="F177" t="inlineStr">
        <is>
          <t>biosphere</t>
        </is>
      </c>
      <c r="G177" t="inlineStr"/>
      <c r="H177" t="n">
        <v>0.00308190967851132</v>
      </c>
      <c r="I177" t="inlineStr"/>
      <c r="J177" t="inlineStr"/>
    </row>
    <row r="178">
      <c r="A178" t="inlineStr">
        <is>
          <t>Aluminium</t>
        </is>
      </c>
      <c r="B178" t="n">
        <v>0.003893162495182714</v>
      </c>
      <c r="C178" t="inlineStr">
        <is>
          <t>kilogram</t>
        </is>
      </c>
      <c r="D178" t="inlineStr">
        <is>
          <t>water::surface water</t>
        </is>
      </c>
      <c r="E178" t="inlineStr"/>
      <c r="F178" t="inlineStr">
        <is>
          <t>biosphere</t>
        </is>
      </c>
      <c r="G178" t="inlineStr"/>
      <c r="H178" t="n">
        <v>0.00183067114418384</v>
      </c>
      <c r="I178" t="inlineStr"/>
      <c r="J178" t="inlineStr"/>
    </row>
    <row r="179">
      <c r="A179" t="inlineStr">
        <is>
          <t>Nitrogen, organic bound</t>
        </is>
      </c>
      <c r="B179" t="n">
        <v>1.026866254463329</v>
      </c>
      <c r="C179" t="inlineStr">
        <is>
          <t>kilogram</t>
        </is>
      </c>
      <c r="D179" t="inlineStr">
        <is>
          <t>water::surface water</t>
        </is>
      </c>
      <c r="E179" t="inlineStr"/>
      <c r="F179" t="inlineStr">
        <is>
          <t>biosphere</t>
        </is>
      </c>
      <c r="G179" t="inlineStr"/>
      <c r="H179" t="n">
        <v>0.482860508213627</v>
      </c>
      <c r="I179" t="inlineStr"/>
      <c r="J179" t="inlineStr"/>
    </row>
    <row r="180">
      <c r="A180" t="inlineStr">
        <is>
          <t>Chromium, ion</t>
        </is>
      </c>
      <c r="B180" t="n">
        <v>0.001848359258033992</v>
      </c>
      <c r="C180" t="inlineStr">
        <is>
          <t>kilogram</t>
        </is>
      </c>
      <c r="D180" t="inlineStr">
        <is>
          <t>water::surface water</t>
        </is>
      </c>
      <c r="E180" t="inlineStr"/>
      <c r="F180" t="inlineStr">
        <is>
          <t>biosphere</t>
        </is>
      </c>
      <c r="G180" t="inlineStr"/>
      <c r="H180" t="n">
        <v>0.000869148914784528</v>
      </c>
      <c r="I180" t="inlineStr"/>
      <c r="J180" t="inlineStr"/>
    </row>
    <row r="181">
      <c r="A181" t="inlineStr">
        <is>
          <t>Dioxins, measured as 2,3,7,8-tetrachlorodibenzo-p-dioxin</t>
        </is>
      </c>
      <c r="B181" t="n">
        <v>4.920028749646029e-08</v>
      </c>
      <c r="C181" t="inlineStr">
        <is>
          <t>kilogram</t>
        </is>
      </c>
      <c r="D181" t="inlineStr">
        <is>
          <t>air::non-urban air or from high stacks</t>
        </is>
      </c>
      <c r="E181" t="inlineStr"/>
      <c r="F181" t="inlineStr">
        <is>
          <t>biosphere</t>
        </is>
      </c>
      <c r="G181" t="inlineStr"/>
      <c r="H181" t="n">
        <v>2.31353165239746e-08</v>
      </c>
      <c r="I181" t="inlineStr"/>
      <c r="J181" t="inlineStr"/>
    </row>
    <row r="182">
      <c r="A182" t="inlineStr">
        <is>
          <t>Mercury</t>
        </is>
      </c>
      <c r="B182" t="n">
        <v>1.634056735363384e-06</v>
      </c>
      <c r="C182" t="inlineStr">
        <is>
          <t>kilogram</t>
        </is>
      </c>
      <c r="D182" t="inlineStr">
        <is>
          <t>air::non-urban air or from high stacks</t>
        </is>
      </c>
      <c r="E182" t="inlineStr"/>
      <c r="F182" t="inlineStr">
        <is>
          <t>biosphere</t>
        </is>
      </c>
      <c r="G182" t="inlineStr"/>
      <c r="H182" t="n">
        <v>7.68378026113858e-07</v>
      </c>
      <c r="I182" t="inlineStr"/>
      <c r="J182" t="inlineStr"/>
    </row>
    <row r="183">
      <c r="A183" t="inlineStr">
        <is>
          <t>BOD5, Biological Oxygen Demand</t>
        </is>
      </c>
      <c r="B183" t="n">
        <v>0.3285972014282662</v>
      </c>
      <c r="C183" t="inlineStr">
        <is>
          <t>kilogram</t>
        </is>
      </c>
      <c r="D183" t="inlineStr">
        <is>
          <t>water::surface water</t>
        </is>
      </c>
      <c r="E183" t="inlineStr"/>
      <c r="F183" t="inlineStr">
        <is>
          <t>biosphere</t>
        </is>
      </c>
      <c r="G183" t="inlineStr"/>
      <c r="H183" t="n">
        <v>0.154515362628361</v>
      </c>
      <c r="I183" t="inlineStr"/>
      <c r="J183" t="inlineStr"/>
    </row>
    <row r="184">
      <c r="A184" t="inlineStr">
        <is>
          <t>Arsenic</t>
        </is>
      </c>
      <c r="B184" t="n">
        <v>0.02875225512497311</v>
      </c>
      <c r="C184" t="inlineStr">
        <is>
          <t>kilogram</t>
        </is>
      </c>
      <c r="D184" t="inlineStr">
        <is>
          <t>air::non-urban air or from high stacks</t>
        </is>
      </c>
      <c r="E184" t="inlineStr"/>
      <c r="F184" t="inlineStr">
        <is>
          <t>biosphere</t>
        </is>
      </c>
      <c r="G184" t="inlineStr"/>
      <c r="H184" t="n">
        <v>0.0135200942299815</v>
      </c>
      <c r="I184" t="inlineStr"/>
      <c r="J184" t="inlineStr"/>
    </row>
    <row r="185">
      <c r="A185" t="inlineStr">
        <is>
          <t>Cadmium</t>
        </is>
      </c>
      <c r="B185" t="n">
        <v>3.607425798288563e-06</v>
      </c>
      <c r="C185" t="inlineStr">
        <is>
          <t>kilogram</t>
        </is>
      </c>
      <c r="D185" t="inlineStr">
        <is>
          <t>air::non-urban air or from high stacks</t>
        </is>
      </c>
      <c r="E185" t="inlineStr"/>
      <c r="F185" t="inlineStr">
        <is>
          <t>biosphere</t>
        </is>
      </c>
      <c r="G185" t="inlineStr"/>
      <c r="H185" t="n">
        <v>1.69630995928961e-06</v>
      </c>
      <c r="I185" t="inlineStr"/>
      <c r="J185" t="inlineStr"/>
    </row>
    <row r="186">
      <c r="A186" t="inlineStr">
        <is>
          <t>Water</t>
        </is>
      </c>
      <c r="B186" t="n">
        <v>720.735100828362</v>
      </c>
      <c r="C186" t="inlineStr">
        <is>
          <t>cubic meter</t>
        </is>
      </c>
      <c r="D186" t="inlineStr">
        <is>
          <t>water</t>
        </is>
      </c>
      <c r="E186" t="inlineStr"/>
      <c r="F186" t="inlineStr">
        <is>
          <t>biosphere</t>
        </is>
      </c>
      <c r="G186" t="inlineStr"/>
      <c r="H186" t="n">
        <v>338.909293747573</v>
      </c>
      <c r="I186" t="inlineStr"/>
      <c r="J186" t="inlineStr"/>
    </row>
    <row r="187">
      <c r="A187" t="inlineStr">
        <is>
          <t>Mercury</t>
        </is>
      </c>
      <c r="B187" t="n">
        <v>2.0626617807046e-05</v>
      </c>
      <c r="C187" t="inlineStr">
        <is>
          <t>kilogram</t>
        </is>
      </c>
      <c r="D187" t="inlineStr">
        <is>
          <t>water::surface water</t>
        </is>
      </c>
      <c r="E187" t="inlineStr"/>
      <c r="F187" t="inlineStr">
        <is>
          <t>biosphere</t>
        </is>
      </c>
      <c r="G187" t="inlineStr"/>
      <c r="H187" t="n">
        <v>9.69919803455198e-06</v>
      </c>
      <c r="I187" t="inlineStr"/>
      <c r="J187" t="inlineStr"/>
    </row>
    <row r="188">
      <c r="A188" t="inlineStr">
        <is>
          <t>Occupation, mineral extraction site</t>
        </is>
      </c>
      <c r="B188" t="n">
        <v>14.19754212692776</v>
      </c>
      <c r="C188" t="inlineStr">
        <is>
          <t>square meter-year</t>
        </is>
      </c>
      <c r="D188" t="inlineStr">
        <is>
          <t>natural resource::land</t>
        </is>
      </c>
      <c r="E188" t="inlineStr"/>
      <c r="F188" t="inlineStr">
        <is>
          <t>biosphere</t>
        </is>
      </c>
      <c r="G188" t="inlineStr"/>
      <c r="H188" t="n">
        <v>6.67607137443188</v>
      </c>
      <c r="I188" t="inlineStr"/>
      <c r="J188" t="inlineStr"/>
    </row>
    <row r="189">
      <c r="A189" t="inlineStr">
        <is>
          <t>Water</t>
        </is>
      </c>
      <c r="B189" t="n">
        <v>127.1885472050049</v>
      </c>
      <c r="C189" t="inlineStr">
        <is>
          <t>cubic meter</t>
        </is>
      </c>
      <c r="D189" t="inlineStr">
        <is>
          <t>air</t>
        </is>
      </c>
      <c r="E189" t="inlineStr"/>
      <c r="F189" t="inlineStr">
        <is>
          <t>biosphere</t>
        </is>
      </c>
      <c r="G189" t="inlineStr"/>
      <c r="H189" t="n">
        <v>59.8075224260422</v>
      </c>
      <c r="I189" t="inlineStr"/>
      <c r="J189" t="inlineStr"/>
    </row>
    <row r="190">
      <c r="A190" t="inlineStr">
        <is>
          <t>Carbon disulfide</t>
        </is>
      </c>
      <c r="B190" t="n">
        <v>8.009556784813968</v>
      </c>
      <c r="C190" t="inlineStr">
        <is>
          <t>kilogram</t>
        </is>
      </c>
      <c r="D190" t="inlineStr">
        <is>
          <t>air::non-urban air or from high stacks</t>
        </is>
      </c>
      <c r="E190" t="inlineStr"/>
      <c r="F190" t="inlineStr">
        <is>
          <t>biosphere</t>
        </is>
      </c>
      <c r="G190" t="inlineStr"/>
      <c r="H190" t="n">
        <v>3.76631196406629</v>
      </c>
      <c r="I190" t="inlineStr"/>
      <c r="J190" t="inlineStr"/>
    </row>
    <row r="191">
      <c r="A191" t="inlineStr">
        <is>
          <t>Tin, ion</t>
        </is>
      </c>
      <c r="B191" t="n">
        <v>0.001821571442700165</v>
      </c>
      <c r="C191" t="inlineStr">
        <is>
          <t>kilogram</t>
        </is>
      </c>
      <c r="D191" t="inlineStr">
        <is>
          <t>water::surface water</t>
        </is>
      </c>
      <c r="E191" t="inlineStr"/>
      <c r="F191" t="inlineStr">
        <is>
          <t>biosphere</t>
        </is>
      </c>
      <c r="G191" t="inlineStr"/>
      <c r="H191" t="n">
        <v>0.000856552553700694</v>
      </c>
      <c r="I191" t="inlineStr"/>
      <c r="J191" t="inlineStr"/>
    </row>
    <row r="192">
      <c r="A192" t="inlineStr">
        <is>
          <t>Beryllium</t>
        </is>
      </c>
      <c r="B192" t="n">
        <v>8.518525276156659e-05</v>
      </c>
      <c r="C192" t="inlineStr">
        <is>
          <t>kilogram</t>
        </is>
      </c>
      <c r="D192" t="inlineStr">
        <is>
          <t>air::non-urban air or from high stacks</t>
        </is>
      </c>
      <c r="E192" t="inlineStr"/>
      <c r="F192" t="inlineStr">
        <is>
          <t>biosphere</t>
        </is>
      </c>
      <c r="G192" t="inlineStr"/>
      <c r="H192" t="n">
        <v>4.00564282465913e-05</v>
      </c>
      <c r="I192" t="inlineStr"/>
      <c r="J192" t="inlineStr"/>
    </row>
    <row r="193">
      <c r="A193" t="inlineStr">
        <is>
          <t>Dissolved solids</t>
        </is>
      </c>
      <c r="B193" t="n">
        <v>0.2330539934042869</v>
      </c>
      <c r="C193" t="inlineStr">
        <is>
          <t>kilogram</t>
        </is>
      </c>
      <c r="D193" t="inlineStr">
        <is>
          <t>water::surface water</t>
        </is>
      </c>
      <c r="E193" t="inlineStr"/>
      <c r="F193" t="inlineStr">
        <is>
          <t>biosphere</t>
        </is>
      </c>
      <c r="G193" t="inlineStr"/>
      <c r="H193" t="n">
        <v>0.109588341429354</v>
      </c>
      <c r="I193" t="inlineStr"/>
      <c r="J193" t="inlineStr"/>
    </row>
    <row r="194">
      <c r="A194" t="inlineStr">
        <is>
          <t>DOC, Dissolved Organic Carbon</t>
        </is>
      </c>
      <c r="B194" t="n">
        <v>0.1928722704035469</v>
      </c>
      <c r="C194" t="inlineStr">
        <is>
          <t>kilogram</t>
        </is>
      </c>
      <c r="D194" t="inlineStr">
        <is>
          <t>water::surface water</t>
        </is>
      </c>
      <c r="E194" t="inlineStr"/>
      <c r="F194" t="inlineStr">
        <is>
          <t>biosphere</t>
        </is>
      </c>
      <c r="G194" t="inlineStr"/>
      <c r="H194" t="n">
        <v>0.0906937998036029</v>
      </c>
      <c r="I194" t="inlineStr"/>
      <c r="J194" t="inlineStr"/>
    </row>
    <row r="195">
      <c r="A195" t="inlineStr">
        <is>
          <t>Particulates, &lt; 2.5 um</t>
        </is>
      </c>
      <c r="B195" t="n">
        <v>1.6161981918075</v>
      </c>
      <c r="C195" t="inlineStr">
        <is>
          <t>kilogram</t>
        </is>
      </c>
      <c r="D195" t="inlineStr">
        <is>
          <t>air::non-urban air or from high stacks</t>
        </is>
      </c>
      <c r="E195" t="inlineStr"/>
      <c r="F195" t="inlineStr">
        <is>
          <t>biosphere</t>
        </is>
      </c>
      <c r="G195" t="inlineStr"/>
      <c r="H195" t="n">
        <v>0.759980452057969</v>
      </c>
      <c r="I195" t="inlineStr"/>
      <c r="J195" t="inlineStr"/>
    </row>
    <row r="196">
      <c r="A196" t="inlineStr">
        <is>
          <t>Manganese</t>
        </is>
      </c>
      <c r="B196" t="n">
        <v>0.001116158972242748</v>
      </c>
      <c r="C196" t="inlineStr">
        <is>
          <t>kilogram</t>
        </is>
      </c>
      <c r="D196" t="inlineStr">
        <is>
          <t>water::surface water</t>
        </is>
      </c>
      <c r="E196" t="inlineStr"/>
      <c r="F196" t="inlineStr">
        <is>
          <t>biosphere</t>
        </is>
      </c>
      <c r="G196" t="inlineStr"/>
      <c r="H196" t="n">
        <v>0.000524848378493072</v>
      </c>
      <c r="I196" t="inlineStr"/>
      <c r="J196" t="inlineStr"/>
    </row>
    <row r="197">
      <c r="A197" t="inlineStr">
        <is>
          <t>Sulfate</t>
        </is>
      </c>
      <c r="B197" t="n">
        <v>106.2583341575097</v>
      </c>
      <c r="C197" t="inlineStr">
        <is>
          <t>kilogram</t>
        </is>
      </c>
      <c r="D197" t="inlineStr">
        <is>
          <t>water::surface water</t>
        </is>
      </c>
      <c r="E197" t="inlineStr"/>
      <c r="F197" t="inlineStr">
        <is>
          <t>biosphere</t>
        </is>
      </c>
      <c r="G197" t="inlineStr"/>
      <c r="H197" t="n">
        <v>49.9655656325405</v>
      </c>
      <c r="I197" t="inlineStr"/>
      <c r="J197" t="inlineStr"/>
    </row>
    <row r="198">
      <c r="A198" t="inlineStr">
        <is>
          <t>Transformation, from unspecified</t>
        </is>
      </c>
      <c r="B198" t="n">
        <v>0.2000156878259006</v>
      </c>
      <c r="C198" t="inlineStr">
        <is>
          <t>square meter</t>
        </is>
      </c>
      <c r="D198" t="inlineStr">
        <is>
          <t>natural resource::land</t>
        </is>
      </c>
      <c r="E198" t="inlineStr"/>
      <c r="F198" t="inlineStr">
        <is>
          <t>biosphere</t>
        </is>
      </c>
      <c r="G198" t="inlineStr"/>
      <c r="H198" t="n">
        <v>0.09405282942595861</v>
      </c>
      <c r="I198" t="inlineStr"/>
      <c r="J198" t="inlineStr"/>
    </row>
    <row r="199">
      <c r="A199" t="inlineStr">
        <is>
          <t>Manganese</t>
        </is>
      </c>
      <c r="B199" t="n">
        <v>0.03116315850501758</v>
      </c>
      <c r="C199" t="inlineStr">
        <is>
          <t>kilogram</t>
        </is>
      </c>
      <c r="D199" t="inlineStr">
        <is>
          <t>air::non-urban air or from high stacks</t>
        </is>
      </c>
      <c r="E199" t="inlineStr"/>
      <c r="F199" t="inlineStr">
        <is>
          <t>biosphere</t>
        </is>
      </c>
      <c r="G199" t="inlineStr"/>
      <c r="H199" t="n">
        <v>0.0146537667275266</v>
      </c>
      <c r="I199" t="inlineStr"/>
      <c r="J199" t="inlineStr"/>
    </row>
    <row r="200">
      <c r="A200" t="inlineStr">
        <is>
          <t>Cyanide</t>
        </is>
      </c>
      <c r="B200" t="n">
        <v>0.3107386578723805</v>
      </c>
      <c r="C200" t="inlineStr">
        <is>
          <t>kilogram</t>
        </is>
      </c>
      <c r="D200" t="inlineStr">
        <is>
          <t>water::surface water</t>
        </is>
      </c>
      <c r="E200" t="inlineStr"/>
      <c r="F200" t="inlineStr">
        <is>
          <t>biosphere</t>
        </is>
      </c>
      <c r="G200" t="inlineStr"/>
      <c r="H200" t="n">
        <v>0.146117788572471</v>
      </c>
      <c r="I200" t="inlineStr"/>
      <c r="J200" t="inlineStr"/>
    </row>
    <row r="201">
      <c r="A201" t="inlineStr">
        <is>
          <t>Chromium</t>
        </is>
      </c>
      <c r="B201" t="n">
        <v>0.003277042742504708</v>
      </c>
      <c r="C201" t="inlineStr">
        <is>
          <t>kilogram</t>
        </is>
      </c>
      <c r="D201" t="inlineStr">
        <is>
          <t>air::non-urban air or from high stacks</t>
        </is>
      </c>
      <c r="E201" t="inlineStr"/>
      <c r="F201" t="inlineStr">
        <is>
          <t>biosphere</t>
        </is>
      </c>
      <c r="G201" t="inlineStr"/>
      <c r="H201" t="n">
        <v>0.00154095483925566</v>
      </c>
      <c r="I201" t="inlineStr"/>
      <c r="J201" t="inlineStr"/>
    </row>
    <row r="202">
      <c r="A202" t="inlineStr">
        <is>
          <t>Water, well, in ground</t>
        </is>
      </c>
      <c r="B202" t="n">
        <v>11.2508824402069</v>
      </c>
      <c r="C202" t="inlineStr">
        <is>
          <t>cubic meter</t>
        </is>
      </c>
      <c r="D202" t="inlineStr">
        <is>
          <t>natural resource::in water</t>
        </is>
      </c>
      <c r="E202" t="inlineStr"/>
      <c r="F202" t="inlineStr">
        <is>
          <t>biosphere</t>
        </is>
      </c>
      <c r="G202" t="inlineStr"/>
      <c r="H202" t="n">
        <v>5.29047165521017</v>
      </c>
      <c r="I202" t="inlineStr"/>
      <c r="J202" t="inlineStr"/>
    </row>
    <row r="203">
      <c r="A203" t="inlineStr">
        <is>
          <t>Zinc</t>
        </is>
      </c>
      <c r="B203" t="n">
        <v>0.5036109282759275</v>
      </c>
      <c r="C203" t="inlineStr">
        <is>
          <t>kilogram</t>
        </is>
      </c>
      <c r="D203" t="inlineStr">
        <is>
          <t>air::non-urban air or from high stacks</t>
        </is>
      </c>
      <c r="E203" t="inlineStr"/>
      <c r="F203" t="inlineStr">
        <is>
          <t>biosphere</t>
        </is>
      </c>
      <c r="G203" t="inlineStr"/>
      <c r="H203" t="n">
        <v>0.236811588376074</v>
      </c>
      <c r="I203" t="inlineStr"/>
      <c r="J203" t="inlineStr"/>
    </row>
    <row r="204">
      <c r="A204" t="inlineStr">
        <is>
          <t>Sulfur dioxide</t>
        </is>
      </c>
      <c r="B204" t="n">
        <v>26341.35174492884</v>
      </c>
      <c r="C204" t="inlineStr">
        <is>
          <t>kilogram</t>
        </is>
      </c>
      <c r="D204" t="inlineStr">
        <is>
          <t>air::non-urban air or from high stacks</t>
        </is>
      </c>
      <c r="E204" t="inlineStr"/>
      <c r="F204" t="inlineStr">
        <is>
          <t>biosphere</t>
        </is>
      </c>
      <c r="G204" t="inlineStr"/>
      <c r="H204" t="n">
        <v>12386.4217324365</v>
      </c>
      <c r="I204" t="inlineStr"/>
      <c r="J204" t="inlineStr"/>
    </row>
    <row r="205">
      <c r="A205" t="inlineStr">
        <is>
          <t>Fluorine</t>
        </is>
      </c>
      <c r="B205" t="n">
        <v>0.03116315850501758</v>
      </c>
      <c r="C205" t="inlineStr">
        <is>
          <t>kilogram</t>
        </is>
      </c>
      <c r="D205" t="inlineStr">
        <is>
          <t>air::non-urban air or from high stacks</t>
        </is>
      </c>
      <c r="E205" t="inlineStr"/>
      <c r="F205" t="inlineStr">
        <is>
          <t>biosphere</t>
        </is>
      </c>
      <c r="G205" t="inlineStr"/>
      <c r="H205" t="n">
        <v>0.0146537667275266</v>
      </c>
      <c r="I205" t="inlineStr"/>
      <c r="J205" t="inlineStr"/>
    </row>
    <row r="206">
      <c r="A206" t="inlineStr">
        <is>
          <t>Water, river</t>
        </is>
      </c>
      <c r="B206" t="n">
        <v>836.6727655931599</v>
      </c>
      <c r="C206" t="inlineStr">
        <is>
          <t>cubic meter</t>
        </is>
      </c>
      <c r="D206" t="inlineStr">
        <is>
          <t>natural resource::in water</t>
        </is>
      </c>
      <c r="E206" t="inlineStr"/>
      <c r="F206" t="inlineStr">
        <is>
          <t>biosphere</t>
        </is>
      </c>
      <c r="G206" t="inlineStr"/>
      <c r="H206" t="n">
        <v>393.426344518405</v>
      </c>
      <c r="I206" t="inlineStr"/>
      <c r="J206" t="inlineStr"/>
    </row>
    <row r="207">
      <c r="A207" t="inlineStr">
        <is>
          <t>Nickel</t>
        </is>
      </c>
      <c r="B207" t="n">
        <v>0.1553693289361906</v>
      </c>
      <c r="C207" t="inlineStr">
        <is>
          <t>kilogram</t>
        </is>
      </c>
      <c r="D207" t="inlineStr">
        <is>
          <t>air::non-urban air or from high stacks</t>
        </is>
      </c>
      <c r="E207" t="inlineStr"/>
      <c r="F207" t="inlineStr">
        <is>
          <t>biosphere</t>
        </is>
      </c>
      <c r="G207" t="inlineStr"/>
      <c r="H207" t="n">
        <v>0.0730588942862357</v>
      </c>
      <c r="I207" t="inlineStr"/>
      <c r="J207" t="inlineStr"/>
    </row>
    <row r="208">
      <c r="A208" t="inlineStr">
        <is>
          <t>Cobalt</t>
        </is>
      </c>
      <c r="B208" t="n">
        <v>0.148225911513837</v>
      </c>
      <c r="C208" t="inlineStr">
        <is>
          <t>kilogram</t>
        </is>
      </c>
      <c r="D208" t="inlineStr">
        <is>
          <t>air::non-urban air or from high stacks</t>
        </is>
      </c>
      <c r="E208" t="inlineStr"/>
      <c r="F208" t="inlineStr">
        <is>
          <t>biosphere</t>
        </is>
      </c>
      <c r="G208" t="inlineStr"/>
      <c r="H208" t="n">
        <v>0.06969986466388001</v>
      </c>
      <c r="I208" t="inlineStr"/>
      <c r="J208" t="inlineStr"/>
    </row>
    <row r="209">
      <c r="A209" t="inlineStr">
        <is>
          <t>Tin</t>
        </is>
      </c>
      <c r="B209" t="n">
        <v>0.03214537840059119</v>
      </c>
      <c r="C209" t="inlineStr">
        <is>
          <t>kilogram</t>
        </is>
      </c>
      <c r="D209" t="inlineStr">
        <is>
          <t>air::non-urban air or from high stacks</t>
        </is>
      </c>
      <c r="E209" t="inlineStr"/>
      <c r="F209" t="inlineStr">
        <is>
          <t>biosphere</t>
        </is>
      </c>
      <c r="G209" t="inlineStr"/>
      <c r="H209" t="n">
        <v>0.0151156333006005</v>
      </c>
      <c r="I209" t="inlineStr"/>
      <c r="J209" t="inlineStr"/>
    </row>
    <row r="210">
      <c r="A210" t="inlineStr">
        <is>
          <t>COD, Chemical Oxygen Demand</t>
        </is>
      </c>
      <c r="B210" t="n">
        <v>0.4937887293201914</v>
      </c>
      <c r="C210" t="inlineStr">
        <is>
          <t>kilogram</t>
        </is>
      </c>
      <c r="D210" t="inlineStr">
        <is>
          <t>water::surface water</t>
        </is>
      </c>
      <c r="E210" t="inlineStr"/>
      <c r="F210" t="inlineStr">
        <is>
          <t>biosphere</t>
        </is>
      </c>
      <c r="G210" t="inlineStr"/>
      <c r="H210" t="n">
        <v>0.232192922645335</v>
      </c>
      <c r="I210" t="inlineStr"/>
      <c r="J210" t="inlineStr"/>
    </row>
    <row r="211">
      <c r="A211" t="inlineStr">
        <is>
          <t>Calcium, ion</t>
        </is>
      </c>
      <c r="B211" t="n">
        <v>30.98457306945872</v>
      </c>
      <c r="C211" t="inlineStr">
        <is>
          <t>kilogram</t>
        </is>
      </c>
      <c r="D211" t="inlineStr">
        <is>
          <t>water::surface water</t>
        </is>
      </c>
      <c r="E211" t="inlineStr"/>
      <c r="F211" t="inlineStr">
        <is>
          <t>biosphere</t>
        </is>
      </c>
      <c r="G211" t="inlineStr"/>
      <c r="H211" t="n">
        <v>14.5697909869677</v>
      </c>
      <c r="I211" t="inlineStr"/>
      <c r="J211" t="inlineStr"/>
    </row>
    <row r="212">
      <c r="A212" t="inlineStr">
        <is>
          <t>Lead</t>
        </is>
      </c>
      <c r="B212" t="n">
        <v>0.001366178582025125</v>
      </c>
      <c r="C212" t="inlineStr">
        <is>
          <t>kilogram</t>
        </is>
      </c>
      <c r="D212" t="inlineStr">
        <is>
          <t>water::surface water</t>
        </is>
      </c>
      <c r="E212" t="inlineStr"/>
      <c r="F212" t="inlineStr">
        <is>
          <t>biosphere</t>
        </is>
      </c>
      <c r="G212" t="inlineStr"/>
      <c r="H212" t="n">
        <v>0.000642414415275521</v>
      </c>
      <c r="I212" t="inlineStr"/>
      <c r="J212" t="inlineStr"/>
    </row>
    <row r="213">
      <c r="A213" t="inlineStr">
        <is>
          <t>Zinc, ion</t>
        </is>
      </c>
      <c r="B213" t="n">
        <v>0.01857288529811933</v>
      </c>
      <c r="C213" t="inlineStr">
        <is>
          <t>kilogram</t>
        </is>
      </c>
      <c r="D213" t="inlineStr">
        <is>
          <t>water::surface water</t>
        </is>
      </c>
      <c r="E213" t="inlineStr"/>
      <c r="F213" t="inlineStr">
        <is>
          <t>biosphere</t>
        </is>
      </c>
      <c r="G213" t="inlineStr"/>
      <c r="H213" t="n">
        <v>0.00873347701812472</v>
      </c>
      <c r="I213" t="inlineStr"/>
      <c r="J213" t="inlineStr"/>
    </row>
    <row r="214">
      <c r="A214" t="inlineStr">
        <is>
          <t>Lead</t>
        </is>
      </c>
      <c r="B214" t="n">
        <v>0.1535834745806023</v>
      </c>
      <c r="C214" t="inlineStr">
        <is>
          <t>kilogram</t>
        </is>
      </c>
      <c r="D214" t="inlineStr">
        <is>
          <t>air::non-urban air or from high stacks</t>
        </is>
      </c>
      <c r="E214" t="inlineStr"/>
      <c r="F214" t="inlineStr">
        <is>
          <t>biosphere</t>
        </is>
      </c>
      <c r="G214" t="inlineStr"/>
      <c r="H214" t="n">
        <v>0.07221913688064679</v>
      </c>
      <c r="I214" t="inlineStr"/>
      <c r="J214" t="inlineStr"/>
    </row>
    <row r="215">
      <c r="A215" t="inlineStr">
        <is>
          <t>Transformation, to mineral extraction site</t>
        </is>
      </c>
      <c r="B215" t="n">
        <v>0.2000156878259006</v>
      </c>
      <c r="C215" t="inlineStr">
        <is>
          <t>square meter</t>
        </is>
      </c>
      <c r="D215" t="inlineStr">
        <is>
          <t>natural resource::land</t>
        </is>
      </c>
      <c r="E215" t="inlineStr"/>
      <c r="F215" t="inlineStr">
        <is>
          <t>biosphere</t>
        </is>
      </c>
      <c r="G215" t="inlineStr"/>
      <c r="H215" t="n">
        <v>0.09405282942595861</v>
      </c>
      <c r="I215" t="inlineStr"/>
      <c r="J215" t="inlineStr"/>
    </row>
    <row r="216">
      <c r="A216" t="inlineStr">
        <is>
          <t>Copper, ion</t>
        </is>
      </c>
      <c r="B216" t="n">
        <v>0.008634605809269908</v>
      </c>
      <c r="C216" t="inlineStr">
        <is>
          <t>kilogram</t>
        </is>
      </c>
      <c r="D216" t="inlineStr">
        <is>
          <t>water::surface water</t>
        </is>
      </c>
      <c r="E216" t="inlineStr"/>
      <c r="F216" t="inlineStr">
        <is>
          <t>biosphere</t>
        </is>
      </c>
      <c r="G216" t="inlineStr"/>
      <c r="H216" t="n">
        <v>0.00406022705602241</v>
      </c>
      <c r="I216" t="inlineStr"/>
      <c r="J216" t="inlineStr"/>
    </row>
    <row r="217">
      <c r="A217" t="inlineStr">
        <is>
          <t>Copper</t>
        </is>
      </c>
      <c r="B217" t="n">
        <v>0.1982298334703122</v>
      </c>
      <c r="C217" t="inlineStr">
        <is>
          <t>kilogram</t>
        </is>
      </c>
      <c r="D217" t="inlineStr">
        <is>
          <t>air::non-urban air or from high stacks</t>
        </is>
      </c>
      <c r="E217" t="inlineStr"/>
      <c r="F217" t="inlineStr">
        <is>
          <t>biosphere</t>
        </is>
      </c>
      <c r="G217" t="inlineStr"/>
      <c r="H217" t="n">
        <v>0.0932130720203697</v>
      </c>
      <c r="I217" t="inlineStr"/>
      <c r="J217" t="inlineStr"/>
    </row>
    <row r="218">
      <c r="A218" t="inlineStr">
        <is>
          <t>NMVOC, non-methane volatile organic compounds, unspecified origin</t>
        </is>
      </c>
      <c r="B218" t="n">
        <v>0.9822198955736192</v>
      </c>
      <c r="C218" t="inlineStr">
        <is>
          <t>kilogram</t>
        </is>
      </c>
      <c r="D218" t="inlineStr">
        <is>
          <t>air::non-urban air or from high stacks</t>
        </is>
      </c>
      <c r="E218" t="inlineStr"/>
      <c r="F218" t="inlineStr">
        <is>
          <t>biosphere</t>
        </is>
      </c>
      <c r="G218" t="inlineStr"/>
      <c r="H218" t="n">
        <v>0.461866573073904</v>
      </c>
      <c r="I218" t="inlineStr"/>
      <c r="J218" t="inlineStr"/>
    </row>
    <row r="219">
      <c r="A219" t="inlineStr">
        <is>
          <t>Nitrogen oxides</t>
        </is>
      </c>
      <c r="B219" t="n">
        <v>0.03143103665835576</v>
      </c>
      <c r="C219" t="inlineStr">
        <is>
          <t>kilogram</t>
        </is>
      </c>
      <c r="D219" t="inlineStr">
        <is>
          <t>air::non-urban air or from high stacks</t>
        </is>
      </c>
      <c r="E219" t="inlineStr"/>
      <c r="F219" t="inlineStr">
        <is>
          <t>biosphere</t>
        </is>
      </c>
      <c r="G219" t="inlineStr"/>
      <c r="H219" t="n">
        <v>0.0147797303383649</v>
      </c>
      <c r="I219" t="inlineStr"/>
      <c r="J219" t="inlineStr"/>
    </row>
    <row r="220">
      <c r="A220" t="inlineStr">
        <is>
          <t>Arsenic, ion</t>
        </is>
      </c>
      <c r="B220" t="n">
        <v>0.0002723427892272313</v>
      </c>
      <c r="C220" t="inlineStr">
        <is>
          <t>kilogram</t>
        </is>
      </c>
      <c r="D220" t="inlineStr">
        <is>
          <t>water::surface water</t>
        </is>
      </c>
      <c r="E220" t="inlineStr"/>
      <c r="F220" t="inlineStr">
        <is>
          <t>biosphere</t>
        </is>
      </c>
      <c r="G220" t="inlineStr"/>
      <c r="H220" t="n">
        <v>0.00012806300435231</v>
      </c>
      <c r="I220" t="inlineStr"/>
      <c r="J220" t="inlineStr"/>
    </row>
    <row r="221">
      <c r="A221" t="inlineStr">
        <is>
          <t>Iron, ion</t>
        </is>
      </c>
      <c r="B221" t="n">
        <v>0.01312602951357472</v>
      </c>
      <c r="C221" t="inlineStr">
        <is>
          <t>kilogram</t>
        </is>
      </c>
      <c r="D221" t="inlineStr">
        <is>
          <t>water::surface water</t>
        </is>
      </c>
      <c r="E221" t="inlineStr"/>
      <c r="F221" t="inlineStr">
        <is>
          <t>biosphere</t>
        </is>
      </c>
      <c r="G221" t="inlineStr"/>
      <c r="H221" t="n">
        <v>0.00617221693107853</v>
      </c>
      <c r="I221" t="inlineStr"/>
      <c r="J221" t="inlineStr"/>
    </row>
    <row r="222">
      <c r="A222" t="inlineStr">
        <is>
          <t>TOC, Total Organic Carbon</t>
        </is>
      </c>
      <c r="B222" t="n">
        <v>0.1928722704035469</v>
      </c>
      <c r="C222" t="inlineStr">
        <is>
          <t>kilogram</t>
        </is>
      </c>
      <c r="D222" t="inlineStr">
        <is>
          <t>water::surface water</t>
        </is>
      </c>
      <c r="E222" t="inlineStr"/>
      <c r="F222" t="inlineStr">
        <is>
          <t>biosphere</t>
        </is>
      </c>
      <c r="G222" t="inlineStr"/>
      <c r="H222" t="n">
        <v>0.0906937998036029</v>
      </c>
      <c r="I222" t="inlineStr"/>
      <c r="J222" t="inlineStr"/>
    </row>
    <row r="223">
      <c r="A223" t="inlineStr">
        <is>
          <t>Particulates, &gt; 2.5 um, and &lt; 10um</t>
        </is>
      </c>
      <c r="B223" t="n">
        <v>15.98339648251616</v>
      </c>
      <c r="C223" t="inlineStr">
        <is>
          <t>kilogram</t>
        </is>
      </c>
      <c r="D223" t="inlineStr">
        <is>
          <t>air::non-urban air or from high stacks</t>
        </is>
      </c>
      <c r="E223" t="inlineStr"/>
      <c r="F223" t="inlineStr">
        <is>
          <t>biosphere</t>
        </is>
      </c>
      <c r="G223" t="inlineStr"/>
      <c r="H223" t="n">
        <v>7.5158287800208</v>
      </c>
      <c r="I223" t="inlineStr"/>
      <c r="J223" t="inlineStr"/>
    </row>
    <row r="224">
      <c r="A224" t="inlineStr">
        <is>
          <t>Cobalt</t>
        </is>
      </c>
      <c r="B224" t="n">
        <v>3.527062352287088e-05</v>
      </c>
      <c r="C224" t="inlineStr">
        <is>
          <t>kilogram</t>
        </is>
      </c>
      <c r="D224" t="inlineStr">
        <is>
          <t>water::surface water</t>
        </is>
      </c>
      <c r="E224" t="inlineStr"/>
      <c r="F224" t="inlineStr">
        <is>
          <t>biosphere</t>
        </is>
      </c>
      <c r="G224" t="inlineStr"/>
      <c r="H224" t="n">
        <v>1.65852087603811e-05</v>
      </c>
      <c r="I224" t="inlineStr"/>
      <c r="J224" t="inlineStr"/>
    </row>
    <row r="225">
      <c r="A225" t="inlineStr">
        <is>
          <t>Nickel, ion</t>
        </is>
      </c>
      <c r="B225" t="n">
        <v>0.003768152690291513</v>
      </c>
      <c r="C225" t="inlineStr">
        <is>
          <t>kilogram</t>
        </is>
      </c>
      <c r="D225" t="inlineStr">
        <is>
          <t>water::surface water</t>
        </is>
      </c>
      <c r="E225" t="inlineStr"/>
      <c r="F225" t="inlineStr">
        <is>
          <t>biosphere</t>
        </is>
      </c>
      <c r="G225" t="inlineStr"/>
      <c r="H225" t="n">
        <v>0.00177188812579261</v>
      </c>
      <c r="I225" t="inlineStr"/>
      <c r="J225" t="inlineStr"/>
    </row>
    <row r="226">
      <c r="A226" t="inlineStr">
        <is>
          <t>Particulates, &gt; 10 um</t>
        </is>
      </c>
      <c r="B226" t="n">
        <v>17.14420181364861</v>
      </c>
      <c r="C226" t="inlineStr">
        <is>
          <t>kilogram</t>
        </is>
      </c>
      <c r="D226" t="inlineStr">
        <is>
          <t>air::non-urban air or from high stacks</t>
        </is>
      </c>
      <c r="E226" t="inlineStr"/>
      <c r="F226" t="inlineStr">
        <is>
          <t>biosphere</t>
        </is>
      </c>
      <c r="G226" t="inlineStr"/>
      <c r="H226" t="n">
        <v>8.06167109365359</v>
      </c>
      <c r="I226" t="inlineStr"/>
      <c r="J226" t="inlineStr"/>
    </row>
    <row r="227">
      <c r="A227" t="inlineStr">
        <is>
          <t>Carbon dioxide, fossil</t>
        </is>
      </c>
      <c r="B227" t="n">
        <v>883.1049788384627</v>
      </c>
      <c r="C227" t="inlineStr">
        <is>
          <t>kilogram</t>
        </is>
      </c>
      <c r="D227" t="inlineStr">
        <is>
          <t>air</t>
        </is>
      </c>
      <c r="E227" t="inlineStr"/>
      <c r="F227" t="inlineStr">
        <is>
          <t>biosphere</t>
        </is>
      </c>
      <c r="G227" t="inlineStr"/>
      <c r="H227" t="n">
        <v>415.260037063719</v>
      </c>
      <c r="I227" t="inlineStr"/>
      <c r="J227" t="inlineStr"/>
    </row>
    <row r="228">
      <c r="A228" t="inlineStr">
        <is>
          <t>Boron</t>
        </is>
      </c>
      <c r="B228" t="n">
        <v>0.0003277042742504708</v>
      </c>
      <c r="C228" t="inlineStr">
        <is>
          <t>kilogram</t>
        </is>
      </c>
      <c r="D228" t="inlineStr">
        <is>
          <t>air::non-urban air or from high stacks</t>
        </is>
      </c>
      <c r="E228" t="inlineStr"/>
      <c r="F228" t="inlineStr">
        <is>
          <t>biosphere</t>
        </is>
      </c>
      <c r="G228" t="inlineStr"/>
      <c r="H228" t="n">
        <v>0.000154095483925566</v>
      </c>
      <c r="I228" t="inlineStr"/>
      <c r="J228" t="inlineStr"/>
    </row>
    <row r="229">
      <c r="A229" t="inlineStr">
        <is>
          <t>Cadmium, ion</t>
        </is>
      </c>
      <c r="B229" t="n">
        <v>6.214773157447629e-05</v>
      </c>
      <c r="C229" t="inlineStr">
        <is>
          <t>kilogram</t>
        </is>
      </c>
      <c r="D229" t="inlineStr">
        <is>
          <t>water::surface water</t>
        </is>
      </c>
      <c r="E229" t="inlineStr"/>
      <c r="F229" t="inlineStr">
        <is>
          <t>biosphere</t>
        </is>
      </c>
      <c r="G229" t="inlineStr"/>
      <c r="H229" t="n">
        <v>2.92235577144943e-05</v>
      </c>
      <c r="I229" t="inlineStr"/>
      <c r="J229" t="inlineStr"/>
    </row>
    <row r="230">
      <c r="A230" t="inlineStr">
        <is>
          <t>Ruthenium, in ground</t>
        </is>
      </c>
      <c r="B230" t="n">
        <v>1</v>
      </c>
      <c r="C230" t="inlineStr">
        <is>
          <t>kilogram</t>
        </is>
      </c>
      <c r="D230" t="inlineStr">
        <is>
          <t>natural resource::in ground</t>
        </is>
      </c>
      <c r="E230" t="inlineStr"/>
      <c r="F230" t="inlineStr">
        <is>
          <t>biosphere</t>
        </is>
      </c>
      <c r="G230" t="inlineStr"/>
      <c r="H230" t="inlineStr"/>
      <c r="I230" t="inlineStr"/>
      <c r="J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</row>
    <row r="232">
      <c r="A232" t="inlineStr">
        <is>
          <t>Activity</t>
        </is>
      </c>
      <c r="B232" t="inlineStr">
        <is>
          <t>platinum group metal, extraction and refinery operations</t>
        </is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</row>
    <row r="233">
      <c r="A233" t="inlineStr">
        <is>
          <t>comment</t>
        </is>
      </c>
      <c r="B233" t="inlineStr">
        <is>
          <t>Multiplied original values in Ecoinvent by allocation percentage of iridium (13%) and divided by former allocation value of platinum (8%). Allocation method can be found in the supplementary excel file.</t>
        </is>
      </c>
      <c r="C233" t="inlineStr"/>
      <c r="D233" t="inlineStr"/>
      <c r="E233" t="inlineStr"/>
      <c r="F233" t="inlineStr"/>
      <c r="G233" t="inlineStr"/>
      <c r="H233" t="inlineStr"/>
      <c r="I233" t="inlineStr"/>
      <c r="J233" t="inlineStr"/>
    </row>
    <row r="234">
      <c r="A234" t="inlineStr">
        <is>
          <t>location</t>
        </is>
      </c>
      <c r="B234" t="inlineStr">
        <is>
          <t>RU</t>
        </is>
      </c>
      <c r="C234" t="inlineStr"/>
      <c r="D234" t="inlineStr"/>
      <c r="E234" t="inlineStr"/>
      <c r="F234" t="inlineStr"/>
      <c r="G234" t="inlineStr"/>
      <c r="H234" t="inlineStr"/>
      <c r="I234" t="inlineStr"/>
      <c r="J234" t="inlineStr"/>
    </row>
    <row r="235">
      <c r="A235" t="inlineStr">
        <is>
          <t>production amount</t>
        </is>
      </c>
      <c r="B235" t="n">
        <v>1</v>
      </c>
      <c r="C235" t="inlineStr"/>
      <c r="D235" t="inlineStr"/>
      <c r="E235" t="inlineStr"/>
      <c r="F235" t="inlineStr"/>
      <c r="G235" t="inlineStr"/>
      <c r="H235" t="inlineStr"/>
      <c r="I235" t="inlineStr"/>
      <c r="J235" t="inlineStr"/>
    </row>
    <row r="236">
      <c r="A236" t="inlineStr">
        <is>
          <t>reference product</t>
        </is>
      </c>
      <c r="B236" t="inlineStr">
        <is>
          <t>iridium</t>
        </is>
      </c>
      <c r="C236" t="inlineStr"/>
      <c r="D236" t="inlineStr"/>
      <c r="E236" t="inlineStr"/>
      <c r="F236" t="inlineStr"/>
      <c r="G236" t="inlineStr"/>
      <c r="H236" t="inlineStr"/>
      <c r="I236" t="inlineStr"/>
      <c r="J236" t="inlineStr"/>
    </row>
    <row r="237">
      <c r="A237" t="inlineStr">
        <is>
          <t>unit</t>
        </is>
      </c>
      <c r="B237" t="inlineStr">
        <is>
          <t>kilogram</t>
        </is>
      </c>
      <c r="C237" t="inlineStr"/>
      <c r="D237" t="inlineStr"/>
      <c r="E237" t="inlineStr"/>
      <c r="F237" t="inlineStr"/>
      <c r="G237" t="inlineStr"/>
      <c r="H237" t="inlineStr"/>
      <c r="I237" t="inlineStr"/>
      <c r="J237" t="inlineStr"/>
    </row>
    <row r="238">
      <c r="A238" t="inlineStr">
        <is>
          <t>classifications</t>
        </is>
      </c>
      <c r="B238" t="inlineStr">
        <is>
          <t>CPC::4160:Other non-ferrous metals and articles thereof (including waste and scrap of some metals); cermets and articles thereof</t>
        </is>
      </c>
      <c r="C238" t="inlineStr"/>
      <c r="D238" t="inlineStr"/>
      <c r="E238" t="inlineStr"/>
      <c r="F238" t="inlineStr"/>
      <c r="G238" t="inlineStr"/>
      <c r="H238" t="inlineStr"/>
      <c r="I238" t="inlineStr"/>
      <c r="J238" t="inlineStr"/>
    </row>
    <row r="239">
      <c r="A239" t="inlineStr">
        <is>
          <t>Exchanges</t>
        </is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</row>
    <row r="240">
      <c r="A240" t="inlineStr">
        <is>
          <t>name</t>
        </is>
      </c>
      <c r="B240" t="inlineStr">
        <is>
          <t>amount</t>
        </is>
      </c>
      <c r="C240" t="inlineStr">
        <is>
          <t>unit</t>
        </is>
      </c>
      <c r="D240" t="inlineStr">
        <is>
          <t>categories</t>
        </is>
      </c>
      <c r="E240" t="inlineStr">
        <is>
          <t>location</t>
        </is>
      </c>
      <c r="F240" t="inlineStr">
        <is>
          <t>type</t>
        </is>
      </c>
      <c r="G240" t="inlineStr">
        <is>
          <t>reference product</t>
        </is>
      </c>
      <c r="H240" t="inlineStr">
        <is>
          <t>comment</t>
        </is>
      </c>
      <c r="I240" t="inlineStr"/>
      <c r="J240" t="inlineStr"/>
    </row>
    <row r="241">
      <c r="A241" t="inlineStr">
        <is>
          <t>platinum group metal, extraction and refinery operations</t>
        </is>
      </c>
      <c r="B241" t="n">
        <v>1</v>
      </c>
      <c r="C241" t="inlineStr">
        <is>
          <t>kilogram</t>
        </is>
      </c>
      <c r="D241" t="inlineStr"/>
      <c r="E241" t="inlineStr">
        <is>
          <t>RU</t>
        </is>
      </c>
      <c r="F241" t="inlineStr">
        <is>
          <t>production</t>
        </is>
      </c>
      <c r="G241" t="inlineStr">
        <is>
          <t>iridium</t>
        </is>
      </c>
      <c r="H241" t="n">
        <v>0.07000000000000001</v>
      </c>
      <c r="I241" t="inlineStr"/>
      <c r="J241" t="inlineStr"/>
    </row>
    <row r="242">
      <c r="A242" t="inlineStr">
        <is>
          <t>market for heat, district or industrial, natural gas</t>
        </is>
      </c>
      <c r="B242" t="n">
        <v>1040635.238368392</v>
      </c>
      <c r="C242" t="inlineStr">
        <is>
          <t>megajoule</t>
        </is>
      </c>
      <c r="D242" t="inlineStr"/>
      <c r="E242" t="inlineStr">
        <is>
          <t>RoW</t>
        </is>
      </c>
      <c r="F242" t="inlineStr">
        <is>
          <t>technosphere</t>
        </is>
      </c>
      <c r="G242" t="inlineStr">
        <is>
          <t>heat, district or industrial, natural gas</t>
        </is>
      </c>
      <c r="H242" t="n">
        <v>51855.0197951156</v>
      </c>
      <c r="I242" t="inlineStr"/>
      <c r="J242" t="inlineStr"/>
    </row>
    <row r="243">
      <c r="A243" t="inlineStr">
        <is>
          <t>market for chemical, organic</t>
        </is>
      </c>
      <c r="B243" t="n">
        <v>171.0517841204724</v>
      </c>
      <c r="C243" t="inlineStr">
        <is>
          <t>kilogram</t>
        </is>
      </c>
      <c r="D243" t="inlineStr"/>
      <c r="E243" t="inlineStr">
        <is>
          <t>GLO</t>
        </is>
      </c>
      <c r="F243" t="inlineStr">
        <is>
          <t>technosphere</t>
        </is>
      </c>
      <c r="G243" t="inlineStr">
        <is>
          <t>chemical, organic</t>
        </is>
      </c>
      <c r="H243" t="n">
        <v>8.523537666727499</v>
      </c>
      <c r="I243" t="inlineStr"/>
      <c r="J243" t="inlineStr"/>
    </row>
    <row r="244">
      <c r="A244" t="inlineStr">
        <is>
          <t>market for nickel smelter slag</t>
        </is>
      </c>
      <c r="B244" t="n">
        <v>-349687.1448768277</v>
      </c>
      <c r="C244" t="inlineStr">
        <is>
          <t>kilogram</t>
        </is>
      </c>
      <c r="D244" t="inlineStr"/>
      <c r="E244" t="inlineStr">
        <is>
          <t>GLO</t>
        </is>
      </c>
      <c r="F244" t="inlineStr">
        <is>
          <t>technosphere</t>
        </is>
      </c>
      <c r="G244" t="inlineStr">
        <is>
          <t>nickel smelter slag</t>
        </is>
      </c>
      <c r="H244" t="n">
        <v>-17424.96616597</v>
      </c>
      <c r="I244" t="inlineStr"/>
      <c r="J244" t="inlineStr"/>
    </row>
    <row r="245">
      <c r="A245" t="inlineStr">
        <is>
          <t>market for conveyor belt</t>
        </is>
      </c>
      <c r="B245" t="n">
        <v>0.01676813056156354</v>
      </c>
      <c r="C245" t="inlineStr">
        <is>
          <t>meter</t>
        </is>
      </c>
      <c r="D245" t="inlineStr"/>
      <c r="E245" t="inlineStr">
        <is>
          <t>GLO</t>
        </is>
      </c>
      <c r="F245" t="inlineStr">
        <is>
          <t>technosphere</t>
        </is>
      </c>
      <c r="G245" t="inlineStr">
        <is>
          <t>conveyor belt</t>
        </is>
      </c>
      <c r="H245" t="n">
        <v>0.000835558618560971</v>
      </c>
      <c r="I245" t="inlineStr"/>
      <c r="J245" t="inlineStr"/>
    </row>
    <row r="246">
      <c r="A246" t="inlineStr">
        <is>
          <t>market for lime, packed</t>
        </is>
      </c>
      <c r="B246" t="n">
        <v>1508.289130914511</v>
      </c>
      <c r="C246" t="inlineStr">
        <is>
          <t>kilogram</t>
        </is>
      </c>
      <c r="D246" t="inlineStr"/>
      <c r="E246" t="inlineStr">
        <is>
          <t>RoW</t>
        </is>
      </c>
      <c r="F246" t="inlineStr">
        <is>
          <t>technosphere</t>
        </is>
      </c>
      <c r="G246" t="inlineStr">
        <is>
          <t>lime, packed</t>
        </is>
      </c>
      <c r="H246" t="n">
        <v>75.158287800208</v>
      </c>
      <c r="I246" t="inlineStr"/>
      <c r="J246" t="inlineStr"/>
    </row>
    <row r="247">
      <c r="A247" t="inlineStr">
        <is>
          <t>market for non-ferrous metal smelter</t>
        </is>
      </c>
      <c r="B247" t="n">
        <v>1.221798458003374e-06</v>
      </c>
      <c r="C247" t="inlineStr">
        <is>
          <t>unit</t>
        </is>
      </c>
      <c r="D247" t="inlineStr"/>
      <c r="E247" t="inlineStr">
        <is>
          <t>GLO</t>
        </is>
      </c>
      <c r="F247" t="inlineStr">
        <is>
          <t>technosphere</t>
        </is>
      </c>
      <c r="G247" t="inlineStr">
        <is>
          <t>non-ferrous metal smelter</t>
        </is>
      </c>
      <c r="H247" t="n">
        <v>6.088241190519639e-08</v>
      </c>
      <c r="I247" t="inlineStr"/>
      <c r="J247" t="inlineStr"/>
    </row>
    <row r="248">
      <c r="A248" t="inlineStr">
        <is>
          <t>market for electricity, medium voltage</t>
        </is>
      </c>
      <c r="B248" t="n">
        <v>221608.9616930249</v>
      </c>
      <c r="C248" t="inlineStr">
        <is>
          <t>kilowatt hour</t>
        </is>
      </c>
      <c r="D248" t="inlineStr"/>
      <c r="E248" t="inlineStr">
        <is>
          <t>RU</t>
        </is>
      </c>
      <c r="F248" t="inlineStr">
        <is>
          <t>technosphere</t>
        </is>
      </c>
      <c r="G248" t="inlineStr">
        <is>
          <t>electricity, medium voltage</t>
        </is>
      </c>
      <c r="H248" t="n">
        <v>11042.8098834942</v>
      </c>
      <c r="I248" t="inlineStr"/>
      <c r="J248" t="inlineStr"/>
    </row>
    <row r="249">
      <c r="A249" t="inlineStr">
        <is>
          <t>market for chemical factory, organics</t>
        </is>
      </c>
      <c r="B249" t="n">
        <v>3.370478504836891e-09</v>
      </c>
      <c r="C249" t="inlineStr">
        <is>
          <t>unit</t>
        </is>
      </c>
      <c r="D249" t="inlineStr"/>
      <c r="E249" t="inlineStr">
        <is>
          <t>GLO</t>
        </is>
      </c>
      <c r="F249" t="inlineStr">
        <is>
          <t>technosphere</t>
        </is>
      </c>
      <c r="G249" t="inlineStr">
        <is>
          <t>chemical factory, organics</t>
        </is>
      </c>
      <c r="H249" t="n">
        <v>1.67951481117783e-10</v>
      </c>
      <c r="I249" t="inlineStr"/>
      <c r="J249" t="inlineStr"/>
    </row>
    <row r="250">
      <c r="A250" t="inlineStr">
        <is>
          <t>market for mine infrastructure, underground, non-ferrous metal</t>
        </is>
      </c>
      <c r="B250" t="n">
        <v>4.204671934784034e-05</v>
      </c>
      <c r="C250" t="inlineStr">
        <is>
          <t>unit</t>
        </is>
      </c>
      <c r="D250" t="inlineStr"/>
      <c r="E250" t="inlineStr">
        <is>
          <t>GLO</t>
        </is>
      </c>
      <c r="F250" t="inlineStr">
        <is>
          <t>technosphere</t>
        </is>
      </c>
      <c r="G250" t="inlineStr">
        <is>
          <t>mine infrastructure, underground, non-ferrous metal</t>
        </is>
      </c>
      <c r="H250" t="n">
        <v>2.09519472694435e-06</v>
      </c>
      <c r="I250" t="inlineStr"/>
      <c r="J250" t="inlineStr"/>
    </row>
    <row r="251">
      <c r="A251" t="inlineStr">
        <is>
          <t>market for diesel, burned in building machine</t>
        </is>
      </c>
      <c r="B251" t="n">
        <v>58140.75420843642</v>
      </c>
      <c r="C251" t="inlineStr">
        <is>
          <t>megajoule</t>
        </is>
      </c>
      <c r="D251" t="inlineStr"/>
      <c r="E251" t="inlineStr">
        <is>
          <t>GLO</t>
        </is>
      </c>
      <c r="F251" t="inlineStr">
        <is>
          <t>technosphere</t>
        </is>
      </c>
      <c r="G251" t="inlineStr">
        <is>
          <t>diesel, burned in building machine</t>
        </is>
      </c>
      <c r="H251" t="n">
        <v>2897.16304928176</v>
      </c>
      <c r="I251" t="inlineStr"/>
      <c r="J251" t="inlineStr"/>
    </row>
    <row r="252">
      <c r="A252" t="inlineStr">
        <is>
          <t>market for chemical, inorganic</t>
        </is>
      </c>
      <c r="B252" t="n">
        <v>35474.28626340836</v>
      </c>
      <c r="C252" t="inlineStr">
        <is>
          <t>kilogram</t>
        </is>
      </c>
      <c r="D252" t="inlineStr"/>
      <c r="E252" t="inlineStr">
        <is>
          <t>GLO</t>
        </is>
      </c>
      <c r="F252" t="inlineStr">
        <is>
          <t>technosphere</t>
        </is>
      </c>
      <c r="G252" t="inlineStr">
        <is>
          <t>chemical, inorganic</t>
        </is>
      </c>
      <c r="H252" t="n">
        <v>1767.68933876467</v>
      </c>
      <c r="I252" t="inlineStr"/>
      <c r="J252" t="inlineStr"/>
    </row>
    <row r="253">
      <c r="A253" t="inlineStr">
        <is>
          <t>market for sulfidic tailings, generic</t>
        </is>
      </c>
      <c r="B253" t="n">
        <v>-203913.9495426324</v>
      </c>
      <c r="C253" t="inlineStr">
        <is>
          <t>kilogram</t>
        </is>
      </c>
      <c r="D253" t="inlineStr"/>
      <c r="E253" t="inlineStr">
        <is>
          <t>GLO</t>
        </is>
      </c>
      <c r="F253" t="inlineStr">
        <is>
          <t>technosphere</t>
        </is>
      </c>
      <c r="G253" t="inlineStr">
        <is>
          <t>sulfidic tailings, generic</t>
        </is>
      </c>
      <c r="H253" t="n">
        <v>-10161.0646076259</v>
      </c>
      <c r="I253" t="inlineStr"/>
      <c r="J253" t="inlineStr"/>
    </row>
    <row r="254">
      <c r="A254" t="inlineStr">
        <is>
          <t>market for blasting</t>
        </is>
      </c>
      <c r="B254" t="n">
        <v>0.3783362121679422</v>
      </c>
      <c r="C254" t="inlineStr">
        <is>
          <t>kilogram</t>
        </is>
      </c>
      <c r="D254" t="inlineStr"/>
      <c r="E254" t="inlineStr">
        <is>
          <t>GLO</t>
        </is>
      </c>
      <c r="F254" t="inlineStr">
        <is>
          <t>technosphere</t>
        </is>
      </c>
      <c r="G254" t="inlineStr">
        <is>
          <t>blasting</t>
        </is>
      </c>
      <c r="H254" t="n">
        <v>0.0188525537554712</v>
      </c>
      <c r="I254" t="inlineStr"/>
      <c r="J254" t="inlineStr"/>
    </row>
    <row r="255">
      <c r="A255" t="inlineStr">
        <is>
          <t>market for hydrogen cyanide</t>
        </is>
      </c>
      <c r="B255" t="n">
        <v>26.62678018821153</v>
      </c>
      <c r="C255" t="inlineStr">
        <is>
          <t>kilogram</t>
        </is>
      </c>
      <c r="D255" t="inlineStr"/>
      <c r="E255" t="inlineStr">
        <is>
          <t>RoW</t>
        </is>
      </c>
      <c r="F255" t="inlineStr">
        <is>
          <t>technosphere</t>
        </is>
      </c>
      <c r="G255" t="inlineStr">
        <is>
          <t>hydrogen cyanide</t>
        </is>
      </c>
      <c r="H255" t="n">
        <v>1.32681670083049</v>
      </c>
      <c r="I255" t="inlineStr"/>
      <c r="J255" t="inlineStr"/>
    </row>
    <row r="256">
      <c r="A256" t="inlineStr">
        <is>
          <t>Selenium</t>
        </is>
      </c>
      <c r="B256" t="n">
        <v>1.541993915962879e-05</v>
      </c>
      <c r="C256" t="inlineStr">
        <is>
          <t>kilogram</t>
        </is>
      </c>
      <c r="D256" t="inlineStr">
        <is>
          <t>air::non-urban air or from high stacks</t>
        </is>
      </c>
      <c r="E256" t="inlineStr"/>
      <c r="F256" t="inlineStr">
        <is>
          <t>biosphere</t>
        </is>
      </c>
      <c r="G256" t="inlineStr"/>
      <c r="H256" t="n">
        <v>7.68378026113858e-07</v>
      </c>
      <c r="I256" t="inlineStr"/>
      <c r="J256" t="inlineStr"/>
    </row>
    <row r="257">
      <c r="A257" t="inlineStr">
        <is>
          <t>Antimony</t>
        </is>
      </c>
      <c r="B257" t="n">
        <v>0.06184828056375698</v>
      </c>
      <c r="C257" t="inlineStr">
        <is>
          <t>kilogram</t>
        </is>
      </c>
      <c r="D257" t="inlineStr">
        <is>
          <t>air::non-urban air or from high stacks</t>
        </is>
      </c>
      <c r="E257" t="inlineStr"/>
      <c r="F257" t="inlineStr">
        <is>
          <t>biosphere</t>
        </is>
      </c>
      <c r="G257" t="inlineStr"/>
      <c r="H257" t="n">
        <v>0.00308190967851132</v>
      </c>
      <c r="I257" t="inlineStr"/>
      <c r="J257" t="inlineStr"/>
    </row>
    <row r="258">
      <c r="A258" t="inlineStr">
        <is>
          <t>Aluminium</t>
        </is>
      </c>
      <c r="B258" t="n">
        <v>0.03673821570272222</v>
      </c>
      <c r="C258" t="inlineStr">
        <is>
          <t>kilogram</t>
        </is>
      </c>
      <c r="D258" t="inlineStr">
        <is>
          <t>water::surface water</t>
        </is>
      </c>
      <c r="E258" t="inlineStr"/>
      <c r="F258" t="inlineStr">
        <is>
          <t>biosphere</t>
        </is>
      </c>
      <c r="G258" t="inlineStr"/>
      <c r="H258" t="n">
        <v>0.00183067114418384</v>
      </c>
      <c r="I258" t="inlineStr"/>
      <c r="J258" t="inlineStr"/>
    </row>
    <row r="259">
      <c r="A259" t="inlineStr">
        <is>
          <t>Nitrogen, organic bound</t>
        </is>
      </c>
      <c r="B259" t="n">
        <v>9.690125701406078</v>
      </c>
      <c r="C259" t="inlineStr">
        <is>
          <t>kilogram</t>
        </is>
      </c>
      <c r="D259" t="inlineStr">
        <is>
          <t>water::surface water</t>
        </is>
      </c>
      <c r="E259" t="inlineStr"/>
      <c r="F259" t="inlineStr">
        <is>
          <t>biosphere</t>
        </is>
      </c>
      <c r="G259" t="inlineStr"/>
      <c r="H259" t="n">
        <v>0.482860508213627</v>
      </c>
      <c r="I259" t="inlineStr"/>
      <c r="J259" t="inlineStr"/>
    </row>
    <row r="260">
      <c r="A260" t="inlineStr">
        <is>
          <t>Chromium, ion</t>
        </is>
      </c>
      <c r="B260" t="n">
        <v>0.01744222626253093</v>
      </c>
      <c r="C260" t="inlineStr">
        <is>
          <t>kilogram</t>
        </is>
      </c>
      <c r="D260" t="inlineStr">
        <is>
          <t>water::surface water</t>
        </is>
      </c>
      <c r="E260" t="inlineStr"/>
      <c r="F260" t="inlineStr">
        <is>
          <t>biosphere</t>
        </is>
      </c>
      <c r="G260" t="inlineStr"/>
      <c r="H260" t="n">
        <v>0.000869148914784528</v>
      </c>
      <c r="I260" t="inlineStr"/>
      <c r="J260" t="inlineStr"/>
    </row>
    <row r="261">
      <c r="A261" t="inlineStr">
        <is>
          <t>Dioxins, measured as 2,3,7,8-tetrachlorodibenzo-p-dioxin</t>
        </is>
      </c>
      <c r="B261" t="n">
        <v>4.642834140412815e-07</v>
      </c>
      <c r="C261" t="inlineStr">
        <is>
          <t>kilogram</t>
        </is>
      </c>
      <c r="D261" t="inlineStr">
        <is>
          <t>air::non-urban air or from high stacks</t>
        </is>
      </c>
      <c r="E261" t="inlineStr"/>
      <c r="F261" t="inlineStr">
        <is>
          <t>biosphere</t>
        </is>
      </c>
      <c r="G261" t="inlineStr"/>
      <c r="H261" t="n">
        <v>2.31353165239746e-08</v>
      </c>
      <c r="I261" t="inlineStr"/>
      <c r="J261" t="inlineStr"/>
    </row>
    <row r="262">
      <c r="A262" t="inlineStr">
        <is>
          <t>Mercury</t>
        </is>
      </c>
      <c r="B262" t="n">
        <v>1.541993915962879e-05</v>
      </c>
      <c r="C262" t="inlineStr">
        <is>
          <t>kilogram</t>
        </is>
      </c>
      <c r="D262" t="inlineStr">
        <is>
          <t>air::non-urban air or from high stacks</t>
        </is>
      </c>
      <c r="E262" t="inlineStr"/>
      <c r="F262" t="inlineStr">
        <is>
          <t>biosphere</t>
        </is>
      </c>
      <c r="G262" t="inlineStr"/>
      <c r="H262" t="n">
        <v>7.68378026113858e-07</v>
      </c>
      <c r="I262" t="inlineStr"/>
      <c r="J262" t="inlineStr"/>
    </row>
    <row r="263">
      <c r="A263" t="inlineStr">
        <is>
          <t>BOD5, Biological Oxygen Demand</t>
        </is>
      </c>
      <c r="B263" t="n">
        <v>3.100840224449952</v>
      </c>
      <c r="C263" t="inlineStr">
        <is>
          <t>kilogram</t>
        </is>
      </c>
      <c r="D263" t="inlineStr">
        <is>
          <t>water::surface water</t>
        </is>
      </c>
      <c r="E263" t="inlineStr"/>
      <c r="F263" t="inlineStr">
        <is>
          <t>biosphere</t>
        </is>
      </c>
      <c r="G263" t="inlineStr"/>
      <c r="H263" t="n">
        <v>0.154515362628361</v>
      </c>
      <c r="I263" t="inlineStr"/>
      <c r="J263" t="inlineStr"/>
    </row>
    <row r="264">
      <c r="A264" t="inlineStr">
        <is>
          <t>Arsenic</t>
        </is>
      </c>
      <c r="B264" t="n">
        <v>0.2713235196393691</v>
      </c>
      <c r="C264" t="inlineStr">
        <is>
          <t>kilogram</t>
        </is>
      </c>
      <c r="D264" t="inlineStr">
        <is>
          <t>air::non-urban air or from high stacks</t>
        </is>
      </c>
      <c r="E264" t="inlineStr"/>
      <c r="F264" t="inlineStr">
        <is>
          <t>biosphere</t>
        </is>
      </c>
      <c r="G264" t="inlineStr"/>
      <c r="H264" t="n">
        <v>0.0135200942299815</v>
      </c>
      <c r="I264" t="inlineStr"/>
      <c r="J264" t="inlineStr"/>
    </row>
    <row r="265">
      <c r="A265" t="inlineStr">
        <is>
          <t>Cadmium</t>
        </is>
      </c>
      <c r="B265" t="n">
        <v>3.404183289885263e-05</v>
      </c>
      <c r="C265" t="inlineStr">
        <is>
          <t>kilogram</t>
        </is>
      </c>
      <c r="D265" t="inlineStr">
        <is>
          <t>air::non-urban air or from high stacks</t>
        </is>
      </c>
      <c r="E265" t="inlineStr"/>
      <c r="F265" t="inlineStr">
        <is>
          <t>biosphere</t>
        </is>
      </c>
      <c r="G265" t="inlineStr"/>
      <c r="H265" t="n">
        <v>1.69630995928961e-06</v>
      </c>
      <c r="I265" t="inlineStr"/>
      <c r="J265" t="inlineStr"/>
    </row>
    <row r="266">
      <c r="A266" t="inlineStr">
        <is>
          <t>Water</t>
        </is>
      </c>
      <c r="B266" t="n">
        <v>6801.288574910334</v>
      </c>
      <c r="C266" t="inlineStr">
        <is>
          <t>cubic meter</t>
        </is>
      </c>
      <c r="D266" t="inlineStr">
        <is>
          <t>water</t>
        </is>
      </c>
      <c r="E266" t="inlineStr"/>
      <c r="F266" t="inlineStr">
        <is>
          <t>biosphere</t>
        </is>
      </c>
      <c r="G266" t="inlineStr"/>
      <c r="H266" t="n">
        <v>338.909293747573</v>
      </c>
      <c r="I266" t="inlineStr"/>
      <c r="J266" t="inlineStr"/>
    </row>
    <row r="267">
      <c r="A267" t="inlineStr">
        <is>
          <t>Mercury</t>
        </is>
      </c>
      <c r="B267" t="n">
        <v>0.0001946451336543307</v>
      </c>
      <c r="C267" t="inlineStr">
        <is>
          <t>kilogram</t>
        </is>
      </c>
      <c r="D267" t="inlineStr">
        <is>
          <t>water::surface water</t>
        </is>
      </c>
      <c r="E267" t="inlineStr"/>
      <c r="F267" t="inlineStr">
        <is>
          <t>biosphere</t>
        </is>
      </c>
      <c r="G267" t="inlineStr"/>
      <c r="H267" t="n">
        <v>9.69919803455198e-06</v>
      </c>
      <c r="I267" t="inlineStr"/>
      <c r="J267" t="inlineStr"/>
    </row>
    <row r="268">
      <c r="A268" t="inlineStr">
        <is>
          <t>Occupation, mineral extraction site</t>
        </is>
      </c>
      <c r="B268" t="n">
        <v>133.9765205672665</v>
      </c>
      <c r="C268" t="inlineStr">
        <is>
          <t>square meter-year</t>
        </is>
      </c>
      <c r="D268" t="inlineStr">
        <is>
          <t>natural resource::land</t>
        </is>
      </c>
      <c r="E268" t="inlineStr"/>
      <c r="F268" t="inlineStr">
        <is>
          <t>biosphere</t>
        </is>
      </c>
      <c r="G268" t="inlineStr"/>
      <c r="H268" t="n">
        <v>6.67607137443188</v>
      </c>
      <c r="I268" t="inlineStr"/>
      <c r="J268" t="inlineStr"/>
    </row>
    <row r="269">
      <c r="A269" t="inlineStr">
        <is>
          <t>Water</t>
        </is>
      </c>
      <c r="B269" t="n">
        <v>1200.22739557241</v>
      </c>
      <c r="C269" t="inlineStr">
        <is>
          <t>cubic meter</t>
        </is>
      </c>
      <c r="D269" t="inlineStr">
        <is>
          <t>air</t>
        </is>
      </c>
      <c r="E269" t="inlineStr"/>
      <c r="F269" t="inlineStr">
        <is>
          <t>biosphere</t>
        </is>
      </c>
      <c r="G269" t="inlineStr"/>
      <c r="H269" t="n">
        <v>59.8075224260422</v>
      </c>
      <c r="I269" t="inlineStr"/>
      <c r="J269" t="inlineStr"/>
    </row>
    <row r="270">
      <c r="A270" t="inlineStr">
        <is>
          <t>Carbon disulfide</t>
        </is>
      </c>
      <c r="B270" t="n">
        <v>75.58298047096739</v>
      </c>
      <c r="C270" t="inlineStr">
        <is>
          <t>kilogram</t>
        </is>
      </c>
      <c r="D270" t="inlineStr">
        <is>
          <t>air::non-urban air or from high stacks</t>
        </is>
      </c>
      <c r="E270" t="inlineStr"/>
      <c r="F270" t="inlineStr">
        <is>
          <t>biosphere</t>
        </is>
      </c>
      <c r="G270" t="inlineStr"/>
      <c r="H270" t="n">
        <v>3.76631196406629</v>
      </c>
      <c r="I270" t="inlineStr"/>
      <c r="J270" t="inlineStr"/>
    </row>
    <row r="271">
      <c r="A271" t="inlineStr">
        <is>
          <t>Tin, ion</t>
        </is>
      </c>
      <c r="B271" t="n">
        <v>0.01718944037466816</v>
      </c>
      <c r="C271" t="inlineStr">
        <is>
          <t>kilogram</t>
        </is>
      </c>
      <c r="D271" t="inlineStr">
        <is>
          <t>water::surface water</t>
        </is>
      </c>
      <c r="E271" t="inlineStr"/>
      <c r="F271" t="inlineStr">
        <is>
          <t>biosphere</t>
        </is>
      </c>
      <c r="G271" t="inlineStr"/>
      <c r="H271" t="n">
        <v>0.000856552553700694</v>
      </c>
      <c r="I271" t="inlineStr"/>
      <c r="J271" t="inlineStr"/>
    </row>
    <row r="272">
      <c r="A272" t="inlineStr">
        <is>
          <t>Beryllium</t>
        </is>
      </c>
      <c r="B272" t="n">
        <v>0.0008038591234035995</v>
      </c>
      <c r="C272" t="inlineStr">
        <is>
          <t>kilogram</t>
        </is>
      </c>
      <c r="D272" t="inlineStr">
        <is>
          <t>air::non-urban air or from high stacks</t>
        </is>
      </c>
      <c r="E272" t="inlineStr"/>
      <c r="F272" t="inlineStr">
        <is>
          <t>biosphere</t>
        </is>
      </c>
      <c r="G272" t="inlineStr"/>
      <c r="H272" t="n">
        <v>4.00564282465913e-05</v>
      </c>
      <c r="I272" t="inlineStr"/>
      <c r="J272" t="inlineStr"/>
    </row>
    <row r="273">
      <c r="A273" t="inlineStr">
        <is>
          <t>Dissolved solids</t>
        </is>
      </c>
      <c r="B273" t="n">
        <v>2.199237224406083</v>
      </c>
      <c r="C273" t="inlineStr">
        <is>
          <t>kilogram</t>
        </is>
      </c>
      <c r="D273" t="inlineStr">
        <is>
          <t>water::surface water</t>
        </is>
      </c>
      <c r="E273" t="inlineStr"/>
      <c r="F273" t="inlineStr">
        <is>
          <t>biosphere</t>
        </is>
      </c>
      <c r="G273" t="inlineStr"/>
      <c r="H273" t="n">
        <v>0.109588341429354</v>
      </c>
      <c r="I273" t="inlineStr"/>
      <c r="J273" t="inlineStr"/>
    </row>
    <row r="274">
      <c r="A274" t="inlineStr">
        <is>
          <t>DOC, Dissolved Organic Carbon</t>
        </is>
      </c>
      <c r="B274" t="n">
        <v>1.820058392611922</v>
      </c>
      <c r="C274" t="inlineStr">
        <is>
          <t>kilogram</t>
        </is>
      </c>
      <c r="D274" t="inlineStr">
        <is>
          <t>water::surface water</t>
        </is>
      </c>
      <c r="E274" t="inlineStr"/>
      <c r="F274" t="inlineStr">
        <is>
          <t>biosphere</t>
        </is>
      </c>
      <c r="G274" t="inlineStr"/>
      <c r="H274" t="n">
        <v>0.0906937998036029</v>
      </c>
      <c r="I274" t="inlineStr"/>
      <c r="J274" t="inlineStr"/>
    </row>
    <row r="275">
      <c r="A275" t="inlineStr">
        <is>
          <t>Particulates, &lt; 2.5 um</t>
        </is>
      </c>
      <c r="B275" t="n">
        <v>15.25141523438695</v>
      </c>
      <c r="C275" t="inlineStr">
        <is>
          <t>kilogram</t>
        </is>
      </c>
      <c r="D275" t="inlineStr">
        <is>
          <t>air::non-urban air or from high stacks</t>
        </is>
      </c>
      <c r="E275" t="inlineStr"/>
      <c r="F275" t="inlineStr">
        <is>
          <t>biosphere</t>
        </is>
      </c>
      <c r="G275" t="inlineStr"/>
      <c r="H275" t="n">
        <v>0.759980452057969</v>
      </c>
      <c r="I275" t="inlineStr"/>
      <c r="J275" t="inlineStr"/>
    </row>
    <row r="276">
      <c r="A276" t="inlineStr">
        <is>
          <t>Manganese</t>
        </is>
      </c>
      <c r="B276" t="n">
        <v>0.01053274532761529</v>
      </c>
      <c r="C276" t="inlineStr">
        <is>
          <t>kilogram</t>
        </is>
      </c>
      <c r="D276" t="inlineStr">
        <is>
          <t>water::surface water</t>
        </is>
      </c>
      <c r="E276" t="inlineStr"/>
      <c r="F276" t="inlineStr">
        <is>
          <t>biosphere</t>
        </is>
      </c>
      <c r="G276" t="inlineStr"/>
      <c r="H276" t="n">
        <v>0.000524848378493072</v>
      </c>
      <c r="I276" t="inlineStr"/>
      <c r="J276" t="inlineStr"/>
    </row>
    <row r="277">
      <c r="A277" t="inlineStr">
        <is>
          <t>Sulfate</t>
        </is>
      </c>
      <c r="B277" t="n">
        <v>1002.717355188976</v>
      </c>
      <c r="C277" t="inlineStr">
        <is>
          <t>kilogram</t>
        </is>
      </c>
      <c r="D277" t="inlineStr">
        <is>
          <t>water::surface water</t>
        </is>
      </c>
      <c r="E277" t="inlineStr"/>
      <c r="F277" t="inlineStr">
        <is>
          <t>biosphere</t>
        </is>
      </c>
      <c r="G277" t="inlineStr"/>
      <c r="H277" t="n">
        <v>49.9655656325405</v>
      </c>
      <c r="I277" t="inlineStr"/>
      <c r="J277" t="inlineStr"/>
    </row>
    <row r="278">
      <c r="A278" t="inlineStr">
        <is>
          <t>Transformation, from unspecified</t>
        </is>
      </c>
      <c r="B278" t="n">
        <v>1.887467962708661</v>
      </c>
      <c r="C278" t="inlineStr">
        <is>
          <t>square meter</t>
        </is>
      </c>
      <c r="D278" t="inlineStr">
        <is>
          <t>natural resource::land</t>
        </is>
      </c>
      <c r="E278" t="inlineStr"/>
      <c r="F278" t="inlineStr">
        <is>
          <t>biosphere</t>
        </is>
      </c>
      <c r="G278" t="inlineStr"/>
      <c r="H278" t="n">
        <v>0.09405282942595861</v>
      </c>
      <c r="I278" t="inlineStr"/>
      <c r="J278" t="inlineStr"/>
    </row>
    <row r="279">
      <c r="A279" t="inlineStr">
        <is>
          <t>Manganese</t>
        </is>
      </c>
      <c r="B279" t="n">
        <v>0.2940742495470193</v>
      </c>
      <c r="C279" t="inlineStr">
        <is>
          <t>kilogram</t>
        </is>
      </c>
      <c r="D279" t="inlineStr">
        <is>
          <t>air::non-urban air or from high stacks</t>
        </is>
      </c>
      <c r="E279" t="inlineStr"/>
      <c r="F279" t="inlineStr">
        <is>
          <t>biosphere</t>
        </is>
      </c>
      <c r="G279" t="inlineStr"/>
      <c r="H279" t="n">
        <v>0.0146537667275266</v>
      </c>
      <c r="I279" t="inlineStr"/>
      <c r="J279" t="inlineStr"/>
    </row>
    <row r="280">
      <c r="A280" t="inlineStr">
        <is>
          <t>Cyanide</t>
        </is>
      </c>
      <c r="B280" t="n">
        <v>2.932316299208091</v>
      </c>
      <c r="C280" t="inlineStr">
        <is>
          <t>kilogram</t>
        </is>
      </c>
      <c r="D280" t="inlineStr">
        <is>
          <t>water::surface water</t>
        </is>
      </c>
      <c r="E280" t="inlineStr"/>
      <c r="F280" t="inlineStr">
        <is>
          <t>biosphere</t>
        </is>
      </c>
      <c r="G280" t="inlineStr"/>
      <c r="H280" t="n">
        <v>0.146117788572471</v>
      </c>
      <c r="I280" t="inlineStr"/>
      <c r="J280" t="inlineStr"/>
    </row>
    <row r="281">
      <c r="A281" t="inlineStr">
        <is>
          <t>Chromium</t>
        </is>
      </c>
      <c r="B281" t="n">
        <v>0.03092414028187849</v>
      </c>
      <c r="C281" t="inlineStr">
        <is>
          <t>kilogram</t>
        </is>
      </c>
      <c r="D281" t="inlineStr">
        <is>
          <t>air::non-urban air or from high stacks</t>
        </is>
      </c>
      <c r="E281" t="inlineStr"/>
      <c r="F281" t="inlineStr">
        <is>
          <t>biosphere</t>
        </is>
      </c>
      <c r="G281" t="inlineStr"/>
      <c r="H281" t="n">
        <v>0.00154095483925566</v>
      </c>
      <c r="I281" t="inlineStr"/>
      <c r="J281" t="inlineStr"/>
    </row>
    <row r="282">
      <c r="A282" t="inlineStr">
        <is>
          <t>Water, well, in ground</t>
        </is>
      </c>
      <c r="B282" t="n">
        <v>106.1700729023622</v>
      </c>
      <c r="C282" t="inlineStr">
        <is>
          <t>cubic meter</t>
        </is>
      </c>
      <c r="D282" t="inlineStr">
        <is>
          <t>natural resource::in water</t>
        </is>
      </c>
      <c r="E282" t="inlineStr"/>
      <c r="F282" t="inlineStr">
        <is>
          <t>biosphere</t>
        </is>
      </c>
      <c r="G282" t="inlineStr"/>
      <c r="H282" t="n">
        <v>5.29047165521017</v>
      </c>
      <c r="I282" t="inlineStr"/>
      <c r="J282" t="inlineStr"/>
    </row>
    <row r="283">
      <c r="A283" t="inlineStr">
        <is>
          <t>Zinc</t>
        </is>
      </c>
      <c r="B283" t="n">
        <v>4.752374691820015</v>
      </c>
      <c r="C283" t="inlineStr">
        <is>
          <t>kilogram</t>
        </is>
      </c>
      <c r="D283" t="inlineStr">
        <is>
          <t>air::non-urban air or from high stacks</t>
        </is>
      </c>
      <c r="E283" t="inlineStr"/>
      <c r="F283" t="inlineStr">
        <is>
          <t>biosphere</t>
        </is>
      </c>
      <c r="G283" t="inlineStr"/>
      <c r="H283" t="n">
        <v>0.236811588376074</v>
      </c>
      <c r="I283" t="inlineStr"/>
      <c r="J283" t="inlineStr"/>
    </row>
    <row r="284">
      <c r="A284" t="inlineStr">
        <is>
          <t>Sulfur dioxide</t>
        </is>
      </c>
      <c r="B284" t="n">
        <v>248572.7897317207</v>
      </c>
      <c r="C284" t="inlineStr">
        <is>
          <t>kilogram</t>
        </is>
      </c>
      <c r="D284" t="inlineStr">
        <is>
          <t>air::non-urban air or from high stacks</t>
        </is>
      </c>
      <c r="E284" t="inlineStr"/>
      <c r="F284" t="inlineStr">
        <is>
          <t>biosphere</t>
        </is>
      </c>
      <c r="G284" t="inlineStr"/>
      <c r="H284" t="n">
        <v>12386.4217324365</v>
      </c>
      <c r="I284" t="inlineStr"/>
      <c r="J284" t="inlineStr"/>
    </row>
    <row r="285">
      <c r="A285" t="inlineStr">
        <is>
          <t>Fluorine</t>
        </is>
      </c>
      <c r="B285" t="n">
        <v>0.2940742495470193</v>
      </c>
      <c r="C285" t="inlineStr">
        <is>
          <t>kilogram</t>
        </is>
      </c>
      <c r="D285" t="inlineStr">
        <is>
          <t>air::non-urban air or from high stacks</t>
        </is>
      </c>
      <c r="E285" t="inlineStr"/>
      <c r="F285" t="inlineStr">
        <is>
          <t>biosphere</t>
        </is>
      </c>
      <c r="G285" t="inlineStr"/>
      <c r="H285" t="n">
        <v>0.0146537667275266</v>
      </c>
      <c r="I285" t="inlineStr"/>
      <c r="J285" t="inlineStr"/>
    </row>
    <row r="286">
      <c r="A286" t="inlineStr">
        <is>
          <t>Water, river</t>
        </is>
      </c>
      <c r="B286" t="n">
        <v>7895.345897580383</v>
      </c>
      <c r="C286" t="inlineStr">
        <is>
          <t>cubic meter</t>
        </is>
      </c>
      <c r="D286" t="inlineStr">
        <is>
          <t>natural resource::in water</t>
        </is>
      </c>
      <c r="E286" t="inlineStr"/>
      <c r="F286" t="inlineStr">
        <is>
          <t>biosphere</t>
        </is>
      </c>
      <c r="G286" t="inlineStr"/>
      <c r="H286" t="n">
        <v>393.426344518405</v>
      </c>
      <c r="I286" t="inlineStr"/>
      <c r="J286" t="inlineStr"/>
    </row>
    <row r="287">
      <c r="A287" t="inlineStr">
        <is>
          <t>Nickel</t>
        </is>
      </c>
      <c r="B287" t="n">
        <v>1.466158149604049</v>
      </c>
      <c r="C287" t="inlineStr">
        <is>
          <t>kilogram</t>
        </is>
      </c>
      <c r="D287" t="inlineStr">
        <is>
          <t>air::non-urban air or from high stacks</t>
        </is>
      </c>
      <c r="E287" t="inlineStr"/>
      <c r="F287" t="inlineStr">
        <is>
          <t>biosphere</t>
        </is>
      </c>
      <c r="G287" t="inlineStr"/>
      <c r="H287" t="n">
        <v>0.0730588942862357</v>
      </c>
      <c r="I287" t="inlineStr"/>
      <c r="J287" t="inlineStr"/>
    </row>
    <row r="288">
      <c r="A288" t="inlineStr">
        <is>
          <t>Cobalt</t>
        </is>
      </c>
      <c r="B288" t="n">
        <v>1.398748579507311</v>
      </c>
      <c r="C288" t="inlineStr">
        <is>
          <t>kilogram</t>
        </is>
      </c>
      <c r="D288" t="inlineStr">
        <is>
          <t>air::non-urban air or from high stacks</t>
        </is>
      </c>
      <c r="E288" t="inlineStr"/>
      <c r="F288" t="inlineStr">
        <is>
          <t>biosphere</t>
        </is>
      </c>
      <c r="G288" t="inlineStr"/>
      <c r="H288" t="n">
        <v>0.06969986466388001</v>
      </c>
      <c r="I288" t="inlineStr"/>
      <c r="J288" t="inlineStr"/>
    </row>
    <row r="289">
      <c r="A289" t="inlineStr">
        <is>
          <t>Tin</t>
        </is>
      </c>
      <c r="B289" t="n">
        <v>0.3033430654353207</v>
      </c>
      <c r="C289" t="inlineStr">
        <is>
          <t>kilogram</t>
        </is>
      </c>
      <c r="D289" t="inlineStr">
        <is>
          <t>air::non-urban air or from high stacks</t>
        </is>
      </c>
      <c r="E289" t="inlineStr"/>
      <c r="F289" t="inlineStr">
        <is>
          <t>biosphere</t>
        </is>
      </c>
      <c r="G289" t="inlineStr"/>
      <c r="H289" t="n">
        <v>0.0151156333006005</v>
      </c>
      <c r="I289" t="inlineStr"/>
      <c r="J289" t="inlineStr"/>
    </row>
    <row r="290">
      <c r="A290" t="inlineStr">
        <is>
          <t>COD, Chemical Oxygen Demand</t>
        </is>
      </c>
      <c r="B290" t="n">
        <v>4.659686532937002</v>
      </c>
      <c r="C290" t="inlineStr">
        <is>
          <t>kilogram</t>
        </is>
      </c>
      <c r="D290" t="inlineStr">
        <is>
          <t>water::surface water</t>
        </is>
      </c>
      <c r="E290" t="inlineStr"/>
      <c r="F290" t="inlineStr">
        <is>
          <t>biosphere</t>
        </is>
      </c>
      <c r="G290" t="inlineStr"/>
      <c r="H290" t="n">
        <v>0.232192922645335</v>
      </c>
      <c r="I290" t="inlineStr"/>
      <c r="J290" t="inlineStr"/>
    </row>
    <row r="291">
      <c r="A291" t="inlineStr">
        <is>
          <t>Calcium, ion</t>
        </is>
      </c>
      <c r="B291" t="n">
        <v>292.3890102946008</v>
      </c>
      <c r="C291" t="inlineStr">
        <is>
          <t>kilogram</t>
        </is>
      </c>
      <c r="D291" t="inlineStr">
        <is>
          <t>water::surface water</t>
        </is>
      </c>
      <c r="E291" t="inlineStr"/>
      <c r="F291" t="inlineStr">
        <is>
          <t>biosphere</t>
        </is>
      </c>
      <c r="G291" t="inlineStr"/>
      <c r="H291" t="n">
        <v>14.5697909869677</v>
      </c>
      <c r="I291" t="inlineStr"/>
      <c r="J291" t="inlineStr"/>
    </row>
    <row r="292">
      <c r="A292" t="inlineStr">
        <is>
          <t>Lead</t>
        </is>
      </c>
      <c r="B292" t="n">
        <v>0.01289208028100113</v>
      </c>
      <c r="C292" t="inlineStr">
        <is>
          <t>kilogram</t>
        </is>
      </c>
      <c r="D292" t="inlineStr">
        <is>
          <t>water::surface water</t>
        </is>
      </c>
      <c r="E292" t="inlineStr"/>
      <c r="F292" t="inlineStr">
        <is>
          <t>biosphere</t>
        </is>
      </c>
      <c r="G292" t="inlineStr"/>
      <c r="H292" t="n">
        <v>0.000642414415275521</v>
      </c>
      <c r="I292" t="inlineStr"/>
      <c r="J292" t="inlineStr"/>
    </row>
    <row r="293">
      <c r="A293" t="inlineStr">
        <is>
          <t>Zinc, ion</t>
        </is>
      </c>
      <c r="B293" t="n">
        <v>0.1752648822515184</v>
      </c>
      <c r="C293" t="inlineStr">
        <is>
          <t>kilogram</t>
        </is>
      </c>
      <c r="D293" t="inlineStr">
        <is>
          <t>water::surface water</t>
        </is>
      </c>
      <c r="E293" t="inlineStr"/>
      <c r="F293" t="inlineStr">
        <is>
          <t>biosphere</t>
        </is>
      </c>
      <c r="G293" t="inlineStr"/>
      <c r="H293" t="n">
        <v>0.00873347701812472</v>
      </c>
      <c r="I293" t="inlineStr"/>
      <c r="J293" t="inlineStr"/>
    </row>
    <row r="294">
      <c r="A294" t="inlineStr">
        <is>
          <t>Lead</t>
        </is>
      </c>
      <c r="B294" t="n">
        <v>1.449305757079865</v>
      </c>
      <c r="C294" t="inlineStr">
        <is>
          <t>kilogram</t>
        </is>
      </c>
      <c r="D294" t="inlineStr">
        <is>
          <t>air::non-urban air or from high stacks</t>
        </is>
      </c>
      <c r="E294" t="inlineStr"/>
      <c r="F294" t="inlineStr">
        <is>
          <t>biosphere</t>
        </is>
      </c>
      <c r="G294" t="inlineStr"/>
      <c r="H294" t="n">
        <v>0.07221913688064679</v>
      </c>
      <c r="I294" t="inlineStr"/>
      <c r="J294" t="inlineStr"/>
    </row>
    <row r="295">
      <c r="A295" t="inlineStr">
        <is>
          <t>Transformation, to mineral extraction site</t>
        </is>
      </c>
      <c r="B295" t="n">
        <v>1.887467962708661</v>
      </c>
      <c r="C295" t="inlineStr">
        <is>
          <t>square meter</t>
        </is>
      </c>
      <c r="D295" t="inlineStr">
        <is>
          <t>natural resource::land</t>
        </is>
      </c>
      <c r="E295" t="inlineStr"/>
      <c r="F295" t="inlineStr">
        <is>
          <t>biosphere</t>
        </is>
      </c>
      <c r="G295" t="inlineStr"/>
      <c r="H295" t="n">
        <v>0.09405282942595861</v>
      </c>
      <c r="I295" t="inlineStr"/>
      <c r="J295" t="inlineStr"/>
    </row>
    <row r="296">
      <c r="A296" t="inlineStr">
        <is>
          <t>Copper, ion</t>
        </is>
      </c>
      <c r="B296" t="n">
        <v>0.08148131785443195</v>
      </c>
      <c r="C296" t="inlineStr">
        <is>
          <t>kilogram</t>
        </is>
      </c>
      <c r="D296" t="inlineStr">
        <is>
          <t>water::surface water</t>
        </is>
      </c>
      <c r="E296" t="inlineStr"/>
      <c r="F296" t="inlineStr">
        <is>
          <t>biosphere</t>
        </is>
      </c>
      <c r="G296" t="inlineStr"/>
      <c r="H296" t="n">
        <v>0.00406022705602241</v>
      </c>
      <c r="I296" t="inlineStr"/>
      <c r="J296" t="inlineStr"/>
    </row>
    <row r="297">
      <c r="A297" t="inlineStr">
        <is>
          <t>Copper</t>
        </is>
      </c>
      <c r="B297" t="n">
        <v>1.870615570184477</v>
      </c>
      <c r="C297" t="inlineStr">
        <is>
          <t>kilogram</t>
        </is>
      </c>
      <c r="D297" t="inlineStr">
        <is>
          <t>air::non-urban air or from high stacks</t>
        </is>
      </c>
      <c r="E297" t="inlineStr"/>
      <c r="F297" t="inlineStr">
        <is>
          <t>biosphere</t>
        </is>
      </c>
      <c r="G297" t="inlineStr"/>
      <c r="H297" t="n">
        <v>0.0932130720203697</v>
      </c>
      <c r="I297" t="inlineStr"/>
      <c r="J297" t="inlineStr"/>
    </row>
    <row r="298">
      <c r="A298" t="inlineStr">
        <is>
          <t>NMVOC, non-methane volatile organic compounds, unspecified origin</t>
        </is>
      </c>
      <c r="B298" t="n">
        <v>9.268815888301464</v>
      </c>
      <c r="C298" t="inlineStr">
        <is>
          <t>kilogram</t>
        </is>
      </c>
      <c r="D298" t="inlineStr">
        <is>
          <t>air::non-urban air or from high stacks</t>
        </is>
      </c>
      <c r="E298" t="inlineStr"/>
      <c r="F298" t="inlineStr">
        <is>
          <t>biosphere</t>
        </is>
      </c>
      <c r="G298" t="inlineStr"/>
      <c r="H298" t="n">
        <v>0.461866573073904</v>
      </c>
      <c r="I298" t="inlineStr"/>
      <c r="J298" t="inlineStr"/>
    </row>
    <row r="299">
      <c r="A299" t="inlineStr">
        <is>
          <t>Nitrogen oxides</t>
        </is>
      </c>
      <c r="B299" t="n">
        <v>0.2966021084256463</v>
      </c>
      <c r="C299" t="inlineStr">
        <is>
          <t>kilogram</t>
        </is>
      </c>
      <c r="D299" t="inlineStr">
        <is>
          <t>air::non-urban air or from high stacks</t>
        </is>
      </c>
      <c r="E299" t="inlineStr"/>
      <c r="F299" t="inlineStr">
        <is>
          <t>biosphere</t>
        </is>
      </c>
      <c r="G299" t="inlineStr"/>
      <c r="H299" t="n">
        <v>0.0147797303383649</v>
      </c>
      <c r="I299" t="inlineStr"/>
      <c r="J299" t="inlineStr"/>
    </row>
    <row r="300">
      <c r="A300" t="inlineStr">
        <is>
          <t>Arsenic, ion</t>
        </is>
      </c>
      <c r="B300" t="n">
        <v>0.002569989859938138</v>
      </c>
      <c r="C300" t="inlineStr">
        <is>
          <t>kilogram</t>
        </is>
      </c>
      <c r="D300" t="inlineStr">
        <is>
          <t>water::surface water</t>
        </is>
      </c>
      <c r="E300" t="inlineStr"/>
      <c r="F300" t="inlineStr">
        <is>
          <t>biosphere</t>
        </is>
      </c>
      <c r="G300" t="inlineStr"/>
      <c r="H300" t="n">
        <v>0.00012806300435231</v>
      </c>
      <c r="I300" t="inlineStr"/>
      <c r="J300" t="inlineStr"/>
    </row>
    <row r="301">
      <c r="A301" t="inlineStr">
        <is>
          <t>Iron, ion</t>
        </is>
      </c>
      <c r="B301" t="n">
        <v>0.1238650850527558</v>
      </c>
      <c r="C301" t="inlineStr">
        <is>
          <t>kilogram</t>
        </is>
      </c>
      <c r="D301" t="inlineStr">
        <is>
          <t>water::surface water</t>
        </is>
      </c>
      <c r="E301" t="inlineStr"/>
      <c r="F301" t="inlineStr">
        <is>
          <t>biosphere</t>
        </is>
      </c>
      <c r="G301" t="inlineStr"/>
      <c r="H301" t="n">
        <v>0.00617221693107853</v>
      </c>
      <c r="I301" t="inlineStr"/>
      <c r="J301" t="inlineStr"/>
    </row>
    <row r="302">
      <c r="A302" t="inlineStr">
        <is>
          <t>TOC, Total Organic Carbon</t>
        </is>
      </c>
      <c r="B302" t="n">
        <v>1.820058392611922</v>
      </c>
      <c r="C302" t="inlineStr">
        <is>
          <t>kilogram</t>
        </is>
      </c>
      <c r="D302" t="inlineStr">
        <is>
          <t>water::surface water</t>
        </is>
      </c>
      <c r="E302" t="inlineStr"/>
      <c r="F302" t="inlineStr">
        <is>
          <t>biosphere</t>
        </is>
      </c>
      <c r="G302" t="inlineStr"/>
      <c r="H302" t="n">
        <v>0.0906937998036029</v>
      </c>
      <c r="I302" t="inlineStr"/>
      <c r="J302" t="inlineStr"/>
    </row>
    <row r="303">
      <c r="A303" t="inlineStr">
        <is>
          <t>Particulates, &gt; 2.5 um, and &lt; 10um</t>
        </is>
      </c>
      <c r="B303" t="n">
        <v>150.8289130914511</v>
      </c>
      <c r="C303" t="inlineStr">
        <is>
          <t>kilogram</t>
        </is>
      </c>
      <c r="D303" t="inlineStr">
        <is>
          <t>air::non-urban air or from high stacks</t>
        </is>
      </c>
      <c r="E303" t="inlineStr"/>
      <c r="F303" t="inlineStr">
        <is>
          <t>biosphere</t>
        </is>
      </c>
      <c r="G303" t="inlineStr"/>
      <c r="H303" t="n">
        <v>7.5158287800208</v>
      </c>
      <c r="I303" t="inlineStr"/>
      <c r="J303" t="inlineStr"/>
    </row>
    <row r="304">
      <c r="A304" t="inlineStr">
        <is>
          <t>Cobalt</t>
        </is>
      </c>
      <c r="B304" t="n">
        <v>0.0003328347523526435</v>
      </c>
      <c r="C304" t="inlineStr">
        <is>
          <t>kilogram</t>
        </is>
      </c>
      <c r="D304" t="inlineStr">
        <is>
          <t>water::surface water</t>
        </is>
      </c>
      <c r="E304" t="inlineStr"/>
      <c r="F304" t="inlineStr">
        <is>
          <t>biosphere</t>
        </is>
      </c>
      <c r="G304" t="inlineStr"/>
      <c r="H304" t="n">
        <v>1.65852087603811e-05</v>
      </c>
      <c r="I304" t="inlineStr"/>
      <c r="J304" t="inlineStr"/>
    </row>
    <row r="305">
      <c r="A305" t="inlineStr">
        <is>
          <t>Nickel, ion</t>
        </is>
      </c>
      <c r="B305" t="n">
        <v>0.03555854822602918</v>
      </c>
      <c r="C305" t="inlineStr">
        <is>
          <t>kilogram</t>
        </is>
      </c>
      <c r="D305" t="inlineStr">
        <is>
          <t>water::surface water</t>
        </is>
      </c>
      <c r="E305" t="inlineStr"/>
      <c r="F305" t="inlineStr">
        <is>
          <t>biosphere</t>
        </is>
      </c>
      <c r="G305" t="inlineStr"/>
      <c r="H305" t="n">
        <v>0.00177188812579261</v>
      </c>
      <c r="I305" t="inlineStr"/>
      <c r="J305" t="inlineStr"/>
    </row>
    <row r="306">
      <c r="A306" t="inlineStr">
        <is>
          <t>Particulates, &gt; 10 um</t>
        </is>
      </c>
      <c r="B306" t="n">
        <v>161.7829682321709</v>
      </c>
      <c r="C306" t="inlineStr">
        <is>
          <t>kilogram</t>
        </is>
      </c>
      <c r="D306" t="inlineStr">
        <is>
          <t>air::non-urban air or from high stacks</t>
        </is>
      </c>
      <c r="E306" t="inlineStr"/>
      <c r="F306" t="inlineStr">
        <is>
          <t>biosphere</t>
        </is>
      </c>
      <c r="G306" t="inlineStr"/>
      <c r="H306" t="n">
        <v>8.06167109365359</v>
      </c>
      <c r="I306" t="inlineStr"/>
      <c r="J306" t="inlineStr"/>
    </row>
    <row r="307">
      <c r="A307" t="inlineStr">
        <is>
          <t>Carbon dioxide, fossil</t>
        </is>
      </c>
      <c r="B307" t="n">
        <v>8333.508103209222</v>
      </c>
      <c r="C307" t="inlineStr">
        <is>
          <t>kilogram</t>
        </is>
      </c>
      <c r="D307" t="inlineStr">
        <is>
          <t>air</t>
        </is>
      </c>
      <c r="E307" t="inlineStr"/>
      <c r="F307" t="inlineStr">
        <is>
          <t>biosphere</t>
        </is>
      </c>
      <c r="G307" t="inlineStr"/>
      <c r="H307" t="n">
        <v>415.260037063719</v>
      </c>
      <c r="I307" t="inlineStr"/>
      <c r="J307" t="inlineStr"/>
    </row>
    <row r="308">
      <c r="A308" t="inlineStr">
        <is>
          <t>Boron</t>
        </is>
      </c>
      <c r="B308" t="n">
        <v>0.003092414028187849</v>
      </c>
      <c r="C308" t="inlineStr">
        <is>
          <t>kilogram</t>
        </is>
      </c>
      <c r="D308" t="inlineStr">
        <is>
          <t>air::non-urban air or from high stacks</t>
        </is>
      </c>
      <c r="E308" t="inlineStr"/>
      <c r="F308" t="inlineStr">
        <is>
          <t>biosphere</t>
        </is>
      </c>
      <c r="G308" t="inlineStr"/>
      <c r="H308" t="n">
        <v>0.000154095483925566</v>
      </c>
      <c r="I308" t="inlineStr"/>
      <c r="J308" t="inlineStr"/>
    </row>
    <row r="309">
      <c r="A309" t="inlineStr">
        <is>
          <t>Cadmium, ion</t>
        </is>
      </c>
      <c r="B309" t="n">
        <v>0.0005864632598416201</v>
      </c>
      <c r="C309" t="inlineStr">
        <is>
          <t>kilogram</t>
        </is>
      </c>
      <c r="D309" t="inlineStr">
        <is>
          <t>water::surface water</t>
        </is>
      </c>
      <c r="E309" t="inlineStr"/>
      <c r="F309" t="inlineStr">
        <is>
          <t>biosphere</t>
        </is>
      </c>
      <c r="G309" t="inlineStr"/>
      <c r="H309" t="n">
        <v>2.92235577144943e-05</v>
      </c>
      <c r="I309" t="inlineStr"/>
      <c r="J309" t="inlineStr"/>
    </row>
    <row r="310">
      <c r="A310" t="inlineStr">
        <is>
          <t>Iridium, in ground</t>
        </is>
      </c>
      <c r="B310" t="n">
        <v>1</v>
      </c>
      <c r="C310" t="inlineStr">
        <is>
          <t>kilogram</t>
        </is>
      </c>
      <c r="D310" t="inlineStr">
        <is>
          <t>natural resource::in ground</t>
        </is>
      </c>
      <c r="E310" t="inlineStr"/>
      <c r="F310" t="inlineStr">
        <is>
          <t>biosphere</t>
        </is>
      </c>
      <c r="G310" t="inlineStr"/>
      <c r="H310" t="inlineStr"/>
      <c r="I310" t="inlineStr"/>
      <c r="J3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Sacchi Romain</dc:creator>
  <dcterms:created xmlns:dcterms="http://purl.org/dc/terms/" xmlns:xsi="http://www.w3.org/2001/XMLSchema-instance" xsi:type="dcterms:W3CDTF">2021-12-06T10:43:53Z</dcterms:created>
  <dcterms:modified xmlns:dcterms="http://purl.org/dc/terms/" xmlns:xsi="http://www.w3.org/2001/XMLSchema-instance" xsi:type="dcterms:W3CDTF">2025-04-24T15:06:30Z</dcterms:modified>
  <cp:lastModifiedBy>Hahn Menacho Alvaro Jose</cp:lastModifiedBy>
</cp:coreProperties>
</file>