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E03D396C-361B-44DF-95B6-890632CFD62F}" xr6:coauthVersionLast="47" xr6:coauthVersionMax="47" xr10:uidLastSave="{00000000-0000-0000-0000-000000000000}"/>
  <bookViews>
    <workbookView xWindow="-5415" yWindow="-21720" windowWidth="38640" windowHeight="21120" xr2:uid="{00000000-000D-0000-FFFF-FFFF00000000}"/>
  </bookViews>
  <sheets>
    <sheet name="Perovskite_EO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3" l="1"/>
  <c r="D193" i="3"/>
  <c r="C193" i="3"/>
  <c r="A193" i="3"/>
  <c r="G179" i="3"/>
  <c r="G167" i="3" s="1"/>
  <c r="D179" i="3"/>
  <c r="C179" i="3"/>
  <c r="A179" i="3"/>
  <c r="A167" i="3" s="1"/>
  <c r="G166" i="3"/>
  <c r="D166" i="3"/>
  <c r="C166" i="3"/>
  <c r="A166" i="3"/>
  <c r="A92" i="3" s="1"/>
  <c r="G150" i="3"/>
  <c r="G91" i="3" s="1"/>
  <c r="D150" i="3"/>
  <c r="C150" i="3"/>
  <c r="A150" i="3"/>
  <c r="A91" i="3" s="1"/>
  <c r="G135" i="3"/>
  <c r="D135" i="3"/>
  <c r="C135" i="3"/>
  <c r="A135" i="3"/>
  <c r="A90" i="3" s="1"/>
  <c r="G118" i="3"/>
  <c r="G89" i="3" s="1"/>
  <c r="D118" i="3"/>
  <c r="C118" i="3"/>
  <c r="A118" i="3"/>
  <c r="A89" i="3" s="1"/>
  <c r="G105" i="3"/>
  <c r="G88" i="3" s="1"/>
  <c r="D105" i="3"/>
  <c r="C105" i="3"/>
  <c r="A105" i="3"/>
  <c r="G93" i="3"/>
  <c r="A93" i="3"/>
  <c r="G92" i="3"/>
  <c r="G90" i="3"/>
  <c r="A88" i="3"/>
  <c r="G87" i="3"/>
  <c r="D87" i="3"/>
  <c r="C87" i="3"/>
  <c r="A87" i="3"/>
  <c r="G75" i="3"/>
  <c r="C75" i="3"/>
  <c r="B75" i="3"/>
  <c r="A75" i="3"/>
  <c r="G63" i="3"/>
  <c r="C63" i="3"/>
  <c r="B63" i="3"/>
  <c r="A63" i="3"/>
  <c r="G50" i="3"/>
  <c r="C50" i="3"/>
  <c r="B50" i="3"/>
  <c r="A50" i="3"/>
  <c r="G37" i="3"/>
  <c r="C37" i="3"/>
  <c r="B37" i="3"/>
  <c r="A37" i="3"/>
  <c r="G24" i="3"/>
  <c r="C24" i="3"/>
  <c r="B24" i="3"/>
  <c r="A24" i="3"/>
  <c r="G11" i="3"/>
  <c r="C11" i="3"/>
  <c r="B11" i="3"/>
  <c r="A11" i="3"/>
</calcChain>
</file>

<file path=xl/sharedStrings.xml><?xml version="1.0" encoding="utf-8"?>
<sst xmlns="http://schemas.openxmlformats.org/spreadsheetml/2006/main" count="614" uniqueCount="108">
  <si>
    <t>Activity</t>
  </si>
  <si>
    <t>location</t>
  </si>
  <si>
    <t>production amount</t>
  </si>
  <si>
    <t>comment</t>
  </si>
  <si>
    <t>source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</si>
  <si>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</si>
  <si>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</si>
  <si>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</si>
  <si>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</si>
  <si>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</si>
  <si>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</si>
  <si>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</si>
  <si>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</si>
  <si>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</si>
  <si>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production</t>
  </si>
  <si>
    <t>technosphere</t>
  </si>
  <si>
    <t>CH</t>
  </si>
  <si>
    <t>kilowatt hour</t>
  </si>
  <si>
    <t>formula</t>
  </si>
  <si>
    <t>uncertainty type</t>
  </si>
  <si>
    <t>loc</t>
  </si>
  <si>
    <t>scale</t>
  </si>
  <si>
    <t>shape</t>
  </si>
  <si>
    <t>minimum</t>
  </si>
  <si>
    <t>maximum</t>
  </si>
  <si>
    <t>electricity, high voltage</t>
  </si>
  <si>
    <t>market for electricity, high voltage</t>
  </si>
  <si>
    <t>FR</t>
  </si>
  <si>
    <t>market for electricity, medium voltage</t>
  </si>
  <si>
    <t>electricity, medium voltage</t>
  </si>
  <si>
    <t>market for nitrogen, liquid</t>
  </si>
  <si>
    <t>nitrogen, liquid</t>
  </si>
  <si>
    <t>RER</t>
  </si>
  <si>
    <t>natural gas, high pressure, import from NO</t>
  </si>
  <si>
    <t>natural gas, high pressure</t>
  </si>
  <si>
    <t>cubic meter</t>
  </si>
  <si>
    <t>chlor-alkali electrolysis, membrane cell</t>
  </si>
  <si>
    <t>sodium hydroxide, without water, in 50% solution state</t>
  </si>
  <si>
    <t>market for potassium hydroxide</t>
  </si>
  <si>
    <t>potassium hydroxide</t>
  </si>
  <si>
    <t>GLO</t>
  </si>
  <si>
    <t>market for sulfuric acid</t>
  </si>
  <si>
    <t>sulfuric acid</t>
  </si>
  <si>
    <t>water, deionised</t>
  </si>
  <si>
    <t>market for water, deionised</t>
  </si>
  <si>
    <t>Europe without Switzerland</t>
  </si>
  <si>
    <t>market for nitric acid, without water, in 50% solution state</t>
  </si>
  <si>
    <t>nitric acid, without water, in 50% solution state</t>
  </si>
  <si>
    <t>N,N-dimethylformamide</t>
  </si>
  <si>
    <t>market for cationic resin</t>
  </si>
  <si>
    <t>cationic resin</t>
  </si>
  <si>
    <t>RoW</t>
  </si>
  <si>
    <t>market for o-dichlorobenzene</t>
  </si>
  <si>
    <t>o-dichlorobenzene</t>
  </si>
  <si>
    <t>SE</t>
  </si>
  <si>
    <t>silver</t>
  </si>
  <si>
    <t>aluminium, cast alloy</t>
  </si>
  <si>
    <t>treatment of precious metal from electronics scrap, in anode slime, precious metal extraction</t>
  </si>
  <si>
    <t>treatment of aluminium scrap, post-consumer, prepared for recycling, at refiner</t>
  </si>
  <si>
    <t>treatment of used cable</t>
  </si>
  <si>
    <t>copper, cathode</t>
  </si>
  <si>
    <t>treatment of copper scrap by electrolytic refining</t>
  </si>
  <si>
    <t>heat, district or industrial, natural gas</t>
  </si>
  <si>
    <t>heat and power co-generation, natural gas, conventional power plant, 100MW electrical</t>
  </si>
  <si>
    <t>market for waste plastic, mixture</t>
  </si>
  <si>
    <t>waste plastic, mixture</t>
  </si>
  <si>
    <t>treatment of wastewater, average, wastewater treatment</t>
  </si>
  <si>
    <t>wastewater, average</t>
  </si>
  <si>
    <t>market for quicklime, milled, loose</t>
  </si>
  <si>
    <t>quicklime, milled, loose</t>
  </si>
  <si>
    <t>treatment of used perovskite, delamination, pyrolysis, chemical treatment</t>
  </si>
  <si>
    <t>megajoule</t>
  </si>
  <si>
    <t>lead</t>
  </si>
  <si>
    <t>silicon, metallurgical grade</t>
  </si>
  <si>
    <t>treatment of used perovskite module, delamination, pyrolysis, chemical treatment</t>
  </si>
  <si>
    <t>used perovskite module</t>
  </si>
  <si>
    <t>treatment of used perovskite module, delamination</t>
  </si>
  <si>
    <t>delaminated used perovskite module</t>
  </si>
  <si>
    <t>pyrolysed used perovskite module</t>
  </si>
  <si>
    <t>treatment of used perovskite module, pyrolysis</t>
  </si>
  <si>
    <t>treatment of SHJ cells in used perovskite module, chemical treatment</t>
  </si>
  <si>
    <t>chemical treated SHJ cells in used perovskite module</t>
  </si>
  <si>
    <t>treatment of perovskite section in used perovskite module, chemical treatment</t>
  </si>
  <si>
    <t>chemical treated perovskite section in used perovskite module</t>
  </si>
  <si>
    <t>second treated used perovskite module</t>
  </si>
  <si>
    <t>waste from perovskite module treatment</t>
  </si>
  <si>
    <t>treatment of waste from perovskite module treatment</t>
  </si>
  <si>
    <t>market for N,N-dimethylformamide</t>
  </si>
  <si>
    <t>RER w/o RU</t>
  </si>
  <si>
    <t>square meter</t>
  </si>
  <si>
    <t>1 m2 of perovskite module is equal to 12.05kg according to Wang, 2024</t>
  </si>
  <si>
    <t>Pb recovery rate is assumed to be 99% (Wang, 2024),  1.2E-05 kg Pb/kg perovskite</t>
  </si>
  <si>
    <t>Si(2N) recovery rate is assumed to be 98% according to (Wang,2024), 2.5E-02kg/kg perovskite</t>
  </si>
  <si>
    <t>L. Wang et al.: EPJ Photovoltaics 15, 14 (2024). Modelling recycling for the life cycle assessment
of perovskite/silicon tandem modules</t>
  </si>
  <si>
    <t>glass from used perovskite module</t>
  </si>
  <si>
    <t>treatment of glass from used perovskite module</t>
  </si>
  <si>
    <t xml:space="preserve">Ag recovery rate is assumed to be 100% (Wang, 2024), 2.6E-04 kg Ag/kg perovskite. </t>
  </si>
  <si>
    <t>perovskite module treatment for silver is linked to the treatment of precious metal from electroincs scrap</t>
  </si>
  <si>
    <t xml:space="preserve">Al recovery rate is assumed to be 97% (Wang, 2024), 7.6E-02 kg Al/kg perovskite. </t>
  </si>
  <si>
    <t>perovskite module treatment for aluminium is linked to the treatment of aluminium scrap</t>
  </si>
  <si>
    <t xml:space="preserve">Cu recovery rate for cables is assumed to be 100% (Wang, 2024),  3.6E-03kg Cu/kg pervoskite. </t>
  </si>
  <si>
    <t>perovskite module treatment for copper is linked to the treatment of used cable</t>
  </si>
  <si>
    <t xml:space="preserve">Cu recovery rate for interconnection is 76% for interconnection (Wang, 2024), 8.0E-04kg Cu/kg perovskite. </t>
  </si>
  <si>
    <t>perovskite module treatment for copper is linked to the treatment of copper scrap by electrolytic refining</t>
  </si>
  <si>
    <t>For 1 m2 of perovskite module which equals to 12.05kg</t>
  </si>
  <si>
    <t>For 1 kg of perovskite module</t>
  </si>
  <si>
    <t>Data from TableB1 (Wang et al. 2024)</t>
  </si>
  <si>
    <t>treatment of used perovskite module, glass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</si>
</sst>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0" fontId="1" fillId="2" borderId="0" xfId="1" applyFill="1"/>
    <xf numFmtId="11" fontId="1" fillId="2" borderId="0" xfId="1" applyNumberFormat="1" applyFill="1"/>
    <xf numFmtId="0" fontId="2" fillId="3" borderId="0" xfId="1" applyFont="1" applyFill="1"/>
    <xf numFmtId="0" fontId="1" fillId="3" borderId="0" xfId="1" applyFill="1"/>
    <xf numFmtId="0" fontId="1" fillId="3" borderId="0" xfId="1" applyFill="1" applyAlignment="1">
      <alignment wrapText="1"/>
    </xf>
    <xf numFmtId="0" fontId="2" fillId="4" borderId="0" xfId="1" applyFont="1" applyFill="1"/>
    <xf numFmtId="0" fontId="1" fillId="4" borderId="0" xfId="1" applyFill="1"/>
    <xf numFmtId="0" fontId="1" fillId="2" borderId="0" xfId="1" applyFill="1" applyAlignment="1">
      <alignment wrapText="1"/>
    </xf>
    <xf numFmtId="0" fontId="1" fillId="4" borderId="0" xfId="1" applyFill="1" applyAlignment="1">
      <alignment wrapText="1"/>
    </xf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EB30-9BD4-4E3A-9286-52036329D41B}">
  <dimension ref="A1:DI195"/>
  <sheetViews>
    <sheetView tabSelected="1" zoomScale="47" workbookViewId="0">
      <selection activeCell="A3" sqref="A1:XFD3"/>
    </sheetView>
  </sheetViews>
  <sheetFormatPr defaultRowHeight="15" x14ac:dyDescent="0.25"/>
  <cols>
    <col min="1" max="1" width="48.5703125" customWidth="1"/>
    <col min="2" max="2" width="19.5703125" customWidth="1"/>
    <col min="3" max="3" width="12.28515625" customWidth="1"/>
    <col min="4" max="4" width="6.42578125" customWidth="1"/>
    <col min="5" max="5" width="13.5703125" customWidth="1"/>
    <col min="6" max="6" width="15" bestFit="1" customWidth="1"/>
    <col min="7" max="7" width="68.7109375" bestFit="1" customWidth="1"/>
    <col min="8" max="8" width="21.85546875" bestFit="1" customWidth="1"/>
    <col min="9" max="9" width="8.140625" bestFit="1" customWidth="1"/>
    <col min="10" max="10" width="15.85546875" bestFit="1" customWidth="1"/>
    <col min="11" max="11" width="3.42578125" bestFit="1" customWidth="1"/>
  </cols>
  <sheetData>
    <row r="1" spans="1:16" s="2" customFormat="1" ht="15.75" x14ac:dyDescent="0.25">
      <c r="A1" s="9" t="s">
        <v>0</v>
      </c>
      <c r="B1" s="9" t="s">
        <v>74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"/>
    </row>
    <row r="2" spans="1:16" s="2" customFormat="1" ht="15.75" x14ac:dyDescent="0.25">
      <c r="A2" s="10" t="s">
        <v>3</v>
      </c>
      <c r="B2" s="10" t="s">
        <v>96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"/>
    </row>
    <row r="3" spans="1:16" s="2" customFormat="1" ht="15.75" x14ac:dyDescent="0.25">
      <c r="A3" s="10" t="s">
        <v>1</v>
      </c>
      <c r="B3" s="10" t="s">
        <v>54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"/>
    </row>
    <row r="4" spans="1:16" s="2" customFormat="1" ht="15.75" x14ac:dyDescent="0.25">
      <c r="A4" s="10" t="s">
        <v>2</v>
      </c>
      <c r="B4" s="10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"/>
    </row>
    <row r="5" spans="1:16" s="2" customFormat="1" ht="15.75" x14ac:dyDescent="0.25">
      <c r="A5" s="10" t="s">
        <v>4</v>
      </c>
      <c r="B5" s="10" t="s">
        <v>93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"/>
    </row>
    <row r="6" spans="1:16" s="2" customFormat="1" ht="15.75" x14ac:dyDescent="0.25">
      <c r="A6" s="10" t="s">
        <v>5</v>
      </c>
      <c r="B6" s="10" t="s">
        <v>55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"/>
    </row>
    <row r="7" spans="1:16" s="2" customFormat="1" ht="15.75" x14ac:dyDescent="0.25">
      <c r="A7" s="10" t="s">
        <v>6</v>
      </c>
      <c r="B7" s="10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"/>
    </row>
    <row r="8" spans="1:16" s="2" customFormat="1" ht="15.75" x14ac:dyDescent="0.25">
      <c r="A8" s="10" t="s">
        <v>8</v>
      </c>
      <c r="B8" s="10" t="s">
        <v>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"/>
    </row>
    <row r="9" spans="1:16" s="2" customFormat="1" ht="15.75" x14ac:dyDescent="0.25">
      <c r="A9" s="9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"/>
    </row>
    <row r="10" spans="1:16" s="2" customFormat="1" ht="15.75" x14ac:dyDescent="0.25">
      <c r="A10" s="9" t="s">
        <v>11</v>
      </c>
      <c r="B10" s="9" t="s">
        <v>12</v>
      </c>
      <c r="C10" s="9" t="s">
        <v>1</v>
      </c>
      <c r="D10" s="9" t="s">
        <v>8</v>
      </c>
      <c r="E10" s="9" t="s">
        <v>13</v>
      </c>
      <c r="F10" s="9" t="s">
        <v>6</v>
      </c>
      <c r="G10" s="9" t="s">
        <v>5</v>
      </c>
      <c r="H10" s="9" t="s">
        <v>3</v>
      </c>
      <c r="I10" s="9" t="s">
        <v>18</v>
      </c>
      <c r="J10" s="9" t="s">
        <v>19</v>
      </c>
      <c r="K10" s="9" t="s">
        <v>20</v>
      </c>
      <c r="L10" s="9" t="s">
        <v>21</v>
      </c>
      <c r="M10" s="9" t="s">
        <v>22</v>
      </c>
      <c r="N10" s="9" t="s">
        <v>23</v>
      </c>
      <c r="O10" s="9" t="s">
        <v>24</v>
      </c>
      <c r="P10" s="1"/>
    </row>
    <row r="11" spans="1:16" s="2" customFormat="1" ht="31.5" x14ac:dyDescent="0.25">
      <c r="A11" s="12" t="str">
        <f>B1</f>
        <v>treatment of used perovskite module, delamination, pyrolysis, chemical treatment</v>
      </c>
      <c r="B11" s="10">
        <f>160000/160000</f>
        <v>1</v>
      </c>
      <c r="C11" s="10" t="str">
        <f>B3</f>
        <v>SE</v>
      </c>
      <c r="D11" s="10" t="s">
        <v>9</v>
      </c>
      <c r="E11" s="10"/>
      <c r="F11" s="10" t="s">
        <v>14</v>
      </c>
      <c r="G11" s="10" t="str">
        <f>B6</f>
        <v>silver</v>
      </c>
      <c r="H11" s="10"/>
      <c r="I11" s="10"/>
      <c r="J11" s="10"/>
      <c r="K11" s="10"/>
      <c r="L11" s="10"/>
      <c r="M11" s="10"/>
      <c r="N11" s="10"/>
      <c r="O11" s="10"/>
      <c r="P11" s="1"/>
    </row>
    <row r="12" spans="1:16" s="2" customFormat="1" ht="31.5" x14ac:dyDescent="0.25">
      <c r="A12" s="12" t="s">
        <v>57</v>
      </c>
      <c r="B12" s="10">
        <v>1</v>
      </c>
      <c r="C12" s="10" t="s">
        <v>54</v>
      </c>
      <c r="D12" s="10" t="s">
        <v>9</v>
      </c>
      <c r="E12" s="10"/>
      <c r="F12" s="10" t="s">
        <v>15</v>
      </c>
      <c r="G12" s="10" t="s">
        <v>55</v>
      </c>
      <c r="H12" s="10" t="s">
        <v>97</v>
      </c>
      <c r="I12" s="10"/>
      <c r="J12" s="10"/>
      <c r="K12" s="10"/>
      <c r="L12" s="10"/>
      <c r="M12" s="10"/>
      <c r="N12" s="10"/>
      <c r="O12" s="10"/>
      <c r="P12" s="1"/>
    </row>
    <row r="13" spans="1:16" s="2" customFormat="1" ht="15.75" x14ac:dyDescent="0.25">
      <c r="P13" s="1"/>
    </row>
    <row r="14" spans="1:16" s="2" customFormat="1" ht="15.75" x14ac:dyDescent="0.25">
      <c r="A14" s="9" t="s">
        <v>0</v>
      </c>
      <c r="B14" s="9" t="s">
        <v>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"/>
    </row>
    <row r="15" spans="1:16" s="2" customFormat="1" ht="15.75" x14ac:dyDescent="0.25">
      <c r="A15" s="10" t="s">
        <v>3</v>
      </c>
      <c r="B15" s="10" t="s">
        <v>98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"/>
    </row>
    <row r="16" spans="1:16" s="2" customFormat="1" ht="15.75" x14ac:dyDescent="0.25">
      <c r="A16" s="10" t="s">
        <v>1</v>
      </c>
      <c r="B16" s="10" t="s">
        <v>32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"/>
    </row>
    <row r="17" spans="1:16" s="2" customFormat="1" ht="15.75" x14ac:dyDescent="0.25">
      <c r="A17" s="10" t="s">
        <v>2</v>
      </c>
      <c r="B17" s="10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"/>
    </row>
    <row r="18" spans="1:16" s="2" customFormat="1" ht="15.75" x14ac:dyDescent="0.25">
      <c r="A18" s="10" t="s">
        <v>4</v>
      </c>
      <c r="B18" s="10" t="s">
        <v>93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"/>
    </row>
    <row r="19" spans="1:16" s="2" customFormat="1" ht="15.75" x14ac:dyDescent="0.25">
      <c r="A19" s="10" t="s">
        <v>5</v>
      </c>
      <c r="B19" s="10" t="s">
        <v>56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"/>
    </row>
    <row r="20" spans="1:16" s="2" customFormat="1" ht="15.75" x14ac:dyDescent="0.25">
      <c r="A20" s="10" t="s">
        <v>6</v>
      </c>
      <c r="B20" s="10" t="s">
        <v>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"/>
    </row>
    <row r="21" spans="1:16" s="2" customFormat="1" ht="15.75" x14ac:dyDescent="0.25">
      <c r="A21" s="10" t="s">
        <v>8</v>
      </c>
      <c r="B21" s="10" t="s">
        <v>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"/>
    </row>
    <row r="22" spans="1:16" s="2" customFormat="1" ht="15.75" x14ac:dyDescent="0.25">
      <c r="A22" s="9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"/>
    </row>
    <row r="23" spans="1:16" s="2" customFormat="1" ht="15.75" x14ac:dyDescent="0.25">
      <c r="A23" s="9" t="s">
        <v>11</v>
      </c>
      <c r="B23" s="9" t="s">
        <v>12</v>
      </c>
      <c r="C23" s="9" t="s">
        <v>1</v>
      </c>
      <c r="D23" s="9" t="s">
        <v>8</v>
      </c>
      <c r="E23" s="9" t="s">
        <v>13</v>
      </c>
      <c r="F23" s="9" t="s">
        <v>6</v>
      </c>
      <c r="G23" s="9" t="s">
        <v>5</v>
      </c>
      <c r="H23" s="9" t="s">
        <v>3</v>
      </c>
      <c r="I23" s="9" t="s">
        <v>18</v>
      </c>
      <c r="J23" s="9" t="s">
        <v>19</v>
      </c>
      <c r="K23" s="9" t="s">
        <v>20</v>
      </c>
      <c r="L23" s="9" t="s">
        <v>21</v>
      </c>
      <c r="M23" s="9" t="s">
        <v>22</v>
      </c>
      <c r="N23" s="9" t="s">
        <v>23</v>
      </c>
      <c r="O23" s="9" t="s">
        <v>24</v>
      </c>
      <c r="P23" s="1"/>
    </row>
    <row r="24" spans="1:16" s="2" customFormat="1" ht="31.5" x14ac:dyDescent="0.25">
      <c r="A24" s="12" t="str">
        <f>B14</f>
        <v>treatment of used perovskite module, delamination, pyrolysis, chemical treatment</v>
      </c>
      <c r="B24" s="10">
        <f>160000/160000</f>
        <v>1</v>
      </c>
      <c r="C24" s="10" t="str">
        <f>B16</f>
        <v>RER</v>
      </c>
      <c r="D24" s="10" t="s">
        <v>9</v>
      </c>
      <c r="E24" s="10"/>
      <c r="F24" s="10" t="s">
        <v>14</v>
      </c>
      <c r="G24" s="10" t="str">
        <f>B19</f>
        <v>aluminium, cast alloy</v>
      </c>
      <c r="H24" s="10"/>
      <c r="I24" s="10"/>
      <c r="J24" s="10"/>
      <c r="K24" s="10"/>
      <c r="L24" s="10"/>
      <c r="M24" s="10"/>
      <c r="N24" s="10"/>
      <c r="O24" s="10"/>
      <c r="P24" s="1"/>
    </row>
    <row r="25" spans="1:16" s="2" customFormat="1" ht="31.5" x14ac:dyDescent="0.25">
      <c r="A25" s="12" t="s">
        <v>58</v>
      </c>
      <c r="B25" s="10">
        <v>1</v>
      </c>
      <c r="C25" s="10" t="s">
        <v>32</v>
      </c>
      <c r="D25" s="10" t="s">
        <v>9</v>
      </c>
      <c r="E25" s="10"/>
      <c r="F25" s="10" t="s">
        <v>15</v>
      </c>
      <c r="G25" s="10" t="s">
        <v>56</v>
      </c>
      <c r="H25" s="10" t="s">
        <v>99</v>
      </c>
      <c r="I25" s="10"/>
      <c r="J25" s="10"/>
      <c r="K25" s="10"/>
      <c r="L25" s="10"/>
      <c r="M25" s="10"/>
      <c r="N25" s="10"/>
      <c r="O25" s="10"/>
      <c r="P25" s="1"/>
    </row>
    <row r="26" spans="1:16" s="2" customFormat="1" ht="15.75" x14ac:dyDescent="0.25">
      <c r="P26" s="1"/>
    </row>
    <row r="27" spans="1:16" s="2" customFormat="1" ht="15.75" x14ac:dyDescent="0.25">
      <c r="A27" s="9" t="s">
        <v>0</v>
      </c>
      <c r="B27" s="9" t="s">
        <v>74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"/>
    </row>
    <row r="28" spans="1:16" s="2" customFormat="1" ht="15.75" x14ac:dyDescent="0.25">
      <c r="A28" s="10" t="s">
        <v>3</v>
      </c>
      <c r="B28" s="10" t="s">
        <v>100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"/>
    </row>
    <row r="29" spans="1:16" s="2" customFormat="1" ht="15.75" x14ac:dyDescent="0.25">
      <c r="A29" s="10" t="s">
        <v>1</v>
      </c>
      <c r="B29" s="10" t="s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"/>
    </row>
    <row r="30" spans="1:16" s="2" customFormat="1" ht="15.75" x14ac:dyDescent="0.25">
      <c r="A30" s="10" t="s">
        <v>2</v>
      </c>
      <c r="B30" s="10">
        <v>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"/>
    </row>
    <row r="31" spans="1:16" s="2" customFormat="1" ht="15.75" x14ac:dyDescent="0.25">
      <c r="A31" s="10" t="s">
        <v>4</v>
      </c>
      <c r="B31" s="10" t="s">
        <v>93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"/>
    </row>
    <row r="32" spans="1:16" s="2" customFormat="1" ht="15.75" x14ac:dyDescent="0.25">
      <c r="A32" s="10" t="s">
        <v>5</v>
      </c>
      <c r="B32" s="10" t="s">
        <v>60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"/>
    </row>
    <row r="33" spans="1:16" s="2" customFormat="1" ht="15.75" x14ac:dyDescent="0.25">
      <c r="A33" s="10" t="s">
        <v>6</v>
      </c>
      <c r="B33" s="10" t="s">
        <v>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"/>
    </row>
    <row r="34" spans="1:16" s="2" customFormat="1" ht="15.75" x14ac:dyDescent="0.25">
      <c r="A34" s="10" t="s">
        <v>8</v>
      </c>
      <c r="B34" s="10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"/>
    </row>
    <row r="35" spans="1:16" s="2" customFormat="1" ht="15.75" x14ac:dyDescent="0.25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"/>
    </row>
    <row r="36" spans="1:16" s="2" customFormat="1" ht="15.75" x14ac:dyDescent="0.25">
      <c r="A36" s="9" t="s">
        <v>11</v>
      </c>
      <c r="B36" s="9" t="s">
        <v>12</v>
      </c>
      <c r="C36" s="9" t="s">
        <v>1</v>
      </c>
      <c r="D36" s="9" t="s">
        <v>8</v>
      </c>
      <c r="E36" s="9" t="s">
        <v>13</v>
      </c>
      <c r="F36" s="9" t="s">
        <v>6</v>
      </c>
      <c r="G36" s="9" t="s">
        <v>5</v>
      </c>
      <c r="H36" s="9" t="s">
        <v>3</v>
      </c>
      <c r="I36" s="9" t="s">
        <v>18</v>
      </c>
      <c r="J36" s="9" t="s">
        <v>19</v>
      </c>
      <c r="K36" s="9" t="s">
        <v>20</v>
      </c>
      <c r="L36" s="9" t="s">
        <v>21</v>
      </c>
      <c r="M36" s="9" t="s">
        <v>22</v>
      </c>
      <c r="N36" s="9" t="s">
        <v>23</v>
      </c>
      <c r="O36" s="9" t="s">
        <v>24</v>
      </c>
      <c r="P36" s="1"/>
    </row>
    <row r="37" spans="1:16" s="2" customFormat="1" ht="31.5" x14ac:dyDescent="0.25">
      <c r="A37" s="12" t="str">
        <f>B27</f>
        <v>treatment of used perovskite module, delamination, pyrolysis, chemical treatment</v>
      </c>
      <c r="B37" s="10">
        <f>160000/160000</f>
        <v>1</v>
      </c>
      <c r="C37" s="10" t="str">
        <f>B29</f>
        <v>GLO</v>
      </c>
      <c r="D37" s="10" t="s">
        <v>9</v>
      </c>
      <c r="E37" s="10"/>
      <c r="F37" s="10" t="s">
        <v>14</v>
      </c>
      <c r="G37" s="10" t="str">
        <f>B32</f>
        <v>copper, cathode</v>
      </c>
      <c r="H37" s="10"/>
      <c r="I37" s="10"/>
      <c r="J37" s="10"/>
      <c r="K37" s="10"/>
      <c r="L37" s="10"/>
      <c r="M37" s="10"/>
      <c r="N37" s="10"/>
      <c r="O37" s="10"/>
      <c r="P37" s="1"/>
    </row>
    <row r="38" spans="1:16" s="2" customFormat="1" ht="15.75" x14ac:dyDescent="0.25">
      <c r="A38" s="12" t="s">
        <v>59</v>
      </c>
      <c r="B38" s="10">
        <v>1</v>
      </c>
      <c r="C38" s="10" t="s">
        <v>40</v>
      </c>
      <c r="D38" s="10" t="s">
        <v>9</v>
      </c>
      <c r="E38" s="10"/>
      <c r="F38" s="10" t="s">
        <v>15</v>
      </c>
      <c r="G38" s="10" t="s">
        <v>60</v>
      </c>
      <c r="H38" s="10" t="s">
        <v>101</v>
      </c>
      <c r="I38" s="10"/>
      <c r="J38" s="10"/>
      <c r="K38" s="10"/>
      <c r="L38" s="10"/>
      <c r="M38" s="10"/>
      <c r="N38" s="10"/>
      <c r="O38" s="10"/>
      <c r="P38" s="1"/>
    </row>
    <row r="39" spans="1:16" s="2" customFormat="1" ht="15.75" x14ac:dyDescent="0.25">
      <c r="P39" s="1"/>
    </row>
    <row r="40" spans="1:16" s="2" customFormat="1" ht="15.75" x14ac:dyDescent="0.25">
      <c r="A40" s="9" t="s">
        <v>0</v>
      </c>
      <c r="B40" s="9" t="s">
        <v>74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"/>
    </row>
    <row r="41" spans="1:16" s="2" customFormat="1" ht="15.75" x14ac:dyDescent="0.25">
      <c r="A41" s="10" t="s">
        <v>3</v>
      </c>
      <c r="B41" s="10" t="s">
        <v>102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"/>
    </row>
    <row r="42" spans="1:16" s="2" customFormat="1" ht="15.75" x14ac:dyDescent="0.25">
      <c r="A42" s="10" t="s">
        <v>1</v>
      </c>
      <c r="B42" s="10" t="s">
        <v>32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"/>
    </row>
    <row r="43" spans="1:16" s="2" customFormat="1" ht="15.75" x14ac:dyDescent="0.25">
      <c r="A43" s="10" t="s">
        <v>2</v>
      </c>
      <c r="B43" s="10">
        <v>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"/>
    </row>
    <row r="44" spans="1:16" s="2" customFormat="1" ht="15.75" x14ac:dyDescent="0.25">
      <c r="A44" s="10" t="s">
        <v>4</v>
      </c>
      <c r="B44" s="10" t="s">
        <v>93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"/>
    </row>
    <row r="45" spans="1:16" s="2" customFormat="1" ht="15.75" x14ac:dyDescent="0.25">
      <c r="A45" s="10" t="s">
        <v>5</v>
      </c>
      <c r="B45" s="10" t="s">
        <v>60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"/>
    </row>
    <row r="46" spans="1:16" s="2" customFormat="1" ht="15.75" x14ac:dyDescent="0.25">
      <c r="A46" s="10" t="s">
        <v>6</v>
      </c>
      <c r="B46" s="10" t="s">
        <v>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"/>
    </row>
    <row r="47" spans="1:16" s="2" customFormat="1" ht="15.75" x14ac:dyDescent="0.25">
      <c r="A47" s="10" t="s">
        <v>8</v>
      </c>
      <c r="B47" s="10" t="s">
        <v>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"/>
    </row>
    <row r="48" spans="1:16" s="2" customFormat="1" ht="15.75" x14ac:dyDescent="0.25">
      <c r="A48" s="9" t="s">
        <v>10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"/>
    </row>
    <row r="49" spans="1:113" s="2" customFormat="1" ht="15.75" x14ac:dyDescent="0.25">
      <c r="A49" s="9" t="s">
        <v>11</v>
      </c>
      <c r="B49" s="9" t="s">
        <v>12</v>
      </c>
      <c r="C49" s="9" t="s">
        <v>1</v>
      </c>
      <c r="D49" s="9" t="s">
        <v>8</v>
      </c>
      <c r="E49" s="9" t="s">
        <v>13</v>
      </c>
      <c r="F49" s="9" t="s">
        <v>6</v>
      </c>
      <c r="G49" s="9" t="s">
        <v>5</v>
      </c>
      <c r="H49" s="9" t="s">
        <v>3</v>
      </c>
      <c r="I49" s="9" t="s">
        <v>18</v>
      </c>
      <c r="J49" s="9" t="s">
        <v>19</v>
      </c>
      <c r="K49" s="9" t="s">
        <v>20</v>
      </c>
      <c r="L49" s="9" t="s">
        <v>21</v>
      </c>
      <c r="M49" s="9" t="s">
        <v>22</v>
      </c>
      <c r="N49" s="9" t="s">
        <v>23</v>
      </c>
      <c r="O49" s="9" t="s">
        <v>24</v>
      </c>
      <c r="P49" s="1"/>
    </row>
    <row r="50" spans="1:113" s="10" customFormat="1" ht="31.5" x14ac:dyDescent="0.25">
      <c r="A50" s="12" t="str">
        <f>B40</f>
        <v>treatment of used perovskite module, delamination, pyrolysis, chemical treatment</v>
      </c>
      <c r="B50" s="10">
        <f>160000/160000</f>
        <v>1</v>
      </c>
      <c r="C50" s="10" t="str">
        <f>B42</f>
        <v>RER</v>
      </c>
      <c r="D50" s="10" t="s">
        <v>9</v>
      </c>
      <c r="F50" s="10" t="s">
        <v>14</v>
      </c>
      <c r="G50" s="10" t="str">
        <f>B45</f>
        <v>copper, cathode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</row>
    <row r="51" spans="1:113" s="2" customFormat="1" ht="15.75" x14ac:dyDescent="0.25">
      <c r="A51" s="12" t="s">
        <v>61</v>
      </c>
      <c r="B51" s="10">
        <v>1</v>
      </c>
      <c r="C51" s="10" t="s">
        <v>32</v>
      </c>
      <c r="D51" s="10" t="s">
        <v>9</v>
      </c>
      <c r="E51" s="10"/>
      <c r="F51" s="10" t="s">
        <v>15</v>
      </c>
      <c r="G51" s="10" t="s">
        <v>60</v>
      </c>
      <c r="H51" s="10" t="s">
        <v>103</v>
      </c>
      <c r="I51" s="10"/>
      <c r="J51" s="10"/>
      <c r="K51" s="10"/>
      <c r="L51" s="10"/>
      <c r="M51" s="10"/>
      <c r="N51" s="10"/>
      <c r="O51" s="10"/>
      <c r="P51" s="1"/>
    </row>
    <row r="52" spans="1:113" s="2" customFormat="1" ht="15.75" x14ac:dyDescent="0.25">
      <c r="P52" s="1"/>
    </row>
    <row r="53" spans="1:113" s="2" customFormat="1" ht="15.75" x14ac:dyDescent="0.25">
      <c r="A53" s="9" t="s">
        <v>0</v>
      </c>
      <c r="B53" s="9" t="s">
        <v>74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"/>
    </row>
    <row r="54" spans="1:113" s="2" customFormat="1" ht="15.75" x14ac:dyDescent="0.25">
      <c r="A54" s="10" t="s">
        <v>3</v>
      </c>
      <c r="B54" s="10" t="s">
        <v>91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"/>
    </row>
    <row r="55" spans="1:113" s="2" customFormat="1" ht="15.75" x14ac:dyDescent="0.25">
      <c r="A55" s="10" t="s">
        <v>1</v>
      </c>
      <c r="B55" s="10" t="s">
        <v>40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"/>
    </row>
    <row r="56" spans="1:113" s="2" customFormat="1" ht="15.75" x14ac:dyDescent="0.25">
      <c r="A56" s="10" t="s">
        <v>2</v>
      </c>
      <c r="B56" s="10">
        <v>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"/>
    </row>
    <row r="57" spans="1:113" s="2" customFormat="1" ht="15.75" x14ac:dyDescent="0.25">
      <c r="A57" s="10" t="s">
        <v>4</v>
      </c>
      <c r="B57" s="10" t="s">
        <v>93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"/>
    </row>
    <row r="58" spans="1:113" s="2" customFormat="1" ht="15.75" x14ac:dyDescent="0.25">
      <c r="A58" s="10" t="s">
        <v>5</v>
      </c>
      <c r="B58" s="10" t="s">
        <v>72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"/>
    </row>
    <row r="59" spans="1:113" s="2" customFormat="1" ht="15.75" x14ac:dyDescent="0.25">
      <c r="A59" s="10" t="s">
        <v>6</v>
      </c>
      <c r="B59" s="10" t="s">
        <v>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"/>
    </row>
    <row r="60" spans="1:113" s="2" customFormat="1" ht="15.75" x14ac:dyDescent="0.25">
      <c r="A60" s="10" t="s">
        <v>8</v>
      </c>
      <c r="B60" s="10" t="s">
        <v>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"/>
    </row>
    <row r="61" spans="1:113" s="2" customFormat="1" ht="15.75" x14ac:dyDescent="0.25">
      <c r="A61" s="9" t="s">
        <v>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"/>
    </row>
    <row r="62" spans="1:113" s="2" customFormat="1" ht="15.75" x14ac:dyDescent="0.25">
      <c r="A62" s="9" t="s">
        <v>11</v>
      </c>
      <c r="B62" s="9" t="s">
        <v>12</v>
      </c>
      <c r="C62" s="9" t="s">
        <v>1</v>
      </c>
      <c r="D62" s="9" t="s">
        <v>8</v>
      </c>
      <c r="E62" s="9" t="s">
        <v>13</v>
      </c>
      <c r="F62" s="9" t="s">
        <v>6</v>
      </c>
      <c r="G62" s="9" t="s">
        <v>5</v>
      </c>
      <c r="H62" s="9" t="s">
        <v>3</v>
      </c>
      <c r="I62" s="9" t="s">
        <v>18</v>
      </c>
      <c r="J62" s="9" t="s">
        <v>19</v>
      </c>
      <c r="K62" s="9" t="s">
        <v>20</v>
      </c>
      <c r="L62" s="9" t="s">
        <v>21</v>
      </c>
      <c r="M62" s="9" t="s">
        <v>22</v>
      </c>
      <c r="N62" s="9" t="s">
        <v>23</v>
      </c>
      <c r="O62" s="9" t="s">
        <v>24</v>
      </c>
      <c r="P62" s="1"/>
    </row>
    <row r="63" spans="1:113" s="2" customFormat="1" ht="31.5" x14ac:dyDescent="0.25">
      <c r="A63" s="12" t="str">
        <f>B53</f>
        <v>treatment of used perovskite module, delamination, pyrolysis, chemical treatment</v>
      </c>
      <c r="B63" s="10">
        <f>160000/160000</f>
        <v>1</v>
      </c>
      <c r="C63" s="10" t="str">
        <f>B55</f>
        <v>GLO</v>
      </c>
      <c r="D63" s="10" t="s">
        <v>9</v>
      </c>
      <c r="E63" s="10"/>
      <c r="F63" s="10" t="s">
        <v>14</v>
      </c>
      <c r="G63" s="10" t="str">
        <f>B58</f>
        <v>lead</v>
      </c>
      <c r="H63" s="10"/>
      <c r="I63" s="10"/>
      <c r="J63" s="10"/>
      <c r="K63" s="10"/>
      <c r="L63" s="10"/>
      <c r="M63" s="10"/>
      <c r="N63" s="10"/>
      <c r="O63" s="10"/>
      <c r="P63" s="1"/>
    </row>
    <row r="64" spans="1:113" s="2" customFormat="1" ht="15.75" x14ac:dyDescent="0.25">
      <c r="P64" s="1"/>
    </row>
    <row r="65" spans="1:16" s="2" customFormat="1" ht="15.75" x14ac:dyDescent="0.25">
      <c r="A65" s="9" t="s">
        <v>0</v>
      </c>
      <c r="B65" s="9" t="s">
        <v>74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"/>
    </row>
    <row r="66" spans="1:16" s="2" customFormat="1" ht="15.75" x14ac:dyDescent="0.25">
      <c r="A66" s="10" t="s">
        <v>3</v>
      </c>
      <c r="B66" s="10" t="s">
        <v>92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"/>
    </row>
    <row r="67" spans="1:16" ht="15.75" x14ac:dyDescent="0.25">
      <c r="A67" s="10" t="s">
        <v>1</v>
      </c>
      <c r="B67" s="10" t="s">
        <v>51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6" ht="15.75" x14ac:dyDescent="0.25">
      <c r="A68" s="10" t="s">
        <v>2</v>
      </c>
      <c r="B68" s="10">
        <v>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6" ht="15.75" x14ac:dyDescent="0.25">
      <c r="A69" s="10" t="s">
        <v>4</v>
      </c>
      <c r="B69" s="10" t="s">
        <v>93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6" ht="15.75" x14ac:dyDescent="0.25">
      <c r="A70" s="10" t="s">
        <v>5</v>
      </c>
      <c r="B70" s="10" t="s">
        <v>73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6" s="2" customFormat="1" ht="15.75" x14ac:dyDescent="0.25">
      <c r="A71" s="10" t="s">
        <v>6</v>
      </c>
      <c r="B71" s="10" t="s">
        <v>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"/>
    </row>
    <row r="72" spans="1:16" s="2" customFormat="1" ht="15.75" x14ac:dyDescent="0.25">
      <c r="A72" s="10" t="s">
        <v>8</v>
      </c>
      <c r="B72" s="10" t="s">
        <v>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"/>
    </row>
    <row r="73" spans="1:16" s="2" customFormat="1" ht="15.75" x14ac:dyDescent="0.25">
      <c r="A73" s="9" t="s">
        <v>10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"/>
    </row>
    <row r="74" spans="1:16" s="2" customFormat="1" ht="15.75" x14ac:dyDescent="0.25">
      <c r="A74" s="9" t="s">
        <v>11</v>
      </c>
      <c r="B74" s="9" t="s">
        <v>12</v>
      </c>
      <c r="C74" s="9" t="s">
        <v>1</v>
      </c>
      <c r="D74" s="9" t="s">
        <v>8</v>
      </c>
      <c r="E74" s="9" t="s">
        <v>13</v>
      </c>
      <c r="F74" s="9" t="s">
        <v>6</v>
      </c>
      <c r="G74" s="9" t="s">
        <v>5</v>
      </c>
      <c r="H74" s="9" t="s">
        <v>3</v>
      </c>
      <c r="I74" s="9" t="s">
        <v>18</v>
      </c>
      <c r="J74" s="9" t="s">
        <v>19</v>
      </c>
      <c r="K74" s="9" t="s">
        <v>20</v>
      </c>
      <c r="L74" s="9" t="s">
        <v>21</v>
      </c>
      <c r="M74" s="9" t="s">
        <v>22</v>
      </c>
      <c r="N74" s="9" t="s">
        <v>23</v>
      </c>
      <c r="O74" s="9" t="s">
        <v>24</v>
      </c>
      <c r="P74" s="1"/>
    </row>
    <row r="75" spans="1:16" s="2" customFormat="1" ht="31.5" x14ac:dyDescent="0.25">
      <c r="A75" s="12" t="str">
        <f>B65</f>
        <v>treatment of used perovskite module, delamination, pyrolysis, chemical treatment</v>
      </c>
      <c r="B75" s="10">
        <f>160000/160000</f>
        <v>1</v>
      </c>
      <c r="C75" s="10" t="str">
        <f>B67</f>
        <v>RoW</v>
      </c>
      <c r="D75" s="10" t="s">
        <v>9</v>
      </c>
      <c r="E75" s="10"/>
      <c r="F75" s="10" t="s">
        <v>14</v>
      </c>
      <c r="G75" s="10" t="str">
        <f>B70</f>
        <v>silicon, metallurgical grade</v>
      </c>
      <c r="H75" s="10"/>
      <c r="I75" s="10"/>
      <c r="J75" s="10"/>
      <c r="K75" s="10"/>
      <c r="L75" s="10"/>
      <c r="M75" s="10"/>
      <c r="N75" s="10"/>
      <c r="O75" s="10"/>
      <c r="P75" s="1"/>
    </row>
    <row r="76" spans="1:16" s="2" customFormat="1" ht="15.75" x14ac:dyDescent="0.25">
      <c r="P76" s="1"/>
    </row>
    <row r="77" spans="1:16" s="2" customFormat="1" ht="15.75" x14ac:dyDescent="0.25">
      <c r="A77" s="6" t="s">
        <v>0</v>
      </c>
      <c r="B77" s="6" t="s">
        <v>70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"/>
    </row>
    <row r="78" spans="1:16" s="2" customFormat="1" ht="15.75" x14ac:dyDescent="0.25">
      <c r="A78" s="7" t="s">
        <v>3</v>
      </c>
      <c r="B78" s="7" t="s">
        <v>90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"/>
    </row>
    <row r="79" spans="1:16" s="2" customFormat="1" ht="15.75" x14ac:dyDescent="0.25">
      <c r="A79" s="7" t="s">
        <v>1</v>
      </c>
      <c r="B79" s="7" t="s">
        <v>27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"/>
    </row>
    <row r="80" spans="1:16" s="2" customFormat="1" ht="15.75" x14ac:dyDescent="0.25">
      <c r="A80" s="7" t="s">
        <v>2</v>
      </c>
      <c r="B80" s="7">
        <v>-1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1"/>
    </row>
    <row r="81" spans="1:16" s="2" customFormat="1" ht="15.75" x14ac:dyDescent="0.25">
      <c r="A81" s="7" t="s">
        <v>4</v>
      </c>
      <c r="B81" s="7" t="s">
        <v>93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"/>
    </row>
    <row r="82" spans="1:16" ht="15.75" x14ac:dyDescent="0.25">
      <c r="A82" s="7" t="s">
        <v>5</v>
      </c>
      <c r="B82" s="7" t="s">
        <v>75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6" ht="15.75" x14ac:dyDescent="0.25">
      <c r="A83" s="7" t="s">
        <v>6</v>
      </c>
      <c r="B83" s="7" t="s">
        <v>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6" ht="15.75" x14ac:dyDescent="0.25">
      <c r="A84" s="7" t="s">
        <v>8</v>
      </c>
      <c r="B84" s="7" t="s">
        <v>89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6" ht="15.75" x14ac:dyDescent="0.25">
      <c r="A85" s="6" t="s">
        <v>10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6" s="2" customFormat="1" ht="15.75" x14ac:dyDescent="0.25">
      <c r="A86" s="6" t="s">
        <v>11</v>
      </c>
      <c r="B86" s="6" t="s">
        <v>12</v>
      </c>
      <c r="C86" s="6" t="s">
        <v>1</v>
      </c>
      <c r="D86" s="6" t="s">
        <v>8</v>
      </c>
      <c r="E86" s="6" t="s">
        <v>13</v>
      </c>
      <c r="F86" s="6" t="s">
        <v>6</v>
      </c>
      <c r="G86" s="6" t="s">
        <v>5</v>
      </c>
      <c r="H86" s="6" t="s">
        <v>3</v>
      </c>
      <c r="I86" s="6" t="s">
        <v>18</v>
      </c>
      <c r="J86" s="6" t="s">
        <v>19</v>
      </c>
      <c r="K86" s="6" t="s">
        <v>20</v>
      </c>
      <c r="L86" s="6" t="s">
        <v>21</v>
      </c>
      <c r="M86" s="6" t="s">
        <v>22</v>
      </c>
      <c r="N86" s="6" t="s">
        <v>23</v>
      </c>
      <c r="O86" s="6" t="s">
        <v>24</v>
      </c>
      <c r="P86" s="1"/>
    </row>
    <row r="87" spans="1:16" s="2" customFormat="1" ht="31.5" x14ac:dyDescent="0.25">
      <c r="A87" s="8" t="str">
        <f>B77</f>
        <v>treatment of used perovskite, delamination, pyrolysis, chemical treatment</v>
      </c>
      <c r="B87" s="7">
        <v>-1</v>
      </c>
      <c r="C87" s="7" t="str">
        <f>B79</f>
        <v>FR</v>
      </c>
      <c r="D87" s="7" t="str">
        <f>B84</f>
        <v>square meter</v>
      </c>
      <c r="E87" s="7"/>
      <c r="F87" s="7" t="s">
        <v>14</v>
      </c>
      <c r="G87" s="8" t="str">
        <f>B82</f>
        <v>used perovskite module</v>
      </c>
      <c r="H87" s="7" t="s">
        <v>104</v>
      </c>
      <c r="I87" s="7"/>
      <c r="J87" s="7"/>
      <c r="K87" s="7"/>
      <c r="L87" s="7"/>
      <c r="M87" s="7"/>
      <c r="N87" s="7"/>
      <c r="O87" s="7"/>
      <c r="P87" s="1"/>
    </row>
    <row r="88" spans="1:16" s="2" customFormat="1" ht="31.5" x14ac:dyDescent="0.25">
      <c r="A88" s="8" t="str">
        <f>A105</f>
        <v>treatment of used perovskite module, delamination</v>
      </c>
      <c r="B88" s="7">
        <v>-12.05</v>
      </c>
      <c r="C88" s="7" t="s">
        <v>27</v>
      </c>
      <c r="D88" s="7" t="s">
        <v>9</v>
      </c>
      <c r="E88" s="7"/>
      <c r="F88" s="7" t="s">
        <v>15</v>
      </c>
      <c r="G88" s="8" t="str">
        <f>G105</f>
        <v>delaminated used perovskite module</v>
      </c>
      <c r="H88" s="7" t="s">
        <v>104</v>
      </c>
      <c r="I88" s="7"/>
      <c r="J88" s="7"/>
      <c r="K88" s="7"/>
      <c r="L88" s="7"/>
      <c r="M88" s="7"/>
      <c r="N88" s="7"/>
      <c r="O88" s="7"/>
      <c r="P88" s="1"/>
    </row>
    <row r="89" spans="1:16" s="2" customFormat="1" ht="15.75" x14ac:dyDescent="0.25">
      <c r="A89" s="8" t="str">
        <f>A118</f>
        <v>treatment of used perovskite module, pyrolysis</v>
      </c>
      <c r="B89" s="7">
        <v>-12.05</v>
      </c>
      <c r="C89" s="7" t="s">
        <v>27</v>
      </c>
      <c r="D89" s="7" t="s">
        <v>9</v>
      </c>
      <c r="E89" s="7"/>
      <c r="F89" s="7" t="s">
        <v>15</v>
      </c>
      <c r="G89" s="7" t="str">
        <f>G118</f>
        <v>pyrolysed used perovskite module</v>
      </c>
      <c r="H89" s="7" t="s">
        <v>104</v>
      </c>
      <c r="I89" s="7"/>
      <c r="J89" s="7"/>
      <c r="K89" s="7"/>
      <c r="L89" s="7"/>
      <c r="M89" s="7"/>
      <c r="N89" s="7"/>
      <c r="O89" s="7"/>
      <c r="P89" s="1"/>
    </row>
    <row r="90" spans="1:16" s="2" customFormat="1" ht="31.5" x14ac:dyDescent="0.25">
      <c r="A90" s="8" t="str">
        <f>A135</f>
        <v>treatment of SHJ cells in used perovskite module, chemical treatment</v>
      </c>
      <c r="B90" s="7">
        <v>-12.05</v>
      </c>
      <c r="C90" s="7" t="s">
        <v>27</v>
      </c>
      <c r="D90" s="7" t="s">
        <v>9</v>
      </c>
      <c r="E90" s="7"/>
      <c r="F90" s="7" t="s">
        <v>15</v>
      </c>
      <c r="G90" s="7" t="str">
        <f>G135</f>
        <v>chemical treated SHJ cells in used perovskite module</v>
      </c>
      <c r="H90" s="7" t="s">
        <v>104</v>
      </c>
      <c r="I90" s="7"/>
      <c r="J90" s="7"/>
      <c r="K90" s="7"/>
      <c r="L90" s="7"/>
      <c r="M90" s="7"/>
      <c r="N90" s="7"/>
      <c r="O90" s="7"/>
      <c r="P90" s="1"/>
    </row>
    <row r="91" spans="1:16" s="2" customFormat="1" ht="31.5" x14ac:dyDescent="0.25">
      <c r="A91" s="8" t="str">
        <f>A150</f>
        <v>treatment of perovskite section in used perovskite module, chemical treatment</v>
      </c>
      <c r="B91" s="7">
        <v>-12.05</v>
      </c>
      <c r="C91" s="7" t="s">
        <v>27</v>
      </c>
      <c r="D91" s="7" t="s">
        <v>9</v>
      </c>
      <c r="E91" s="7"/>
      <c r="F91" s="7" t="s">
        <v>15</v>
      </c>
      <c r="G91" s="7" t="str">
        <f>G150</f>
        <v>chemical treated perovskite section in used perovskite module</v>
      </c>
      <c r="H91" s="7" t="s">
        <v>104</v>
      </c>
      <c r="I91" s="7"/>
      <c r="J91" s="7"/>
      <c r="K91" s="7"/>
      <c r="L91" s="7"/>
      <c r="M91" s="7"/>
      <c r="N91" s="7"/>
      <c r="O91" s="7"/>
      <c r="P91" s="1"/>
    </row>
    <row r="92" spans="1:16" s="2" customFormat="1" ht="31.5" x14ac:dyDescent="0.25">
      <c r="A92" s="8" t="str">
        <f>A166</f>
        <v>treatment of used perovskite module, glass treatment</v>
      </c>
      <c r="B92" s="7">
        <v>-12.05</v>
      </c>
      <c r="C92" s="7" t="s">
        <v>27</v>
      </c>
      <c r="D92" s="7" t="s">
        <v>9</v>
      </c>
      <c r="E92" s="7"/>
      <c r="F92" s="7" t="s">
        <v>15</v>
      </c>
      <c r="G92" s="7" t="str">
        <f>G166</f>
        <v>second treated used perovskite module</v>
      </c>
      <c r="H92" s="7" t="s">
        <v>104</v>
      </c>
      <c r="I92" s="7"/>
      <c r="J92" s="7"/>
      <c r="K92" s="7"/>
      <c r="L92" s="7"/>
      <c r="M92" s="7"/>
      <c r="N92" s="7"/>
      <c r="O92" s="7"/>
      <c r="P92" s="1"/>
    </row>
    <row r="93" spans="1:16" s="2" customFormat="1" ht="31.5" x14ac:dyDescent="0.25">
      <c r="A93" s="8" t="str">
        <f>A193</f>
        <v>treatment of waste from perovskite module treatment</v>
      </c>
      <c r="B93" s="7">
        <v>-12.05</v>
      </c>
      <c r="C93" s="7" t="s">
        <v>27</v>
      </c>
      <c r="D93" s="7" t="s">
        <v>9</v>
      </c>
      <c r="E93" s="7"/>
      <c r="F93" s="7" t="s">
        <v>15</v>
      </c>
      <c r="G93" s="7" t="str">
        <f>G193</f>
        <v>waste from perovskite module treatment</v>
      </c>
      <c r="H93" s="7" t="s">
        <v>104</v>
      </c>
      <c r="I93" s="7"/>
      <c r="J93" s="7"/>
      <c r="K93" s="7"/>
      <c r="L93" s="7"/>
      <c r="M93" s="7"/>
      <c r="N93" s="7"/>
      <c r="O93" s="7"/>
      <c r="P93" s="1"/>
    </row>
    <row r="94" spans="1:16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6" ht="15.75" x14ac:dyDescent="0.25">
      <c r="A95" s="3" t="s">
        <v>0</v>
      </c>
      <c r="B95" s="3" t="s">
        <v>76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6" ht="15.75" x14ac:dyDescent="0.25">
      <c r="A96" s="4" t="s">
        <v>3</v>
      </c>
      <c r="B96" s="3" t="s">
        <v>90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6" ht="15.75" x14ac:dyDescent="0.25">
      <c r="A97" s="4" t="s">
        <v>1</v>
      </c>
      <c r="B97" s="4" t="s">
        <v>27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6" ht="15.75" x14ac:dyDescent="0.25">
      <c r="A98" s="4" t="s">
        <v>2</v>
      </c>
      <c r="B98" s="4">
        <v>-1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6" ht="15.75" x14ac:dyDescent="0.25">
      <c r="A99" s="4" t="s">
        <v>4</v>
      </c>
      <c r="B99" s="4" t="s">
        <v>93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6" ht="15.75" x14ac:dyDescent="0.25">
      <c r="A100" s="4" t="s">
        <v>5</v>
      </c>
      <c r="B100" s="4" t="s">
        <v>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6" ht="15.75" x14ac:dyDescent="0.25">
      <c r="A101" s="4" t="s">
        <v>6</v>
      </c>
      <c r="B101" s="4" t="s">
        <v>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6" s="2" customFormat="1" ht="15.75" x14ac:dyDescent="0.25">
      <c r="A102" s="4" t="s">
        <v>8</v>
      </c>
      <c r="B102" s="4" t="s">
        <v>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"/>
    </row>
    <row r="103" spans="1:16" s="2" customFormat="1" ht="15.75" x14ac:dyDescent="0.25">
      <c r="A103" s="3" t="s">
        <v>10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s="2" customFormat="1" ht="15.75" x14ac:dyDescent="0.25">
      <c r="A104" s="3" t="s">
        <v>11</v>
      </c>
      <c r="B104" s="3" t="s">
        <v>12</v>
      </c>
      <c r="C104" s="3" t="s">
        <v>1</v>
      </c>
      <c r="D104" s="3" t="s">
        <v>8</v>
      </c>
      <c r="E104" s="3" t="s">
        <v>13</v>
      </c>
      <c r="F104" s="3" t="s">
        <v>6</v>
      </c>
      <c r="G104" s="3" t="s">
        <v>5</v>
      </c>
      <c r="H104" s="3" t="s">
        <v>3</v>
      </c>
      <c r="I104" s="3" t="s">
        <v>18</v>
      </c>
      <c r="J104" s="3" t="s">
        <v>19</v>
      </c>
      <c r="K104" s="3" t="s">
        <v>20</v>
      </c>
      <c r="L104" s="3" t="s">
        <v>21</v>
      </c>
      <c r="M104" s="3" t="s">
        <v>22</v>
      </c>
      <c r="N104" s="3" t="s">
        <v>23</v>
      </c>
      <c r="O104" s="3" t="s">
        <v>24</v>
      </c>
      <c r="P104" s="1"/>
    </row>
    <row r="105" spans="1:16" s="2" customFormat="1" ht="15.75" x14ac:dyDescent="0.25">
      <c r="A105" s="4" t="str">
        <f>B95</f>
        <v>treatment of used perovskite module, delamination</v>
      </c>
      <c r="B105" s="4">
        <v>-1</v>
      </c>
      <c r="C105" s="4" t="str">
        <f>B97</f>
        <v>FR</v>
      </c>
      <c r="D105" s="4" t="str">
        <f>B102</f>
        <v>kilogram</v>
      </c>
      <c r="E105" s="4"/>
      <c r="F105" s="4" t="s">
        <v>14</v>
      </c>
      <c r="G105" s="4" t="str">
        <f>B100</f>
        <v>delaminated used perovskite module</v>
      </c>
      <c r="H105" s="4" t="s">
        <v>105</v>
      </c>
      <c r="I105" s="4"/>
      <c r="J105" s="4"/>
      <c r="K105" s="4"/>
      <c r="L105" s="4"/>
      <c r="M105" s="4"/>
      <c r="N105" s="4"/>
      <c r="O105" s="4"/>
      <c r="P105" s="1"/>
    </row>
    <row r="106" spans="1:16" s="2" customFormat="1" ht="15.75" x14ac:dyDescent="0.25">
      <c r="A106" s="4" t="s">
        <v>28</v>
      </c>
      <c r="B106" s="5">
        <v>3.5999999999999997E-2</v>
      </c>
      <c r="C106" s="4" t="s">
        <v>27</v>
      </c>
      <c r="D106" s="4" t="s">
        <v>17</v>
      </c>
      <c r="E106" s="4"/>
      <c r="F106" s="4" t="s">
        <v>15</v>
      </c>
      <c r="G106" s="4" t="s">
        <v>29</v>
      </c>
      <c r="H106" s="4" t="s">
        <v>106</v>
      </c>
      <c r="I106" s="4"/>
      <c r="J106" s="4"/>
      <c r="K106" s="4"/>
      <c r="L106" s="4"/>
      <c r="M106" s="4"/>
      <c r="N106" s="4"/>
      <c r="O106" s="4"/>
      <c r="P106" s="1"/>
    </row>
    <row r="107" spans="1:16" s="2" customFormat="1" ht="15.7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1"/>
    </row>
    <row r="108" spans="1:16" s="2" customFormat="1" ht="15.75" x14ac:dyDescent="0.25">
      <c r="A108" s="3" t="s">
        <v>0</v>
      </c>
      <c r="B108" s="3" t="s">
        <v>79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"/>
    </row>
    <row r="109" spans="1:16" s="2" customFormat="1" ht="15.75" x14ac:dyDescent="0.25">
      <c r="A109" s="4" t="s">
        <v>3</v>
      </c>
      <c r="B109" s="4" t="s">
        <v>90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"/>
    </row>
    <row r="110" spans="1:16" s="2" customFormat="1" ht="15.75" x14ac:dyDescent="0.25">
      <c r="A110" s="4" t="s">
        <v>1</v>
      </c>
      <c r="B110" s="4" t="s">
        <v>27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"/>
    </row>
    <row r="111" spans="1:16" s="2" customFormat="1" ht="15.75" x14ac:dyDescent="0.25">
      <c r="A111" s="4" t="s">
        <v>2</v>
      </c>
      <c r="B111" s="4">
        <v>-1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"/>
    </row>
    <row r="112" spans="1:16" s="2" customFormat="1" ht="15.75" x14ac:dyDescent="0.25">
      <c r="A112" s="4" t="s">
        <v>4</v>
      </c>
      <c r="B112" s="4" t="s">
        <v>93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"/>
    </row>
    <row r="113" spans="1:16" s="2" customFormat="1" ht="15.75" x14ac:dyDescent="0.25">
      <c r="A113" s="4" t="s">
        <v>5</v>
      </c>
      <c r="B113" s="4" t="s">
        <v>78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"/>
    </row>
    <row r="114" spans="1:16" s="2" customFormat="1" ht="15.75" x14ac:dyDescent="0.25">
      <c r="A114" s="4" t="s">
        <v>6</v>
      </c>
      <c r="B114" s="4" t="s">
        <v>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"/>
    </row>
    <row r="115" spans="1:16" ht="15.75" x14ac:dyDescent="0.25">
      <c r="A115" s="4" t="s">
        <v>8</v>
      </c>
      <c r="B115" s="4" t="s">
        <v>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6" s="2" customFormat="1" ht="15.75" x14ac:dyDescent="0.25">
      <c r="A116" s="3" t="s">
        <v>10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"/>
    </row>
    <row r="117" spans="1:16" s="2" customFormat="1" ht="15.75" x14ac:dyDescent="0.25">
      <c r="A117" s="3" t="s">
        <v>11</v>
      </c>
      <c r="B117" s="3" t="s">
        <v>12</v>
      </c>
      <c r="C117" s="3" t="s">
        <v>1</v>
      </c>
      <c r="D117" s="3" t="s">
        <v>8</v>
      </c>
      <c r="E117" s="3" t="s">
        <v>13</v>
      </c>
      <c r="F117" s="3" t="s">
        <v>6</v>
      </c>
      <c r="G117" s="3" t="s">
        <v>5</v>
      </c>
      <c r="H117" s="3" t="s">
        <v>3</v>
      </c>
      <c r="I117" s="3" t="s">
        <v>18</v>
      </c>
      <c r="J117" s="3" t="s">
        <v>19</v>
      </c>
      <c r="K117" s="3" t="s">
        <v>20</v>
      </c>
      <c r="L117" s="3" t="s">
        <v>21</v>
      </c>
      <c r="M117" s="3" t="s">
        <v>22</v>
      </c>
      <c r="N117" s="3" t="s">
        <v>23</v>
      </c>
      <c r="O117" s="3" t="s">
        <v>24</v>
      </c>
      <c r="P117" s="1"/>
    </row>
    <row r="118" spans="1:16" s="2" customFormat="1" ht="15.75" x14ac:dyDescent="0.25">
      <c r="A118" s="11" t="str">
        <f>B108</f>
        <v>treatment of used perovskite module, pyrolysis</v>
      </c>
      <c r="B118" s="4">
        <v>-1</v>
      </c>
      <c r="C118" s="4" t="str">
        <f>B110</f>
        <v>FR</v>
      </c>
      <c r="D118" s="4" t="str">
        <f>B115</f>
        <v>kilogram</v>
      </c>
      <c r="E118" s="4"/>
      <c r="F118" s="4" t="s">
        <v>14</v>
      </c>
      <c r="G118" s="11" t="str">
        <f>B113</f>
        <v>pyrolysed used perovskite module</v>
      </c>
      <c r="H118" s="4" t="s">
        <v>105</v>
      </c>
      <c r="I118" s="4"/>
      <c r="J118" s="4"/>
      <c r="K118" s="4"/>
      <c r="L118" s="4"/>
      <c r="M118" s="4"/>
      <c r="N118" s="4"/>
      <c r="O118" s="4"/>
      <c r="P118" s="1"/>
    </row>
    <row r="119" spans="1:16" s="2" customFormat="1" ht="15.75" x14ac:dyDescent="0.25">
      <c r="A119" s="11" t="s">
        <v>28</v>
      </c>
      <c r="B119" s="5">
        <v>7.9000000000000001E-2</v>
      </c>
      <c r="C119" s="4" t="s">
        <v>27</v>
      </c>
      <c r="D119" s="4" t="s">
        <v>17</v>
      </c>
      <c r="E119" s="4"/>
      <c r="F119" s="4" t="s">
        <v>15</v>
      </c>
      <c r="G119" s="11" t="s">
        <v>29</v>
      </c>
      <c r="H119" s="4" t="s">
        <v>106</v>
      </c>
      <c r="I119" s="4"/>
      <c r="J119" s="4"/>
      <c r="K119" s="4"/>
      <c r="L119" s="4"/>
      <c r="M119" s="4"/>
      <c r="N119" s="4"/>
      <c r="O119" s="4"/>
      <c r="P119" s="1"/>
    </row>
    <row r="120" spans="1:16" s="2" customFormat="1" ht="15.75" x14ac:dyDescent="0.25">
      <c r="A120" s="11" t="s">
        <v>30</v>
      </c>
      <c r="B120" s="5">
        <v>6.1999999999999998E-3</v>
      </c>
      <c r="C120" s="4" t="s">
        <v>32</v>
      </c>
      <c r="D120" s="4" t="s">
        <v>9</v>
      </c>
      <c r="E120" s="4"/>
      <c r="F120" s="4" t="s">
        <v>15</v>
      </c>
      <c r="G120" s="11" t="s">
        <v>31</v>
      </c>
      <c r="H120" s="4" t="s">
        <v>106</v>
      </c>
      <c r="I120" s="4"/>
      <c r="J120" s="4"/>
      <c r="K120" s="4"/>
      <c r="L120" s="4"/>
      <c r="M120" s="4"/>
      <c r="N120" s="4"/>
      <c r="O120" s="4"/>
      <c r="P120" s="1"/>
    </row>
    <row r="121" spans="1:16" s="2" customFormat="1" ht="15.75" x14ac:dyDescent="0.25">
      <c r="A121" s="11" t="s">
        <v>33</v>
      </c>
      <c r="B121" s="5">
        <v>4.8999999999999998E-3</v>
      </c>
      <c r="C121" s="4" t="s">
        <v>27</v>
      </c>
      <c r="D121" s="4" t="s">
        <v>35</v>
      </c>
      <c r="E121" s="4"/>
      <c r="F121" s="4" t="s">
        <v>15</v>
      </c>
      <c r="G121" s="11" t="s">
        <v>34</v>
      </c>
      <c r="H121" s="4" t="s">
        <v>106</v>
      </c>
      <c r="I121" s="4"/>
      <c r="J121" s="4"/>
      <c r="K121" s="4"/>
      <c r="L121" s="4"/>
      <c r="M121" s="4"/>
      <c r="N121" s="4"/>
      <c r="O121" s="4"/>
      <c r="P121" s="1"/>
    </row>
    <row r="122" spans="1:16" s="2" customFormat="1" ht="15.75" x14ac:dyDescent="0.25">
      <c r="A122" s="11" t="s">
        <v>36</v>
      </c>
      <c r="B122" s="4">
        <v>0.19</v>
      </c>
      <c r="C122" s="4" t="s">
        <v>32</v>
      </c>
      <c r="D122" s="4" t="s">
        <v>9</v>
      </c>
      <c r="E122" s="4"/>
      <c r="F122" s="4" t="s">
        <v>15</v>
      </c>
      <c r="G122" s="11" t="s">
        <v>37</v>
      </c>
      <c r="H122" s="4" t="s">
        <v>106</v>
      </c>
      <c r="I122" s="4"/>
      <c r="J122" s="4"/>
      <c r="K122" s="4"/>
      <c r="L122" s="4"/>
      <c r="M122" s="4"/>
      <c r="N122" s="4"/>
      <c r="O122" s="4"/>
    </row>
    <row r="123" spans="1:16" s="2" customFormat="1" ht="15.75" x14ac:dyDescent="0.25">
      <c r="A123" s="11" t="s">
        <v>68</v>
      </c>
      <c r="B123" s="5">
        <v>1.2999999999999999E-3</v>
      </c>
      <c r="C123" s="4" t="s">
        <v>16</v>
      </c>
      <c r="D123" s="4" t="s">
        <v>9</v>
      </c>
      <c r="E123" s="4"/>
      <c r="F123" s="4" t="s">
        <v>15</v>
      </c>
      <c r="G123" s="11" t="s">
        <v>69</v>
      </c>
      <c r="H123" s="4" t="s">
        <v>106</v>
      </c>
      <c r="I123" s="4"/>
      <c r="J123" s="4"/>
      <c r="K123" s="4"/>
      <c r="L123" s="4"/>
      <c r="M123" s="4"/>
      <c r="N123" s="4"/>
      <c r="O123" s="4"/>
      <c r="P123" s="1"/>
    </row>
    <row r="125" spans="1:16" ht="15.75" x14ac:dyDescent="0.25">
      <c r="A125" s="3" t="s">
        <v>0</v>
      </c>
      <c r="B125" s="3" t="s">
        <v>80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6" ht="15.75" x14ac:dyDescent="0.25">
      <c r="A126" s="4" t="s">
        <v>3</v>
      </c>
      <c r="B126" s="4" t="s">
        <v>90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6" ht="15.75" x14ac:dyDescent="0.25">
      <c r="A127" s="4" t="s">
        <v>1</v>
      </c>
      <c r="B127" s="4" t="s">
        <v>27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6" ht="15.75" x14ac:dyDescent="0.25">
      <c r="A128" s="4" t="s">
        <v>2</v>
      </c>
      <c r="B128" s="4">
        <v>-1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5.75" x14ac:dyDescent="0.25">
      <c r="A129" s="4" t="s">
        <v>4</v>
      </c>
      <c r="B129" s="4" t="s">
        <v>93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5.75" x14ac:dyDescent="0.25">
      <c r="A130" s="4" t="s">
        <v>5</v>
      </c>
      <c r="B130" s="4" t="s">
        <v>81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5.75" x14ac:dyDescent="0.25">
      <c r="A131" s="4" t="s">
        <v>6</v>
      </c>
      <c r="B131" s="4" t="s">
        <v>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5.75" x14ac:dyDescent="0.25">
      <c r="A132" s="4" t="s">
        <v>8</v>
      </c>
      <c r="B132" s="4" t="s">
        <v>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5.75" x14ac:dyDescent="0.25">
      <c r="A133" s="3" t="s">
        <v>10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5.75" x14ac:dyDescent="0.25">
      <c r="A134" s="3" t="s">
        <v>11</v>
      </c>
      <c r="B134" s="3" t="s">
        <v>12</v>
      </c>
      <c r="C134" s="3" t="s">
        <v>1</v>
      </c>
      <c r="D134" s="3" t="s">
        <v>8</v>
      </c>
      <c r="E134" s="3" t="s">
        <v>13</v>
      </c>
      <c r="F134" s="3" t="s">
        <v>6</v>
      </c>
      <c r="G134" s="3" t="s">
        <v>5</v>
      </c>
      <c r="H134" s="3" t="s">
        <v>3</v>
      </c>
      <c r="I134" s="3" t="s">
        <v>18</v>
      </c>
      <c r="J134" s="3" t="s">
        <v>19</v>
      </c>
      <c r="K134" s="3" t="s">
        <v>20</v>
      </c>
      <c r="L134" s="3" t="s">
        <v>21</v>
      </c>
      <c r="M134" s="3" t="s">
        <v>22</v>
      </c>
      <c r="N134" s="3" t="s">
        <v>23</v>
      </c>
      <c r="O134" s="3" t="s">
        <v>24</v>
      </c>
    </row>
    <row r="135" spans="1:15" ht="15.75" x14ac:dyDescent="0.25">
      <c r="A135" s="4" t="str">
        <f>B125</f>
        <v>treatment of SHJ cells in used perovskite module, chemical treatment</v>
      </c>
      <c r="B135" s="4">
        <v>-1</v>
      </c>
      <c r="C135" s="4" t="str">
        <f>B127</f>
        <v>FR</v>
      </c>
      <c r="D135" s="4" t="str">
        <f>B132</f>
        <v>kilogram</v>
      </c>
      <c r="E135" s="4"/>
      <c r="F135" s="4" t="s">
        <v>14</v>
      </c>
      <c r="G135" s="4" t="str">
        <f>B130</f>
        <v>chemical treated SHJ cells in used perovskite module</v>
      </c>
      <c r="H135" s="4" t="s">
        <v>105</v>
      </c>
      <c r="I135" s="4"/>
      <c r="J135" s="4"/>
      <c r="K135" s="4"/>
      <c r="L135" s="4"/>
      <c r="M135" s="4"/>
      <c r="N135" s="4"/>
      <c r="O135" s="4"/>
    </row>
    <row r="136" spans="1:15" ht="15.75" x14ac:dyDescent="0.25">
      <c r="A136" s="4" t="s">
        <v>38</v>
      </c>
      <c r="B136" s="5">
        <v>0.14000000000000001</v>
      </c>
      <c r="C136" s="4" t="s">
        <v>40</v>
      </c>
      <c r="D136" s="4" t="s">
        <v>9</v>
      </c>
      <c r="E136" s="4"/>
      <c r="F136" s="4" t="s">
        <v>15</v>
      </c>
      <c r="G136" s="4" t="s">
        <v>39</v>
      </c>
      <c r="H136" s="4" t="s">
        <v>106</v>
      </c>
      <c r="I136" s="4"/>
      <c r="J136" s="4"/>
      <c r="K136" s="4"/>
      <c r="L136" s="4"/>
      <c r="M136" s="4"/>
      <c r="N136" s="4"/>
      <c r="O136" s="4"/>
    </row>
    <row r="137" spans="1:15" ht="15.75" x14ac:dyDescent="0.25">
      <c r="A137" s="4" t="s">
        <v>41</v>
      </c>
      <c r="B137" s="5">
        <v>0.15</v>
      </c>
      <c r="C137" s="4" t="s">
        <v>32</v>
      </c>
      <c r="D137" s="4" t="s">
        <v>9</v>
      </c>
      <c r="E137" s="4"/>
      <c r="F137" s="4" t="s">
        <v>15</v>
      </c>
      <c r="G137" s="4" t="s">
        <v>42</v>
      </c>
      <c r="H137" s="4" t="s">
        <v>106</v>
      </c>
      <c r="I137" s="4"/>
      <c r="J137" s="4"/>
      <c r="K137" s="4"/>
      <c r="L137" s="4"/>
      <c r="M137" s="4"/>
      <c r="N137" s="4"/>
      <c r="O137" s="4"/>
    </row>
    <row r="138" spans="1:15" ht="15.75" x14ac:dyDescent="0.25">
      <c r="A138" s="4" t="s">
        <v>44</v>
      </c>
      <c r="B138" s="5">
        <v>0.5</v>
      </c>
      <c r="C138" s="4" t="s">
        <v>45</v>
      </c>
      <c r="D138" s="4" t="s">
        <v>9</v>
      </c>
      <c r="E138" s="4"/>
      <c r="F138" s="4" t="s">
        <v>15</v>
      </c>
      <c r="G138" s="4" t="s">
        <v>43</v>
      </c>
      <c r="H138" s="4" t="s">
        <v>106</v>
      </c>
      <c r="I138" s="4"/>
      <c r="J138" s="5"/>
      <c r="K138" s="4"/>
      <c r="L138" s="4"/>
      <c r="M138" s="4"/>
      <c r="N138" s="4"/>
      <c r="O138" s="4"/>
    </row>
    <row r="140" spans="1:15" ht="15.75" x14ac:dyDescent="0.25">
      <c r="A140" s="3" t="s">
        <v>0</v>
      </c>
      <c r="B140" s="3" t="s">
        <v>82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5.75" x14ac:dyDescent="0.25">
      <c r="A141" s="4" t="s">
        <v>3</v>
      </c>
      <c r="B141" s="4" t="s">
        <v>90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5.75" x14ac:dyDescent="0.25">
      <c r="A142" s="4" t="s">
        <v>1</v>
      </c>
      <c r="B142" s="4" t="s">
        <v>27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5.75" x14ac:dyDescent="0.25">
      <c r="A143" s="4" t="s">
        <v>2</v>
      </c>
      <c r="B143" s="4">
        <v>-1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5.75" x14ac:dyDescent="0.25">
      <c r="A144" s="4" t="s">
        <v>4</v>
      </c>
      <c r="B144" s="4" t="s">
        <v>93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5.75" x14ac:dyDescent="0.25">
      <c r="A145" s="4" t="s">
        <v>5</v>
      </c>
      <c r="B145" s="4" t="s">
        <v>83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5.75" x14ac:dyDescent="0.25">
      <c r="A146" s="4" t="s">
        <v>6</v>
      </c>
      <c r="B146" s="4" t="s">
        <v>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5.75" x14ac:dyDescent="0.25">
      <c r="A147" s="4" t="s">
        <v>8</v>
      </c>
      <c r="B147" s="4" t="s">
        <v>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5.75" x14ac:dyDescent="0.25">
      <c r="A148" s="3" t="s">
        <v>10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5.75" x14ac:dyDescent="0.25">
      <c r="A149" s="3" t="s">
        <v>11</v>
      </c>
      <c r="B149" s="3" t="s">
        <v>12</v>
      </c>
      <c r="C149" s="3" t="s">
        <v>1</v>
      </c>
      <c r="D149" s="3" t="s">
        <v>8</v>
      </c>
      <c r="E149" s="3" t="s">
        <v>13</v>
      </c>
      <c r="F149" s="3" t="s">
        <v>6</v>
      </c>
      <c r="G149" s="3" t="s">
        <v>5</v>
      </c>
      <c r="H149" s="3" t="s">
        <v>3</v>
      </c>
      <c r="I149" s="3" t="s">
        <v>18</v>
      </c>
      <c r="J149" s="3" t="s">
        <v>19</v>
      </c>
      <c r="K149" s="3" t="s">
        <v>20</v>
      </c>
      <c r="L149" s="3" t="s">
        <v>21</v>
      </c>
      <c r="M149" s="3" t="s">
        <v>22</v>
      </c>
      <c r="N149" s="3" t="s">
        <v>23</v>
      </c>
      <c r="O149" s="3" t="s">
        <v>24</v>
      </c>
    </row>
    <row r="150" spans="1:15" ht="31.5" x14ac:dyDescent="0.25">
      <c r="A150" s="11" t="str">
        <f>B140</f>
        <v>treatment of perovskite section in used perovskite module, chemical treatment</v>
      </c>
      <c r="B150" s="4">
        <v>-1</v>
      </c>
      <c r="C150" s="4" t="str">
        <f>B142</f>
        <v>FR</v>
      </c>
      <c r="D150" s="4" t="str">
        <f>B147</f>
        <v>kilogram</v>
      </c>
      <c r="E150" s="4"/>
      <c r="F150" s="4" t="s">
        <v>14</v>
      </c>
      <c r="G150" s="11" t="str">
        <f>B145</f>
        <v>chemical treated perovskite section in used perovskite module</v>
      </c>
      <c r="H150" s="4" t="s">
        <v>105</v>
      </c>
      <c r="I150" s="4"/>
      <c r="J150" s="4"/>
      <c r="K150" s="4"/>
      <c r="L150" s="4"/>
      <c r="M150" s="4"/>
      <c r="N150" s="4"/>
      <c r="O150" s="4"/>
    </row>
    <row r="151" spans="1:15" ht="31.5" x14ac:dyDescent="0.25">
      <c r="A151" s="11" t="s">
        <v>46</v>
      </c>
      <c r="B151" s="5">
        <v>2.0000000000000001E-4</v>
      </c>
      <c r="C151" s="4" t="s">
        <v>88</v>
      </c>
      <c r="D151" s="4" t="s">
        <v>9</v>
      </c>
      <c r="E151" s="4"/>
      <c r="F151" s="4" t="s">
        <v>15</v>
      </c>
      <c r="G151" s="11" t="s">
        <v>47</v>
      </c>
      <c r="H151" s="4" t="s">
        <v>106</v>
      </c>
      <c r="I151" s="4"/>
      <c r="J151" s="4"/>
      <c r="K151" s="4"/>
      <c r="L151" s="4"/>
      <c r="M151" s="4"/>
      <c r="N151" s="4"/>
      <c r="O151" s="4"/>
    </row>
    <row r="152" spans="1:15" ht="15.75" x14ac:dyDescent="0.25">
      <c r="A152" s="11" t="s">
        <v>87</v>
      </c>
      <c r="B152" s="5">
        <v>5.1000000000000004E-3</v>
      </c>
      <c r="C152" s="4" t="s">
        <v>40</v>
      </c>
      <c r="D152" s="4" t="s">
        <v>9</v>
      </c>
      <c r="E152" s="4"/>
      <c r="F152" s="4" t="s">
        <v>15</v>
      </c>
      <c r="G152" s="11" t="s">
        <v>48</v>
      </c>
      <c r="H152" s="4" t="s">
        <v>106</v>
      </c>
      <c r="I152" s="4"/>
      <c r="J152" s="4"/>
      <c r="K152" s="4"/>
      <c r="L152" s="4"/>
      <c r="M152" s="4"/>
      <c r="N152" s="4"/>
      <c r="O152" s="4"/>
    </row>
    <row r="153" spans="1:15" ht="15.75" x14ac:dyDescent="0.25">
      <c r="A153" s="11" t="s">
        <v>49</v>
      </c>
      <c r="B153" s="5">
        <v>1.6000000000000001E-3</v>
      </c>
      <c r="C153" s="4" t="s">
        <v>51</v>
      </c>
      <c r="D153" s="4" t="s">
        <v>9</v>
      </c>
      <c r="E153" s="4"/>
      <c r="F153" s="4" t="s">
        <v>15</v>
      </c>
      <c r="G153" s="11" t="s">
        <v>50</v>
      </c>
      <c r="H153" s="4" t="s">
        <v>106</v>
      </c>
      <c r="I153" s="4"/>
      <c r="J153" s="4"/>
      <c r="K153" s="4"/>
      <c r="L153" s="4"/>
      <c r="M153" s="4"/>
      <c r="N153" s="4"/>
      <c r="O153" s="4"/>
    </row>
    <row r="154" spans="1:15" ht="15.75" x14ac:dyDescent="0.25">
      <c r="A154" s="11" t="s">
        <v>52</v>
      </c>
      <c r="B154" s="5">
        <v>3.2000000000000003E-4</v>
      </c>
      <c r="C154" s="4" t="s">
        <v>32</v>
      </c>
      <c r="D154" s="4" t="s">
        <v>9</v>
      </c>
      <c r="E154" s="4"/>
      <c r="F154" s="4" t="s">
        <v>15</v>
      </c>
      <c r="G154" s="11" t="s">
        <v>53</v>
      </c>
      <c r="H154" s="4" t="s">
        <v>106</v>
      </c>
      <c r="I154" s="4"/>
      <c r="J154" s="4"/>
      <c r="K154" s="4"/>
      <c r="L154" s="4"/>
      <c r="M154" s="4"/>
      <c r="N154" s="4"/>
      <c r="O154" s="4"/>
    </row>
    <row r="156" spans="1:15" ht="15.75" x14ac:dyDescent="0.25">
      <c r="A156" s="3" t="s">
        <v>0</v>
      </c>
      <c r="B156" s="3" t="s">
        <v>107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5.75" x14ac:dyDescent="0.25">
      <c r="A157" s="4" t="s">
        <v>3</v>
      </c>
      <c r="B157" s="4" t="s">
        <v>90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5.75" x14ac:dyDescent="0.25">
      <c r="A158" s="4" t="s">
        <v>1</v>
      </c>
      <c r="B158" s="4" t="s">
        <v>27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5.75" x14ac:dyDescent="0.25">
      <c r="A159" s="4" t="s">
        <v>2</v>
      </c>
      <c r="B159" s="4">
        <v>-1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5.75" x14ac:dyDescent="0.25">
      <c r="A160" s="4" t="s">
        <v>4</v>
      </c>
      <c r="B160" s="4" t="s">
        <v>93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5.75" x14ac:dyDescent="0.25">
      <c r="A161" s="4" t="s">
        <v>5</v>
      </c>
      <c r="B161" s="4" t="s">
        <v>84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5.75" x14ac:dyDescent="0.25">
      <c r="A162" s="4" t="s">
        <v>6</v>
      </c>
      <c r="B162" s="4" t="s">
        <v>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5.75" x14ac:dyDescent="0.25">
      <c r="A163" s="4" t="s">
        <v>8</v>
      </c>
      <c r="B163" s="4" t="s">
        <v>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5.75" x14ac:dyDescent="0.25">
      <c r="A164" s="3" t="s">
        <v>10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5.75" x14ac:dyDescent="0.25">
      <c r="A165" s="3" t="s">
        <v>11</v>
      </c>
      <c r="B165" s="3" t="s">
        <v>12</v>
      </c>
      <c r="C165" s="3" t="s">
        <v>1</v>
      </c>
      <c r="D165" s="3" t="s">
        <v>8</v>
      </c>
      <c r="E165" s="3" t="s">
        <v>13</v>
      </c>
      <c r="F165" s="3" t="s">
        <v>6</v>
      </c>
      <c r="G165" s="3" t="s">
        <v>5</v>
      </c>
      <c r="H165" s="3" t="s">
        <v>3</v>
      </c>
      <c r="I165" s="3" t="s">
        <v>18</v>
      </c>
      <c r="J165" s="3" t="s">
        <v>19</v>
      </c>
      <c r="K165" s="3" t="s">
        <v>20</v>
      </c>
      <c r="L165" s="3" t="s">
        <v>21</v>
      </c>
      <c r="M165" s="3" t="s">
        <v>22</v>
      </c>
      <c r="N165" s="3" t="s">
        <v>23</v>
      </c>
      <c r="O165" s="3" t="s">
        <v>24</v>
      </c>
    </row>
    <row r="166" spans="1:15" ht="15.75" x14ac:dyDescent="0.25">
      <c r="A166" s="4" t="str">
        <f>B156</f>
        <v>treatment of used perovskite module, glass treatment</v>
      </c>
      <c r="B166" s="4">
        <v>-1</v>
      </c>
      <c r="C166" s="4" t="str">
        <f>B158</f>
        <v>FR</v>
      </c>
      <c r="D166" s="4" t="str">
        <f>B163</f>
        <v>kilogram</v>
      </c>
      <c r="E166" s="4"/>
      <c r="F166" s="4" t="s">
        <v>14</v>
      </c>
      <c r="G166" s="4" t="str">
        <f>B161</f>
        <v>second treated used perovskite module</v>
      </c>
      <c r="H166" s="4"/>
      <c r="I166" s="4"/>
      <c r="J166" s="4"/>
      <c r="K166" s="4"/>
      <c r="L166" s="4"/>
      <c r="M166" s="4"/>
      <c r="N166" s="4"/>
      <c r="O166" s="4"/>
    </row>
    <row r="167" spans="1:15" ht="15.75" x14ac:dyDescent="0.25">
      <c r="A167" s="11" t="str">
        <f>A179</f>
        <v>treatment of glass from used perovskite module</v>
      </c>
      <c r="B167" s="5">
        <v>-0.79</v>
      </c>
      <c r="C167" s="4" t="s">
        <v>27</v>
      </c>
      <c r="D167" s="4" t="s">
        <v>9</v>
      </c>
      <c r="E167" s="4"/>
      <c r="F167" s="4" t="s">
        <v>15</v>
      </c>
      <c r="G167" s="4" t="str">
        <f>G179</f>
        <v>glass from used perovskite module</v>
      </c>
      <c r="H167" s="4"/>
      <c r="I167" s="4"/>
      <c r="J167" s="5"/>
      <c r="K167" s="4"/>
      <c r="L167" s="4"/>
      <c r="M167" s="4"/>
      <c r="N167" s="4"/>
      <c r="O167" s="4"/>
    </row>
    <row r="169" spans="1:15" ht="15.75" x14ac:dyDescent="0.25">
      <c r="A169" s="3" t="s">
        <v>0</v>
      </c>
      <c r="B169" s="3" t="s">
        <v>95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5.75" x14ac:dyDescent="0.25">
      <c r="A170" s="4" t="s">
        <v>3</v>
      </c>
      <c r="B170" s="4" t="s">
        <v>90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5.75" x14ac:dyDescent="0.25">
      <c r="A171" s="4" t="s">
        <v>1</v>
      </c>
      <c r="B171" s="4" t="s">
        <v>27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5.75" x14ac:dyDescent="0.25">
      <c r="A172" s="4" t="s">
        <v>2</v>
      </c>
      <c r="B172" s="4">
        <v>-1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5.75" x14ac:dyDescent="0.25">
      <c r="A173" s="4" t="s">
        <v>4</v>
      </c>
      <c r="B173" s="4" t="s">
        <v>93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5.75" x14ac:dyDescent="0.25">
      <c r="A174" s="4" t="s">
        <v>5</v>
      </c>
      <c r="B174" s="4" t="s">
        <v>94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5.75" x14ac:dyDescent="0.25">
      <c r="A175" s="4" t="s">
        <v>6</v>
      </c>
      <c r="B175" s="4" t="s">
        <v>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5.75" x14ac:dyDescent="0.25">
      <c r="A176" s="4" t="s">
        <v>8</v>
      </c>
      <c r="B176" s="4" t="s">
        <v>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5.75" x14ac:dyDescent="0.25">
      <c r="A177" s="3" t="s">
        <v>10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5.75" x14ac:dyDescent="0.25">
      <c r="A178" s="3" t="s">
        <v>11</v>
      </c>
      <c r="B178" s="3" t="s">
        <v>12</v>
      </c>
      <c r="C178" s="3" t="s">
        <v>1</v>
      </c>
      <c r="D178" s="3" t="s">
        <v>8</v>
      </c>
      <c r="E178" s="3" t="s">
        <v>13</v>
      </c>
      <c r="F178" s="3" t="s">
        <v>6</v>
      </c>
      <c r="G178" s="3" t="s">
        <v>5</v>
      </c>
      <c r="H178" s="3" t="s">
        <v>3</v>
      </c>
      <c r="I178" s="3" t="s">
        <v>18</v>
      </c>
      <c r="J178" s="3" t="s">
        <v>19</v>
      </c>
      <c r="K178" s="3" t="s">
        <v>20</v>
      </c>
      <c r="L178" s="3" t="s">
        <v>21</v>
      </c>
      <c r="M178" s="3" t="s">
        <v>22</v>
      </c>
      <c r="N178" s="3" t="s">
        <v>23</v>
      </c>
      <c r="O178" s="3" t="s">
        <v>24</v>
      </c>
    </row>
    <row r="179" spans="1:15" ht="15.75" x14ac:dyDescent="0.25">
      <c r="A179" s="11" t="str">
        <f>B169</f>
        <v>treatment of glass from used perovskite module</v>
      </c>
      <c r="B179" s="4">
        <v>-1</v>
      </c>
      <c r="C179" s="4" t="str">
        <f>B171</f>
        <v>FR</v>
      </c>
      <c r="D179" s="4" t="str">
        <f>B176</f>
        <v>kilogram</v>
      </c>
      <c r="E179" s="4"/>
      <c r="F179" s="4" t="s">
        <v>14</v>
      </c>
      <c r="G179" s="11" t="str">
        <f>B174</f>
        <v>glass from used perovskite module</v>
      </c>
      <c r="H179" s="4" t="s">
        <v>105</v>
      </c>
      <c r="I179" s="4"/>
      <c r="J179" s="4"/>
      <c r="K179" s="4"/>
      <c r="L179" s="4"/>
      <c r="M179" s="4"/>
      <c r="N179" s="4"/>
      <c r="O179" s="4"/>
    </row>
    <row r="180" spans="1:15" ht="31.5" x14ac:dyDescent="0.25">
      <c r="A180" s="11" t="s">
        <v>63</v>
      </c>
      <c r="B180" s="5">
        <v>4.8600000000000003</v>
      </c>
      <c r="C180" s="4" t="s">
        <v>27</v>
      </c>
      <c r="D180" s="4" t="s">
        <v>71</v>
      </c>
      <c r="E180" s="4"/>
      <c r="F180" s="4" t="s">
        <v>15</v>
      </c>
      <c r="G180" s="11" t="s">
        <v>62</v>
      </c>
      <c r="H180" s="4" t="s">
        <v>106</v>
      </c>
      <c r="I180" s="4"/>
      <c r="J180" s="4"/>
      <c r="K180" s="4"/>
      <c r="L180" s="4"/>
      <c r="M180" s="4"/>
      <c r="N180" s="4"/>
      <c r="O180" s="4"/>
    </row>
    <row r="181" spans="1:15" ht="15.75" x14ac:dyDescent="0.25">
      <c r="A181" s="11" t="s">
        <v>26</v>
      </c>
      <c r="B181" s="5">
        <v>0.11</v>
      </c>
      <c r="C181" s="4" t="s">
        <v>27</v>
      </c>
      <c r="D181" s="4" t="s">
        <v>17</v>
      </c>
      <c r="E181" s="4"/>
      <c r="F181" s="4" t="s">
        <v>15</v>
      </c>
      <c r="G181" s="11" t="s">
        <v>25</v>
      </c>
      <c r="H181" s="4" t="s">
        <v>106</v>
      </c>
      <c r="I181" s="4"/>
      <c r="J181" s="4"/>
      <c r="K181" s="4"/>
      <c r="L181" s="4"/>
      <c r="M181" s="4"/>
      <c r="N181" s="4"/>
      <c r="O181" s="4"/>
    </row>
    <row r="183" spans="1:15" ht="15.75" x14ac:dyDescent="0.25">
      <c r="A183" s="3" t="s">
        <v>0</v>
      </c>
      <c r="B183" s="3" t="s">
        <v>86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5.75" x14ac:dyDescent="0.25">
      <c r="A184" s="4" t="s">
        <v>3</v>
      </c>
      <c r="B184" s="4" t="s">
        <v>90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x14ac:dyDescent="0.25">
      <c r="A185" s="4" t="s">
        <v>1</v>
      </c>
      <c r="B185" s="4" t="s">
        <v>27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x14ac:dyDescent="0.25">
      <c r="A186" s="4" t="s">
        <v>2</v>
      </c>
      <c r="B186" s="4">
        <v>-1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5.75" x14ac:dyDescent="0.25">
      <c r="A187" s="4" t="s">
        <v>4</v>
      </c>
      <c r="B187" s="4" t="s">
        <v>93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5.75" x14ac:dyDescent="0.25">
      <c r="A188" s="4" t="s">
        <v>5</v>
      </c>
      <c r="B188" s="4" t="s">
        <v>85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5.75" x14ac:dyDescent="0.25">
      <c r="A189" s="4" t="s">
        <v>6</v>
      </c>
      <c r="B189" s="4" t="s">
        <v>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5.75" x14ac:dyDescent="0.25">
      <c r="A190" s="4" t="s">
        <v>8</v>
      </c>
      <c r="B190" s="4" t="s">
        <v>9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5.75" x14ac:dyDescent="0.25">
      <c r="A191" s="3" t="s">
        <v>10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5.75" x14ac:dyDescent="0.25">
      <c r="A192" s="3" t="s">
        <v>11</v>
      </c>
      <c r="B192" s="3" t="s">
        <v>12</v>
      </c>
      <c r="C192" s="3" t="s">
        <v>1</v>
      </c>
      <c r="D192" s="3" t="s">
        <v>8</v>
      </c>
      <c r="E192" s="3" t="s">
        <v>13</v>
      </c>
      <c r="F192" s="3" t="s">
        <v>6</v>
      </c>
      <c r="G192" s="3" t="s">
        <v>5</v>
      </c>
      <c r="H192" s="3" t="s">
        <v>3</v>
      </c>
      <c r="I192" s="3" t="s">
        <v>18</v>
      </c>
      <c r="J192" s="3" t="s">
        <v>19</v>
      </c>
      <c r="K192" s="3" t="s">
        <v>20</v>
      </c>
      <c r="L192" s="3" t="s">
        <v>21</v>
      </c>
      <c r="M192" s="3" t="s">
        <v>22</v>
      </c>
      <c r="N192" s="3" t="s">
        <v>23</v>
      </c>
      <c r="O192" s="3" t="s">
        <v>24</v>
      </c>
    </row>
    <row r="193" spans="1:15" ht="15.75" x14ac:dyDescent="0.25">
      <c r="A193" s="4" t="str">
        <f>B183</f>
        <v>treatment of waste from perovskite module treatment</v>
      </c>
      <c r="B193" s="4">
        <v>-1</v>
      </c>
      <c r="C193" s="4" t="str">
        <f>B185</f>
        <v>FR</v>
      </c>
      <c r="D193" s="4" t="str">
        <f>B190</f>
        <v>kilogram</v>
      </c>
      <c r="E193" s="4"/>
      <c r="F193" s="4" t="s">
        <v>14</v>
      </c>
      <c r="G193" s="4" t="str">
        <f>B188</f>
        <v>waste from perovskite module treatment</v>
      </c>
      <c r="H193" s="4" t="s">
        <v>105</v>
      </c>
      <c r="I193" s="4"/>
      <c r="J193" s="4"/>
      <c r="K193" s="4"/>
      <c r="L193" s="4"/>
      <c r="M193" s="4"/>
      <c r="N193" s="4"/>
      <c r="O193" s="4"/>
    </row>
    <row r="194" spans="1:15" ht="15.75" x14ac:dyDescent="0.25">
      <c r="A194" s="11" t="s">
        <v>64</v>
      </c>
      <c r="B194" s="5">
        <v>-7.0000000000000001E-3</v>
      </c>
      <c r="C194" s="4" t="s">
        <v>27</v>
      </c>
      <c r="D194" s="4" t="s">
        <v>9</v>
      </c>
      <c r="E194" s="4"/>
      <c r="F194" s="4" t="s">
        <v>15</v>
      </c>
      <c r="G194" s="4" t="s">
        <v>65</v>
      </c>
      <c r="H194" s="4" t="s">
        <v>106</v>
      </c>
      <c r="I194" s="4"/>
      <c r="J194" s="4"/>
      <c r="K194" s="4"/>
      <c r="L194" s="4"/>
      <c r="M194" s="4"/>
      <c r="N194" s="4"/>
      <c r="O194" s="4"/>
    </row>
    <row r="195" spans="1:15" ht="31.5" x14ac:dyDescent="0.25">
      <c r="A195" s="11" t="s">
        <v>66</v>
      </c>
      <c r="B195" s="5">
        <v>-6.4999999999999997E-4</v>
      </c>
      <c r="C195" s="4" t="s">
        <v>45</v>
      </c>
      <c r="D195" s="4" t="s">
        <v>35</v>
      </c>
      <c r="E195" s="4"/>
      <c r="F195" s="4" t="s">
        <v>15</v>
      </c>
      <c r="G195" s="4" t="s">
        <v>67</v>
      </c>
      <c r="H195" s="4" t="s">
        <v>106</v>
      </c>
      <c r="I195" s="4"/>
      <c r="J195" s="4"/>
      <c r="K195" s="4"/>
      <c r="L195" s="4"/>
      <c r="M195" s="4"/>
      <c r="N195" s="4"/>
      <c r="O1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Perovskite_EOL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2025-08-27T19:29:00Z</dcterms:modified>
</cp:coreProperties>
</file>