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90" windowWidth="20115" windowHeight="7500" tabRatio="600" firstSheet="0" activeTab="0" autoFilterDateGrouping="1"/>
  </bookViews>
  <sheets>
    <sheet name="nilai_std_pts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512"/>
  <sheetViews>
    <sheetView tabSelected="1" topLeftCell="J506" workbookViewId="0">
      <selection activeCell="J511" sqref="A511:XFD512"/>
    </sheetView>
  </sheetViews>
  <sheetFormatPr baseColWidth="8" defaultRowHeight="15"/>
  <sheetData>
    <row r="1">
      <c r="A1" t="inlineStr">
        <is>
          <t>CEK,C,1</t>
        </is>
      </c>
      <c r="B1" t="inlineStr">
        <is>
          <t>NAMA,C,20</t>
        </is>
      </c>
      <c r="C1" t="inlineStr">
        <is>
          <t>NONF,C,12</t>
        </is>
      </c>
      <c r="D1" t="inlineStr">
        <is>
          <t>KLS,C,8</t>
        </is>
      </c>
      <c r="E1" t="inlineStr">
        <is>
          <t>NAMA_SKLH,C,10</t>
        </is>
      </c>
      <c r="F1" t="inlineStr">
        <is>
          <t>KD_LOK,C,3</t>
        </is>
      </c>
      <c r="G1" t="inlineStr">
        <is>
          <t>MAT,N,2,0</t>
        </is>
      </c>
      <c r="H1" t="inlineStr">
        <is>
          <t>IND,N,2,0</t>
        </is>
      </c>
      <c r="I1" t="inlineStr">
        <is>
          <t>ENG,N,2,0</t>
        </is>
      </c>
      <c r="J1" t="inlineStr">
        <is>
          <t>IPA,N,2,0</t>
        </is>
      </c>
      <c r="K1" t="inlineStr">
        <is>
          <t>IPS,N,2,0</t>
        </is>
      </c>
      <c r="L1" s="1" t="inlineStr">
        <is>
          <t>Z_MAT</t>
        </is>
      </c>
      <c r="M1" s="1" t="inlineStr">
        <is>
          <t>Z_IND</t>
        </is>
      </c>
      <c r="N1" s="1" t="inlineStr">
        <is>
          <t>Z_ENG</t>
        </is>
      </c>
      <c r="O1" s="1" t="inlineStr">
        <is>
          <t>Z_IPA</t>
        </is>
      </c>
      <c r="P1" s="1" t="inlineStr">
        <is>
          <t>Z_IPS</t>
        </is>
      </c>
      <c r="Q1" s="1" t="inlineStr">
        <is>
          <t>S_MAT</t>
        </is>
      </c>
      <c r="R1" s="1" t="inlineStr">
        <is>
          <t>S_IND</t>
        </is>
      </c>
      <c r="S1" s="1" t="inlineStr">
        <is>
          <t>S_ENG</t>
        </is>
      </c>
      <c r="T1" s="1" t="inlineStr">
        <is>
          <t>S_IPA</t>
        </is>
      </c>
      <c r="U1" s="1" t="inlineStr">
        <is>
          <t>S_IPS</t>
        </is>
      </c>
      <c r="V1" s="1" t="inlineStr">
        <is>
          <t>S_JML</t>
        </is>
      </c>
      <c r="W1" s="1" t="inlineStr">
        <is>
          <t>RANK</t>
        </is>
      </c>
    </row>
    <row r="2">
      <c r="B2" t="inlineStr">
        <is>
          <t>MUHAMMAD IZZAT SAPUT</t>
        </is>
      </c>
      <c r="C2" t="inlineStr">
        <is>
          <t>101-18-10134</t>
        </is>
      </c>
      <c r="D2" t="inlineStr">
        <is>
          <t>101G120</t>
        </is>
      </c>
      <c r="E2" t="inlineStr">
        <is>
          <t>SMPN 56 JA</t>
        </is>
      </c>
      <c r="F2" t="n">
        <v>101</v>
      </c>
      <c r="G2" t="n">
        <v>18</v>
      </c>
      <c r="H2" t="n">
        <v>31</v>
      </c>
      <c r="I2" t="n">
        <v>17</v>
      </c>
      <c r="J2" t="n">
        <v>28</v>
      </c>
      <c r="K2" t="n">
        <v>37</v>
      </c>
      <c r="L2">
        <f>IFERROR(ROUND(IF(G2="","",(G2-G$511)/G$512),2),"")</f>
        <v/>
      </c>
      <c r="M2">
        <f>IFERROR(ROUND(IF(H2="","",(H2-H$511)/H$512),2),"")</f>
        <v/>
      </c>
      <c r="N2">
        <f>IFERROR(ROUND(IF(I2="","",(I2-I$511)/I$512),2),"")</f>
        <v/>
      </c>
      <c r="O2">
        <f>IFERROR(ROUND(IF(J2="","",(J2-J$511)/J$512),2),"")</f>
        <v/>
      </c>
      <c r="P2">
        <f>IFERROR(ROUND(IF(K2="","",(K2-K$511)/K$512),2),"")</f>
        <v/>
      </c>
      <c r="Q2">
        <f>IFERROR(ROUND(IF(G2="","",IF(70+30*L2/$L$511&lt;20,20,70+30*L2/$L$511)),2),"")</f>
        <v/>
      </c>
      <c r="R2">
        <f>IFERROR(ROUND(IF(H2="","",IF(70+30*M2/$M$511&lt;20,20,70+30*M2/$M$511)),2),"")</f>
        <v/>
      </c>
      <c r="S2">
        <f>IFERROR(ROUND(IF(I2="","",IF(70+30*N2/$N$511&lt;20,20,70+30*N2/$N$511)),2),"")</f>
        <v/>
      </c>
      <c r="T2">
        <f>IFERROR(ROUND(IF(J2="","",IF(70+30*O2/$O$511&lt;20,20,70+30*O2/$O$511)),2),"")</f>
        <v/>
      </c>
      <c r="U2">
        <f>IFERROR(ROUND(IF(K2="","",IF(70+30*P2/$P$511&lt;20,20,70+30*P2/$P$511)),2),"")</f>
        <v/>
      </c>
      <c r="V2">
        <f>IF(SUM(Q2:U2)=0,"",SUM(Q2:U2))</f>
        <v/>
      </c>
      <c r="W2">
        <f>IF(V2="","",RANK(V2,$V$2:$V$509))</f>
        <v/>
      </c>
    </row>
    <row r="3">
      <c r="B3" t="inlineStr">
        <is>
          <t>DINDA AISYAH HAKIM</t>
        </is>
      </c>
      <c r="C3" t="inlineStr">
        <is>
          <t>101-19-10216</t>
        </is>
      </c>
      <c r="D3" t="inlineStr">
        <is>
          <t>101G120</t>
        </is>
      </c>
      <c r="E3" t="inlineStr">
        <is>
          <t>SMPN 115 J</t>
        </is>
      </c>
      <c r="F3" t="n">
        <v>101</v>
      </c>
      <c r="G3" t="n">
        <v>22</v>
      </c>
      <c r="H3" t="n">
        <v>35</v>
      </c>
      <c r="I3" t="n">
        <v>31</v>
      </c>
      <c r="J3" t="n">
        <v>35</v>
      </c>
      <c r="K3" t="n">
        <v>37</v>
      </c>
      <c r="L3">
        <f>IFERROR(ROUND(IF(G3="","",(G3-G$511)/G$512),2),"")</f>
        <v/>
      </c>
      <c r="M3">
        <f>IFERROR(ROUND(IF(H3="","",(H3-H$511)/H$512),2),"")</f>
        <v/>
      </c>
      <c r="N3">
        <f>IFERROR(ROUND(IF(I3="","",(I3-I$511)/I$512),2),"")</f>
        <v/>
      </c>
      <c r="O3">
        <f>IFERROR(ROUND(IF(J3="","",(J3-J$511)/J$512),2),"")</f>
        <v/>
      </c>
      <c r="P3">
        <f>IFERROR(ROUND(IF(K3="","",(K3-K$511)/K$512),2),"")</f>
        <v/>
      </c>
      <c r="Q3">
        <f>IFERROR(ROUND(IF(G3="","",IF(70+30*L3/$L$511&lt;20,20,70+30*L3/$L$511)),2),"")</f>
        <v/>
      </c>
      <c r="R3">
        <f>IFERROR(ROUND(IF(H3="","",IF(70+30*M3/$M$511&lt;20,20,70+30*M3/$M$511)),2),"")</f>
        <v/>
      </c>
      <c r="S3">
        <f>IFERROR(ROUND(IF(I3="","",IF(70+30*N3/$N$511&lt;20,20,70+30*N3/$N$511)),2),"")</f>
        <v/>
      </c>
      <c r="T3">
        <f>IFERROR(ROUND(IF(J3="","",IF(70+30*O3/$O$511&lt;20,20,70+30*O3/$O$511)),2),"")</f>
        <v/>
      </c>
      <c r="U3">
        <f>IFERROR(ROUND(IF(K3="","",IF(70+30*P3/$P$511&lt;20,20,70+30*P3/$P$511)),2),"")</f>
        <v/>
      </c>
      <c r="V3">
        <f>IF(SUM(Q3:U3)=0,"",SUM(Q3:U3))</f>
        <v/>
      </c>
      <c r="W3">
        <f>IF(V3="","",RANK(V3,$V$2:$V$509))</f>
        <v/>
      </c>
    </row>
    <row r="4">
      <c r="B4" t="inlineStr">
        <is>
          <t>JODY REINHART SITOMO</t>
        </is>
      </c>
      <c r="C4" t="inlineStr">
        <is>
          <t>101-20-10297</t>
        </is>
      </c>
      <c r="D4" t="inlineStr">
        <is>
          <t>101G120</t>
        </is>
      </c>
      <c r="E4" t="inlineStr">
        <is>
          <t>SMPN 98 JA</t>
        </is>
      </c>
      <c r="F4" t="n">
        <v>101</v>
      </c>
      <c r="G4" t="n">
        <v>5</v>
      </c>
      <c r="H4" t="n">
        <v>23</v>
      </c>
      <c r="I4" t="n">
        <v>35</v>
      </c>
      <c r="J4" t="n">
        <v>13</v>
      </c>
      <c r="K4" t="n">
        <v>18</v>
      </c>
      <c r="L4">
        <f>IFERROR(ROUND(IF(G4="","",(G4-G$511)/G$512),2),"")</f>
        <v/>
      </c>
      <c r="M4">
        <f>IFERROR(ROUND(IF(H4="","",(H4-H$511)/H$512),2),"")</f>
        <v/>
      </c>
      <c r="N4">
        <f>IFERROR(ROUND(IF(I4="","",(I4-I$511)/I$512),2),"")</f>
        <v/>
      </c>
      <c r="O4">
        <f>IFERROR(ROUND(IF(J4="","",(J4-J$511)/J$512),2),"")</f>
        <v/>
      </c>
      <c r="P4">
        <f>IFERROR(ROUND(IF(K4="","",(K4-K$511)/K$512),2),"")</f>
        <v/>
      </c>
      <c r="Q4">
        <f>IFERROR(ROUND(IF(G4="","",IF(70+30*L4/$L$511&lt;20,20,70+30*L4/$L$511)),2),"")</f>
        <v/>
      </c>
      <c r="R4">
        <f>IFERROR(ROUND(IF(H4="","",IF(70+30*M4/$M$511&lt;20,20,70+30*M4/$M$511)),2),"")</f>
        <v/>
      </c>
      <c r="S4">
        <f>IFERROR(ROUND(IF(I4="","",IF(70+30*N4/$N$511&lt;20,20,70+30*N4/$N$511)),2),"")</f>
        <v/>
      </c>
      <c r="T4">
        <f>IFERROR(ROUND(IF(J4="","",IF(70+30*O4/$O$511&lt;20,20,70+30*O4/$O$511)),2),"")</f>
        <v/>
      </c>
      <c r="U4">
        <f>IFERROR(ROUND(IF(K4="","",IF(70+30*P4/$P$511&lt;20,20,70+30*P4/$P$511)),2),"")</f>
        <v/>
      </c>
      <c r="V4">
        <f>IF(SUM(Q4:U4)=0,"",SUM(Q4:U4))</f>
        <v/>
      </c>
      <c r="W4">
        <f>IF(V4="","",RANK(V4,$V$2:$V$509))</f>
        <v/>
      </c>
    </row>
    <row r="5">
      <c r="B5" t="inlineStr">
        <is>
          <t>YENDI NUR ALAMSYAH</t>
        </is>
      </c>
      <c r="C5" t="inlineStr">
        <is>
          <t>101-20-10304</t>
        </is>
      </c>
      <c r="D5" t="inlineStr">
        <is>
          <t>101G120</t>
        </is>
      </c>
      <c r="E5" t="inlineStr">
        <is>
          <t>SMPN 212 J</t>
        </is>
      </c>
      <c r="F5" t="n">
        <v>101</v>
      </c>
      <c r="G5" t="n">
        <v>13</v>
      </c>
      <c r="H5" t="n">
        <v>24</v>
      </c>
      <c r="I5" t="n">
        <v>24</v>
      </c>
      <c r="J5" t="n">
        <v>20</v>
      </c>
      <c r="K5" t="n">
        <v>25</v>
      </c>
      <c r="L5">
        <f>IFERROR(ROUND(IF(G5="","",(G5-G$511)/G$512),2),"")</f>
        <v/>
      </c>
      <c r="M5">
        <f>IFERROR(ROUND(IF(H5="","",(H5-H$511)/H$512),2),"")</f>
        <v/>
      </c>
      <c r="N5">
        <f>IFERROR(ROUND(IF(I5="","",(I5-I$511)/I$512),2),"")</f>
        <v/>
      </c>
      <c r="O5">
        <f>IFERROR(ROUND(IF(J5="","",(J5-J$511)/J$512),2),"")</f>
        <v/>
      </c>
      <c r="P5">
        <f>IFERROR(ROUND(IF(K5="","",(K5-K$511)/K$512),2),"")</f>
        <v/>
      </c>
      <c r="Q5">
        <f>IFERROR(ROUND(IF(G5="","",IF(70+30*L5/$L$511&lt;20,20,70+30*L5/$L$511)),2),"")</f>
        <v/>
      </c>
      <c r="R5">
        <f>IFERROR(ROUND(IF(H5="","",IF(70+30*M5/$M$511&lt;20,20,70+30*M5/$M$511)),2),"")</f>
        <v/>
      </c>
      <c r="S5">
        <f>IFERROR(ROUND(IF(I5="","",IF(70+30*N5/$N$511&lt;20,20,70+30*N5/$N$511)),2),"")</f>
        <v/>
      </c>
      <c r="T5">
        <f>IFERROR(ROUND(IF(J5="","",IF(70+30*O5/$O$511&lt;20,20,70+30*O5/$O$511)),2),"")</f>
        <v/>
      </c>
      <c r="U5">
        <f>IFERROR(ROUND(IF(K5="","",IF(70+30*P5/$P$511&lt;20,20,70+30*P5/$P$511)),2),"")</f>
        <v/>
      </c>
      <c r="V5">
        <f>IF(SUM(Q5:U5)=0,"",SUM(Q5:U5))</f>
        <v/>
      </c>
      <c r="W5">
        <f>IF(V5="","",RANK(V5,$V$2:$V$509))</f>
        <v/>
      </c>
    </row>
    <row r="6">
      <c r="B6" t="inlineStr">
        <is>
          <t>MARITZA NAFLAH ANDIN</t>
        </is>
      </c>
      <c r="C6" t="inlineStr">
        <is>
          <t>101-21-10319</t>
        </is>
      </c>
      <c r="D6" t="inlineStr">
        <is>
          <t>101G120</t>
        </is>
      </c>
      <c r="E6" t="inlineStr">
        <is>
          <t>SMPN 107 J</t>
        </is>
      </c>
      <c r="F6" t="n">
        <v>101</v>
      </c>
      <c r="G6" t="n">
        <v>19</v>
      </c>
      <c r="H6" t="n">
        <v>33</v>
      </c>
      <c r="I6" t="n">
        <v>32</v>
      </c>
      <c r="J6" t="n">
        <v>35</v>
      </c>
      <c r="K6" t="n">
        <v>35</v>
      </c>
      <c r="L6">
        <f>IFERROR(ROUND(IF(G6="","",(G6-G$511)/G$512),2),"")</f>
        <v/>
      </c>
      <c r="M6">
        <f>IFERROR(ROUND(IF(H6="","",(H6-H$511)/H$512),2),"")</f>
        <v/>
      </c>
      <c r="N6">
        <f>IFERROR(ROUND(IF(I6="","",(I6-I$511)/I$512),2),"")</f>
        <v/>
      </c>
      <c r="O6">
        <f>IFERROR(ROUND(IF(J6="","",(J6-J$511)/J$512),2),"")</f>
        <v/>
      </c>
      <c r="P6">
        <f>IFERROR(ROUND(IF(K6="","",(K6-K$511)/K$512),2),"")</f>
        <v/>
      </c>
      <c r="Q6">
        <f>IFERROR(ROUND(IF(G6="","",IF(70+30*L6/$L$511&lt;20,20,70+30*L6/$L$511)),2),"")</f>
        <v/>
      </c>
      <c r="R6">
        <f>IFERROR(ROUND(IF(H6="","",IF(70+30*M6/$M$511&lt;20,20,70+30*M6/$M$511)),2),"")</f>
        <v/>
      </c>
      <c r="S6">
        <f>IFERROR(ROUND(IF(I6="","",IF(70+30*N6/$N$511&lt;20,20,70+30*N6/$N$511)),2),"")</f>
        <v/>
      </c>
      <c r="T6">
        <f>IFERROR(ROUND(IF(J6="","",IF(70+30*O6/$O$511&lt;20,20,70+30*O6/$O$511)),2),"")</f>
        <v/>
      </c>
      <c r="U6">
        <f>IFERROR(ROUND(IF(K6="","",IF(70+30*P6/$P$511&lt;20,20,70+30*P6/$P$511)),2),"")</f>
        <v/>
      </c>
      <c r="V6">
        <f>IF(SUM(Q6:U6)=0,"",SUM(Q6:U6))</f>
        <v/>
      </c>
      <c r="W6">
        <f>IF(V6="","",RANK(V6,$V$2:$V$509))</f>
        <v/>
      </c>
    </row>
    <row r="7">
      <c r="B7" t="inlineStr">
        <is>
          <t>RAFIDA HAMIDAH PUTRI</t>
        </is>
      </c>
      <c r="C7" t="inlineStr">
        <is>
          <t>101-21-10346</t>
        </is>
      </c>
      <c r="D7" t="inlineStr">
        <is>
          <t>101G020</t>
        </is>
      </c>
      <c r="E7" t="inlineStr">
        <is>
          <t>SMPN 107 J</t>
        </is>
      </c>
      <c r="F7" t="n">
        <v>101</v>
      </c>
      <c r="G7" t="n">
        <v>16</v>
      </c>
      <c r="H7" t="n">
        <v>31</v>
      </c>
      <c r="I7" t="n">
        <v>34</v>
      </c>
      <c r="J7" t="n">
        <v>23</v>
      </c>
      <c r="K7" t="n">
        <v>33</v>
      </c>
      <c r="L7">
        <f>IFERROR(ROUND(IF(G7="","",(G7-G$511)/G$512),2),"")</f>
        <v/>
      </c>
      <c r="M7">
        <f>IFERROR(ROUND(IF(H7="","",(H7-H$511)/H$512),2),"")</f>
        <v/>
      </c>
      <c r="N7">
        <f>IFERROR(ROUND(IF(I7="","",(I7-I$511)/I$512),2),"")</f>
        <v/>
      </c>
      <c r="O7">
        <f>IFERROR(ROUND(IF(J7="","",(J7-J$511)/J$512),2),"")</f>
        <v/>
      </c>
      <c r="P7">
        <f>IFERROR(ROUND(IF(K7="","",(K7-K$511)/K$512),2),"")</f>
        <v/>
      </c>
      <c r="Q7">
        <f>IFERROR(ROUND(IF(G7="","",IF(70+30*L7/$L$511&lt;20,20,70+30*L7/$L$511)),2),"")</f>
        <v/>
      </c>
      <c r="R7">
        <f>IFERROR(ROUND(IF(H7="","",IF(70+30*M7/$M$511&lt;20,20,70+30*M7/$M$511)),2),"")</f>
        <v/>
      </c>
      <c r="S7">
        <f>IFERROR(ROUND(IF(I7="","",IF(70+30*N7/$N$511&lt;20,20,70+30*N7/$N$511)),2),"")</f>
        <v/>
      </c>
      <c r="T7">
        <f>IFERROR(ROUND(IF(J7="","",IF(70+30*O7/$O$511&lt;20,20,70+30*O7/$O$511)),2),"")</f>
        <v/>
      </c>
      <c r="U7">
        <f>IFERROR(ROUND(IF(K7="","",IF(70+30*P7/$P$511&lt;20,20,70+30*P7/$P$511)),2),"")</f>
        <v/>
      </c>
      <c r="V7">
        <f>IF(SUM(Q7:U7)=0,"",SUM(Q7:U7))</f>
        <v/>
      </c>
      <c r="W7">
        <f>IF(V7="","",RANK(V7,$V$2:$V$509))</f>
        <v/>
      </c>
    </row>
    <row r="8">
      <c r="B8" t="inlineStr">
        <is>
          <t>ALVINO TEGAR PAMUNGK</t>
        </is>
      </c>
      <c r="C8" t="inlineStr">
        <is>
          <t>216-19-10263</t>
        </is>
      </c>
      <c r="D8" t="inlineStr">
        <is>
          <t>101G120</t>
        </is>
      </c>
      <c r="E8" t="inlineStr">
        <is>
          <t>SMP BAKTI</t>
        </is>
      </c>
      <c r="F8" t="n">
        <v>101</v>
      </c>
      <c r="G8" t="n">
        <v>10</v>
      </c>
      <c r="H8" t="n">
        <v>11</v>
      </c>
      <c r="I8" t="n">
        <v>26</v>
      </c>
      <c r="J8" t="n">
        <v>12</v>
      </c>
      <c r="K8" t="n">
        <v>22</v>
      </c>
      <c r="L8">
        <f>IFERROR(ROUND(IF(G8="","",(G8-G$511)/G$512),2),"")</f>
        <v/>
      </c>
      <c r="M8">
        <f>IFERROR(ROUND(IF(H8="","",(H8-H$511)/H$512),2),"")</f>
        <v/>
      </c>
      <c r="N8">
        <f>IFERROR(ROUND(IF(I8="","",(I8-I$511)/I$512),2),"")</f>
        <v/>
      </c>
      <c r="O8">
        <f>IFERROR(ROUND(IF(J8="","",(J8-J$511)/J$512),2),"")</f>
        <v/>
      </c>
      <c r="P8">
        <f>IFERROR(ROUND(IF(K8="","",(K8-K$511)/K$512),2),"")</f>
        <v/>
      </c>
      <c r="Q8">
        <f>IFERROR(ROUND(IF(G8="","",IF(70+30*L8/$L$511&lt;20,20,70+30*L8/$L$511)),2),"")</f>
        <v/>
      </c>
      <c r="R8">
        <f>IFERROR(ROUND(IF(H8="","",IF(70+30*M8/$M$511&lt;20,20,70+30*M8/$M$511)),2),"")</f>
        <v/>
      </c>
      <c r="S8">
        <f>IFERROR(ROUND(IF(I8="","",IF(70+30*N8/$N$511&lt;20,20,70+30*N8/$N$511)),2),"")</f>
        <v/>
      </c>
      <c r="T8">
        <f>IFERROR(ROUND(IF(J8="","",IF(70+30*O8/$O$511&lt;20,20,70+30*O8/$O$511)),2),"")</f>
        <v/>
      </c>
      <c r="U8">
        <f>IFERROR(ROUND(IF(K8="","",IF(70+30*P8/$P$511&lt;20,20,70+30*P8/$P$511)),2),"")</f>
        <v/>
      </c>
      <c r="V8">
        <f>IF(SUM(Q8:U8)=0,"",SUM(Q8:U8))</f>
        <v/>
      </c>
      <c r="W8">
        <f>IF(V8="","",RANK(V8,$V$2:$V$509))</f>
        <v/>
      </c>
    </row>
    <row r="9">
      <c r="B9" t="inlineStr">
        <is>
          <t>NADINDRA Q FIRNANDO</t>
        </is>
      </c>
      <c r="C9" t="inlineStr">
        <is>
          <t>218-17-00143</t>
        </is>
      </c>
      <c r="D9" t="inlineStr">
        <is>
          <t>101G120</t>
        </is>
      </c>
      <c r="E9" t="inlineStr">
        <is>
          <t>SMPIT NURU</t>
        </is>
      </c>
      <c r="F9" t="n">
        <v>101</v>
      </c>
      <c r="G9" t="n">
        <v>17</v>
      </c>
      <c r="H9" t="n">
        <v>29</v>
      </c>
      <c r="I9" t="n">
        <v>32</v>
      </c>
      <c r="J9" t="n">
        <v>28</v>
      </c>
      <c r="K9" t="n">
        <v>34</v>
      </c>
      <c r="L9">
        <f>IFERROR(ROUND(IF(G9="","",(G9-G$511)/G$512),2),"")</f>
        <v/>
      </c>
      <c r="M9">
        <f>IFERROR(ROUND(IF(H9="","",(H9-H$511)/H$512),2),"")</f>
        <v/>
      </c>
      <c r="N9">
        <f>IFERROR(ROUND(IF(I9="","",(I9-I$511)/I$512),2),"")</f>
        <v/>
      </c>
      <c r="O9">
        <f>IFERROR(ROUND(IF(J9="","",(J9-J$511)/J$512),2),"")</f>
        <v/>
      </c>
      <c r="P9">
        <f>IFERROR(ROUND(IF(K9="","",(K9-K$511)/K$512),2),"")</f>
        <v/>
      </c>
      <c r="Q9">
        <f>IFERROR(ROUND(IF(G9="","",IF(70+30*L9/$L$511&lt;20,20,70+30*L9/$L$511)),2),"")</f>
        <v/>
      </c>
      <c r="R9">
        <f>IFERROR(ROUND(IF(H9="","",IF(70+30*M9/$M$511&lt;20,20,70+30*M9/$M$511)),2),"")</f>
        <v/>
      </c>
      <c r="S9">
        <f>IFERROR(ROUND(IF(I9="","",IF(70+30*N9/$N$511&lt;20,20,70+30*N9/$N$511)),2),"")</f>
        <v/>
      </c>
      <c r="T9">
        <f>IFERROR(ROUND(IF(J9="","",IF(70+30*O9/$O$511&lt;20,20,70+30*O9/$O$511)),2),"")</f>
        <v/>
      </c>
      <c r="U9">
        <f>IFERROR(ROUND(IF(K9="","",IF(70+30*P9/$P$511&lt;20,20,70+30*P9/$P$511)),2),"")</f>
        <v/>
      </c>
      <c r="V9">
        <f>IF(SUM(Q9:U9)=0,"",SUM(Q9:U9))</f>
        <v/>
      </c>
      <c r="W9">
        <f>IF(V9="","",RANK(V9,$V$2:$V$509))</f>
        <v/>
      </c>
    </row>
    <row r="10">
      <c r="B10" t="inlineStr">
        <is>
          <t>ALI AKBAR JAMARIZAL</t>
        </is>
      </c>
      <c r="C10" t="inlineStr">
        <is>
          <t>222-18-10036</t>
        </is>
      </c>
      <c r="D10" t="inlineStr">
        <is>
          <t>101G120</t>
        </is>
      </c>
      <c r="E10" t="inlineStr">
        <is>
          <t>SMPN 212 J</t>
        </is>
      </c>
      <c r="F10" t="n">
        <v>101</v>
      </c>
      <c r="G10" t="n">
        <v>21</v>
      </c>
      <c r="H10" t="n">
        <v>31</v>
      </c>
      <c r="I10" t="n">
        <v>33</v>
      </c>
      <c r="J10" t="n">
        <v>32</v>
      </c>
      <c r="K10" t="n">
        <v>36</v>
      </c>
      <c r="L10">
        <f>IFERROR(ROUND(IF(G10="","",(G10-G$511)/G$512),2),"")</f>
        <v/>
      </c>
      <c r="M10">
        <f>IFERROR(ROUND(IF(H10="","",(H10-H$511)/H$512),2),"")</f>
        <v/>
      </c>
      <c r="N10">
        <f>IFERROR(ROUND(IF(I10="","",(I10-I$511)/I$512),2),"")</f>
        <v/>
      </c>
      <c r="O10">
        <f>IFERROR(ROUND(IF(J10="","",(J10-J$511)/J$512),2),"")</f>
        <v/>
      </c>
      <c r="P10">
        <f>IFERROR(ROUND(IF(K10="","",(K10-K$511)/K$512),2),"")</f>
        <v/>
      </c>
      <c r="Q10">
        <f>IFERROR(ROUND(IF(G10="","",IF(70+30*L10/$L$511&lt;20,20,70+30*L10/$L$511)),2),"")</f>
        <v/>
      </c>
      <c r="R10">
        <f>IFERROR(ROUND(IF(H10="","",IF(70+30*M10/$M$511&lt;20,20,70+30*M10/$M$511)),2),"")</f>
        <v/>
      </c>
      <c r="S10">
        <f>IFERROR(ROUND(IF(I10="","",IF(70+30*N10/$N$511&lt;20,20,70+30*N10/$N$511)),2),"")</f>
        <v/>
      </c>
      <c r="T10">
        <f>IFERROR(ROUND(IF(J10="","",IF(70+30*O10/$O$511&lt;20,20,70+30*O10/$O$511)),2),"")</f>
        <v/>
      </c>
      <c r="U10">
        <f>IFERROR(ROUND(IF(K10="","",IF(70+30*P10/$P$511&lt;20,20,70+30*P10/$P$511)),2),"")</f>
        <v/>
      </c>
      <c r="V10">
        <f>IF(SUM(Q10:U10)=0,"",SUM(Q10:U10))</f>
        <v/>
      </c>
      <c r="W10">
        <f>IF(V10="","",RANK(V10,$V$2:$V$509))</f>
        <v/>
      </c>
    </row>
    <row r="11">
      <c r="B11" t="inlineStr">
        <is>
          <t>RASENDRIYA RAISA ZEV</t>
        </is>
      </c>
      <c r="C11" t="inlineStr">
        <is>
          <t>222-19-10141</t>
        </is>
      </c>
      <c r="D11" t="inlineStr">
        <is>
          <t>101G120</t>
        </is>
      </c>
      <c r="E11" t="inlineStr">
        <is>
          <t>MTS AL AZH</t>
        </is>
      </c>
      <c r="F11" t="n">
        <v>101</v>
      </c>
      <c r="G11" t="n">
        <v>9</v>
      </c>
      <c r="H11" t="n">
        <v>17</v>
      </c>
      <c r="I11" t="n">
        <v>23</v>
      </c>
      <c r="J11" t="n">
        <v>18</v>
      </c>
      <c r="K11" t="n">
        <v>14</v>
      </c>
      <c r="L11">
        <f>IFERROR(ROUND(IF(G11="","",(G11-G$511)/G$512),2),"")</f>
        <v/>
      </c>
      <c r="M11">
        <f>IFERROR(ROUND(IF(H11="","",(H11-H$511)/H$512),2),"")</f>
        <v/>
      </c>
      <c r="N11">
        <f>IFERROR(ROUND(IF(I11="","",(I11-I$511)/I$512),2),"")</f>
        <v/>
      </c>
      <c r="O11">
        <f>IFERROR(ROUND(IF(J11="","",(J11-J$511)/J$512),2),"")</f>
        <v/>
      </c>
      <c r="P11">
        <f>IFERROR(ROUND(IF(K11="","",(K11-K$511)/K$512),2),"")</f>
        <v/>
      </c>
      <c r="Q11">
        <f>IFERROR(ROUND(IF(G11="","",IF(70+30*L11/$L$511&lt;20,20,70+30*L11/$L$511)),2),"")</f>
        <v/>
      </c>
      <c r="R11">
        <f>IFERROR(ROUND(IF(H11="","",IF(70+30*M11/$M$511&lt;20,20,70+30*M11/$M$511)),2),"")</f>
        <v/>
      </c>
      <c r="S11">
        <f>IFERROR(ROUND(IF(I11="","",IF(70+30*N11/$N$511&lt;20,20,70+30*N11/$N$511)),2),"")</f>
        <v/>
      </c>
      <c r="T11">
        <f>IFERROR(ROUND(IF(J11="","",IF(70+30*O11/$O$511&lt;20,20,70+30*O11/$O$511)),2),"")</f>
        <v/>
      </c>
      <c r="U11">
        <f>IFERROR(ROUND(IF(K11="","",IF(70+30*P11/$P$511&lt;20,20,70+30*P11/$P$511)),2),"")</f>
        <v/>
      </c>
      <c r="V11">
        <f>IF(SUM(Q11:U11)=0,"",SUM(Q11:U11))</f>
        <v/>
      </c>
      <c r="W11">
        <f>IF(V11="","",RANK(V11,$V$2:$V$509))</f>
        <v/>
      </c>
    </row>
    <row r="12">
      <c r="B12" t="inlineStr">
        <is>
          <t>ALYSHA ARDHINI YUNIA</t>
        </is>
      </c>
      <c r="C12" t="inlineStr">
        <is>
          <t>222-19-10175</t>
        </is>
      </c>
      <c r="D12" t="inlineStr">
        <is>
          <t>101G120</t>
        </is>
      </c>
      <c r="E12" t="inlineStr">
        <is>
          <t>SMPN 41 JA</t>
        </is>
      </c>
      <c r="F12" t="n">
        <v>101</v>
      </c>
      <c r="G12" t="n">
        <v>24</v>
      </c>
      <c r="H12" t="n">
        <v>32</v>
      </c>
      <c r="I12" t="n">
        <v>36</v>
      </c>
      <c r="J12" t="n">
        <v>32</v>
      </c>
      <c r="K12" t="n">
        <v>32</v>
      </c>
      <c r="L12">
        <f>IFERROR(ROUND(IF(G12="","",(G12-G$511)/G$512),2),"")</f>
        <v/>
      </c>
      <c r="M12">
        <f>IFERROR(ROUND(IF(H12="","",(H12-H$511)/H$512),2),"")</f>
        <v/>
      </c>
      <c r="N12">
        <f>IFERROR(ROUND(IF(I12="","",(I12-I$511)/I$512),2),"")</f>
        <v/>
      </c>
      <c r="O12">
        <f>IFERROR(ROUND(IF(J12="","",(J12-J$511)/J$512),2),"")</f>
        <v/>
      </c>
      <c r="P12">
        <f>IFERROR(ROUND(IF(K12="","",(K12-K$511)/K$512),2),"")</f>
        <v/>
      </c>
      <c r="Q12">
        <f>IFERROR(ROUND(IF(G12="","",IF(70+30*L12/$L$511&lt;20,20,70+30*L12/$L$511)),2),"")</f>
        <v/>
      </c>
      <c r="R12">
        <f>IFERROR(ROUND(IF(H12="","",IF(70+30*M12/$M$511&lt;20,20,70+30*M12/$M$511)),2),"")</f>
        <v/>
      </c>
      <c r="S12">
        <f>IFERROR(ROUND(IF(I12="","",IF(70+30*N12/$N$511&lt;20,20,70+30*N12/$N$511)),2),"")</f>
        <v/>
      </c>
      <c r="T12">
        <f>IFERROR(ROUND(IF(J12="","",IF(70+30*O12/$O$511&lt;20,20,70+30*O12/$O$511)),2),"")</f>
        <v/>
      </c>
      <c r="U12">
        <f>IFERROR(ROUND(IF(K12="","",IF(70+30*P12/$P$511&lt;20,20,70+30*P12/$P$511)),2),"")</f>
        <v/>
      </c>
      <c r="V12">
        <f>IF(SUM(Q12:U12)=0,"",SUM(Q12:U12))</f>
        <v/>
      </c>
      <c r="W12">
        <f>IF(V12="","",RANK(V12,$V$2:$V$509))</f>
        <v/>
      </c>
    </row>
    <row r="13">
      <c r="B13" t="inlineStr">
        <is>
          <t>KHANSA FAKHIRA</t>
        </is>
      </c>
      <c r="C13" t="inlineStr">
        <is>
          <t>222-19-10229</t>
        </is>
      </c>
      <c r="D13" t="inlineStr">
        <is>
          <t>101G120</t>
        </is>
      </c>
      <c r="E13" t="inlineStr">
        <is>
          <t>SMP AR RAH</t>
        </is>
      </c>
      <c r="F13" t="n">
        <v>101</v>
      </c>
      <c r="G13" t="n">
        <v>10</v>
      </c>
      <c r="H13" t="n">
        <v>17</v>
      </c>
      <c r="I13" t="n">
        <v>16</v>
      </c>
      <c r="J13" t="n">
        <v>16</v>
      </c>
      <c r="K13" t="n">
        <v>16</v>
      </c>
      <c r="L13">
        <f>IFERROR(ROUND(IF(G13="","",(G13-G$511)/G$512),2),"")</f>
        <v/>
      </c>
      <c r="M13">
        <f>IFERROR(ROUND(IF(H13="","",(H13-H$511)/H$512),2),"")</f>
        <v/>
      </c>
      <c r="N13">
        <f>IFERROR(ROUND(IF(I13="","",(I13-I$511)/I$512),2),"")</f>
        <v/>
      </c>
      <c r="O13">
        <f>IFERROR(ROUND(IF(J13="","",(J13-J$511)/J$512),2),"")</f>
        <v/>
      </c>
      <c r="P13">
        <f>IFERROR(ROUND(IF(K13="","",(K13-K$511)/K$512),2),"")</f>
        <v/>
      </c>
      <c r="Q13">
        <f>IFERROR(ROUND(IF(G13="","",IF(70+30*L13/$L$511&lt;20,20,70+30*L13/$L$511)),2),"")</f>
        <v/>
      </c>
      <c r="R13">
        <f>IFERROR(ROUND(IF(H13="","",IF(70+30*M13/$M$511&lt;20,20,70+30*M13/$M$511)),2),"")</f>
        <v/>
      </c>
      <c r="S13">
        <f>IFERROR(ROUND(IF(I13="","",IF(70+30*N13/$N$511&lt;20,20,70+30*N13/$N$511)),2),"")</f>
        <v/>
      </c>
      <c r="T13">
        <f>IFERROR(ROUND(IF(J13="","",IF(70+30*O13/$O$511&lt;20,20,70+30*O13/$O$511)),2),"")</f>
        <v/>
      </c>
      <c r="U13">
        <f>IFERROR(ROUND(IF(K13="","",IF(70+30*P13/$P$511&lt;20,20,70+30*P13/$P$511)),2),"")</f>
        <v/>
      </c>
      <c r="V13">
        <f>IF(SUM(Q13:U13)=0,"",SUM(Q13:U13))</f>
        <v/>
      </c>
      <c r="W13">
        <f>IF(V13="","",RANK(V13,$V$2:$V$509))</f>
        <v/>
      </c>
    </row>
    <row r="14">
      <c r="B14" t="inlineStr">
        <is>
          <t>AURA NAFILA HAZARA</t>
        </is>
      </c>
      <c r="C14" t="inlineStr">
        <is>
          <t>102-18-10184</t>
        </is>
      </c>
      <c r="D14" t="inlineStr">
        <is>
          <t>102G120</t>
        </is>
      </c>
      <c r="E14" t="inlineStr">
        <is>
          <t>SMPN 77 JA</t>
        </is>
      </c>
      <c r="F14" t="n">
        <v>102</v>
      </c>
      <c r="G14" t="n">
        <v>9</v>
      </c>
      <c r="H14" t="n">
        <v>30</v>
      </c>
      <c r="I14" t="n">
        <v>35</v>
      </c>
      <c r="J14" t="n">
        <v>26</v>
      </c>
      <c r="K14" t="n">
        <v>33</v>
      </c>
      <c r="L14">
        <f>IFERROR(ROUND(IF(G14="","",(G14-G$511)/G$512),2),"")</f>
        <v/>
      </c>
      <c r="M14">
        <f>IFERROR(ROUND(IF(H14="","",(H14-H$511)/H$512),2),"")</f>
        <v/>
      </c>
      <c r="N14">
        <f>IFERROR(ROUND(IF(I14="","",(I14-I$511)/I$512),2),"")</f>
        <v/>
      </c>
      <c r="O14">
        <f>IFERROR(ROUND(IF(J14="","",(J14-J$511)/J$512),2),"")</f>
        <v/>
      </c>
      <c r="P14">
        <f>IFERROR(ROUND(IF(K14="","",(K14-K$511)/K$512),2),"")</f>
        <v/>
      </c>
      <c r="Q14">
        <f>IFERROR(ROUND(IF(G14="","",IF(70+30*L14/$L$511&lt;20,20,70+30*L14/$L$511)),2),"")</f>
        <v/>
      </c>
      <c r="R14">
        <f>IFERROR(ROUND(IF(H14="","",IF(70+30*M14/$M$511&lt;20,20,70+30*M14/$M$511)),2),"")</f>
        <v/>
      </c>
      <c r="S14">
        <f>IFERROR(ROUND(IF(I14="","",IF(70+30*N14/$N$511&lt;20,20,70+30*N14/$N$511)),2),"")</f>
        <v/>
      </c>
      <c r="T14">
        <f>IFERROR(ROUND(IF(J14="","",IF(70+30*O14/$O$511&lt;20,20,70+30*O14/$O$511)),2),"")</f>
        <v/>
      </c>
      <c r="U14">
        <f>IFERROR(ROUND(IF(K14="","",IF(70+30*P14/$P$511&lt;20,20,70+30*P14/$P$511)),2),"")</f>
        <v/>
      </c>
      <c r="V14">
        <f>IF(SUM(Q14:U14)=0,"",SUM(Q14:U14))</f>
        <v/>
      </c>
      <c r="W14">
        <f>IF(V14="","",RANK(V14,$V$2:$V$509))</f>
        <v/>
      </c>
    </row>
    <row r="15">
      <c r="B15" t="inlineStr">
        <is>
          <t>M DAMAR BASKARA A</t>
        </is>
      </c>
      <c r="C15" t="inlineStr">
        <is>
          <t>102-19-10285</t>
        </is>
      </c>
      <c r="D15" t="inlineStr">
        <is>
          <t>102G120</t>
        </is>
      </c>
      <c r="E15" t="inlineStr">
        <is>
          <t>SMPN 78 JA</t>
        </is>
      </c>
      <c r="F15" t="n">
        <v>102</v>
      </c>
      <c r="G15" t="n">
        <v>6</v>
      </c>
      <c r="H15" t="n">
        <v>23</v>
      </c>
      <c r="I15" t="n">
        <v>31</v>
      </c>
      <c r="J15" t="n">
        <v>21</v>
      </c>
      <c r="K15" t="n">
        <v>30</v>
      </c>
      <c r="L15">
        <f>IFERROR(ROUND(IF(G15="","",(G15-G$511)/G$512),2),"")</f>
        <v/>
      </c>
      <c r="M15">
        <f>IFERROR(ROUND(IF(H15="","",(H15-H$511)/H$512),2),"")</f>
        <v/>
      </c>
      <c r="N15">
        <f>IFERROR(ROUND(IF(I15="","",(I15-I$511)/I$512),2),"")</f>
        <v/>
      </c>
      <c r="O15">
        <f>IFERROR(ROUND(IF(J15="","",(J15-J$511)/J$512),2),"")</f>
        <v/>
      </c>
      <c r="P15">
        <f>IFERROR(ROUND(IF(K15="","",(K15-K$511)/K$512),2),"")</f>
        <v/>
      </c>
      <c r="Q15">
        <f>IFERROR(ROUND(IF(G15="","",IF(70+30*L15/$L$511&lt;20,20,70+30*L15/$L$511)),2),"")</f>
        <v/>
      </c>
      <c r="R15">
        <f>IFERROR(ROUND(IF(H15="","",IF(70+30*M15/$M$511&lt;20,20,70+30*M15/$M$511)),2),"")</f>
        <v/>
      </c>
      <c r="S15">
        <f>IFERROR(ROUND(IF(I15="","",IF(70+30*N15/$N$511&lt;20,20,70+30*N15/$N$511)),2),"")</f>
        <v/>
      </c>
      <c r="T15">
        <f>IFERROR(ROUND(IF(J15="","",IF(70+30*O15/$O$511&lt;20,20,70+30*O15/$O$511)),2),"")</f>
        <v/>
      </c>
      <c r="U15">
        <f>IFERROR(ROUND(IF(K15="","",IF(70+30*P15/$P$511&lt;20,20,70+30*P15/$P$511)),2),"")</f>
        <v/>
      </c>
      <c r="V15">
        <f>IF(SUM(Q15:U15)=0,"",SUM(Q15:U15))</f>
        <v/>
      </c>
      <c r="W15">
        <f>IF(V15="","",RANK(V15,$V$2:$V$509))</f>
        <v/>
      </c>
    </row>
    <row r="16">
      <c r="B16" t="inlineStr">
        <is>
          <t>NIZA TUZZAQIYAH</t>
        </is>
      </c>
      <c r="C16" t="inlineStr">
        <is>
          <t>102-21-10500</t>
        </is>
      </c>
      <c r="D16" t="inlineStr">
        <is>
          <t>102G120</t>
        </is>
      </c>
      <c r="E16" t="inlineStr">
        <is>
          <t>SMPN 5 JAK</t>
        </is>
      </c>
      <c r="F16" t="n">
        <v>102</v>
      </c>
      <c r="G16" t="n">
        <v>17</v>
      </c>
      <c r="H16" t="n">
        <v>29</v>
      </c>
      <c r="I16" t="n">
        <v>24</v>
      </c>
      <c r="J16" t="n">
        <v>21</v>
      </c>
      <c r="K16" t="n">
        <v>31</v>
      </c>
      <c r="L16">
        <f>IFERROR(ROUND(IF(G16="","",(G16-G$511)/G$512),2),"")</f>
        <v/>
      </c>
      <c r="M16">
        <f>IFERROR(ROUND(IF(H16="","",(H16-H$511)/H$512),2),"")</f>
        <v/>
      </c>
      <c r="N16">
        <f>IFERROR(ROUND(IF(I16="","",(I16-I$511)/I$512),2),"")</f>
        <v/>
      </c>
      <c r="O16">
        <f>IFERROR(ROUND(IF(J16="","",(J16-J$511)/J$512),2),"")</f>
        <v/>
      </c>
      <c r="P16">
        <f>IFERROR(ROUND(IF(K16="","",(K16-K$511)/K$512),2),"")</f>
        <v/>
      </c>
      <c r="Q16">
        <f>IFERROR(ROUND(IF(G16="","",IF(70+30*L16/$L$511&lt;20,20,70+30*L16/$L$511)),2),"")</f>
        <v/>
      </c>
      <c r="R16">
        <f>IFERROR(ROUND(IF(H16="","",IF(70+30*M16/$M$511&lt;20,20,70+30*M16/$M$511)),2),"")</f>
        <v/>
      </c>
      <c r="S16">
        <f>IFERROR(ROUND(IF(I16="","",IF(70+30*N16/$N$511&lt;20,20,70+30*N16/$N$511)),2),"")</f>
        <v/>
      </c>
      <c r="T16">
        <f>IFERROR(ROUND(IF(J16="","",IF(70+30*O16/$O$511&lt;20,20,70+30*O16/$O$511)),2),"")</f>
        <v/>
      </c>
      <c r="U16">
        <f>IFERROR(ROUND(IF(K16="","",IF(70+30*P16/$P$511&lt;20,20,70+30*P16/$P$511)),2),"")</f>
        <v/>
      </c>
      <c r="V16">
        <f>IF(SUM(Q16:U16)=0,"",SUM(Q16:U16))</f>
        <v/>
      </c>
      <c r="W16">
        <f>IF(V16="","",RANK(V16,$V$2:$V$509))</f>
        <v/>
      </c>
    </row>
    <row r="17">
      <c r="B17" t="inlineStr">
        <is>
          <t>AHMAD DZAKWAN</t>
        </is>
      </c>
      <c r="C17" t="inlineStr">
        <is>
          <t>103-19-10162</t>
        </is>
      </c>
      <c r="D17" t="inlineStr">
        <is>
          <t>103G120</t>
        </is>
      </c>
      <c r="E17" t="inlineStr">
        <is>
          <t>SMPN 85 JA</t>
        </is>
      </c>
      <c r="F17" t="n">
        <v>103</v>
      </c>
      <c r="G17" t="n">
        <v>11</v>
      </c>
      <c r="H17" t="n">
        <v>26</v>
      </c>
      <c r="I17" t="n">
        <v>22</v>
      </c>
      <c r="L17">
        <f>IFERROR(ROUND(IF(G17="","",(G17-G$511)/G$512),2),"")</f>
        <v/>
      </c>
      <c r="M17">
        <f>IFERROR(ROUND(IF(H17="","",(H17-H$511)/H$512),2),"")</f>
        <v/>
      </c>
      <c r="N17">
        <f>IFERROR(ROUND(IF(I17="","",(I17-I$511)/I$512),2),"")</f>
        <v/>
      </c>
      <c r="O17">
        <f>IFERROR(ROUND(IF(J17="","",(J17-J$511)/J$512),2),"")</f>
        <v/>
      </c>
      <c r="P17">
        <f>IFERROR(ROUND(IF(K17="","",(K17-K$511)/K$512),2),"")</f>
        <v/>
      </c>
      <c r="Q17">
        <f>IFERROR(ROUND(IF(G17="","",IF(70+30*L17/$L$511&lt;20,20,70+30*L17/$L$511)),2),"")</f>
        <v/>
      </c>
      <c r="R17">
        <f>IFERROR(ROUND(IF(H17="","",IF(70+30*M17/$M$511&lt;20,20,70+30*M17/$M$511)),2),"")</f>
        <v/>
      </c>
      <c r="S17">
        <f>IFERROR(ROUND(IF(I17="","",IF(70+30*N17/$N$511&lt;20,20,70+30*N17/$N$511)),2),"")</f>
        <v/>
      </c>
      <c r="T17">
        <f>IFERROR(ROUND(IF(J17="","",IF(70+30*O17/$O$511&lt;20,20,70+30*O17/$O$511)),2),"")</f>
        <v/>
      </c>
      <c r="U17">
        <f>IFERROR(ROUND(IF(K17="","",IF(70+30*P17/$P$511&lt;20,20,70+30*P17/$P$511)),2),"")</f>
        <v/>
      </c>
      <c r="V17">
        <f>IF(SUM(Q17:U17)=0,"",SUM(Q17:U17))</f>
        <v/>
      </c>
      <c r="W17">
        <f>IF(V17="","",RANK(V17,$V$2:$V$509))</f>
        <v/>
      </c>
    </row>
    <row r="18">
      <c r="B18" t="inlineStr">
        <is>
          <t>ALVINA AISYAH AS</t>
        </is>
      </c>
      <c r="C18" t="inlineStr">
        <is>
          <t>103-19-10204</t>
        </is>
      </c>
      <c r="D18" t="inlineStr">
        <is>
          <t>103G120</t>
        </is>
      </c>
      <c r="E18" t="inlineStr">
        <is>
          <t>SMPN 226 J</t>
        </is>
      </c>
      <c r="F18" t="n">
        <v>103</v>
      </c>
      <c r="G18" t="n">
        <v>20</v>
      </c>
      <c r="L18">
        <f>IFERROR(ROUND(IF(G18="","",(G18-G$511)/G$512),2),"")</f>
        <v/>
      </c>
      <c r="M18">
        <f>IFERROR(ROUND(IF(H18="","",(H18-H$511)/H$512),2),"")</f>
        <v/>
      </c>
      <c r="N18">
        <f>IFERROR(ROUND(IF(I18="","",(I18-I$511)/I$512),2),"")</f>
        <v/>
      </c>
      <c r="O18">
        <f>IFERROR(ROUND(IF(J18="","",(J18-J$511)/J$512),2),"")</f>
        <v/>
      </c>
      <c r="P18">
        <f>IFERROR(ROUND(IF(K18="","",(K18-K$511)/K$512),2),"")</f>
        <v/>
      </c>
      <c r="Q18">
        <f>IFERROR(ROUND(IF(G18="","",IF(70+30*L18/$L$511&lt;20,20,70+30*L18/$L$511)),2),"")</f>
        <v/>
      </c>
      <c r="R18">
        <f>IFERROR(ROUND(IF(H18="","",IF(70+30*M18/$M$511&lt;20,20,70+30*M18/$M$511)),2),"")</f>
        <v/>
      </c>
      <c r="S18">
        <f>IFERROR(ROUND(IF(I18="","",IF(70+30*N18/$N$511&lt;20,20,70+30*N18/$N$511)),2),"")</f>
        <v/>
      </c>
      <c r="T18">
        <f>IFERROR(ROUND(IF(J18="","",IF(70+30*O18/$O$511&lt;20,20,70+30*O18/$O$511)),2),"")</f>
        <v/>
      </c>
      <c r="U18">
        <f>IFERROR(ROUND(IF(K18="","",IF(70+30*P18/$P$511&lt;20,20,70+30*P18/$P$511)),2),"")</f>
        <v/>
      </c>
      <c r="V18">
        <f>IF(SUM(Q18:U18)=0,"",SUM(Q18:U18))</f>
        <v/>
      </c>
      <c r="W18">
        <f>IF(V18="","",RANK(V18,$V$2:$V$509))</f>
        <v/>
      </c>
    </row>
    <row r="19">
      <c r="B19" t="inlineStr">
        <is>
          <t>KENZIE HAIDAR A</t>
        </is>
      </c>
      <c r="C19" t="inlineStr">
        <is>
          <t>103-19-10237</t>
        </is>
      </c>
      <c r="D19" t="inlineStr">
        <is>
          <t>103G120</t>
        </is>
      </c>
      <c r="E19" t="inlineStr">
        <is>
          <t>SMPN 56 JA</t>
        </is>
      </c>
      <c r="F19" t="n">
        <v>103</v>
      </c>
      <c r="G19" t="n">
        <v>10</v>
      </c>
      <c r="H19" t="n">
        <v>25</v>
      </c>
      <c r="I19" t="n">
        <v>21</v>
      </c>
      <c r="J19" t="n">
        <v>23</v>
      </c>
      <c r="K19" t="n">
        <v>23</v>
      </c>
      <c r="L19">
        <f>IFERROR(ROUND(IF(G19="","",(G19-G$511)/G$512),2),"")</f>
        <v/>
      </c>
      <c r="M19">
        <f>IFERROR(ROUND(IF(H19="","",(H19-H$511)/H$512),2),"")</f>
        <v/>
      </c>
      <c r="N19">
        <f>IFERROR(ROUND(IF(I19="","",(I19-I$511)/I$512),2),"")</f>
        <v/>
      </c>
      <c r="O19">
        <f>IFERROR(ROUND(IF(J19="","",(J19-J$511)/J$512),2),"")</f>
        <v/>
      </c>
      <c r="P19">
        <f>IFERROR(ROUND(IF(K19="","",(K19-K$511)/K$512),2),"")</f>
        <v/>
      </c>
      <c r="Q19">
        <f>IFERROR(ROUND(IF(G19="","",IF(70+30*L19/$L$511&lt;20,20,70+30*L19/$L$511)),2),"")</f>
        <v/>
      </c>
      <c r="R19">
        <f>IFERROR(ROUND(IF(H19="","",IF(70+30*M19/$M$511&lt;20,20,70+30*M19/$M$511)),2),"")</f>
        <v/>
      </c>
      <c r="S19">
        <f>IFERROR(ROUND(IF(I19="","",IF(70+30*N19/$N$511&lt;20,20,70+30*N19/$N$511)),2),"")</f>
        <v/>
      </c>
      <c r="T19">
        <f>IFERROR(ROUND(IF(J19="","",IF(70+30*O19/$O$511&lt;20,20,70+30*O19/$O$511)),2),"")</f>
        <v/>
      </c>
      <c r="U19">
        <f>IFERROR(ROUND(IF(K19="","",IF(70+30*P19/$P$511&lt;20,20,70+30*P19/$P$511)),2),"")</f>
        <v/>
      </c>
      <c r="V19">
        <f>IF(SUM(Q19:U19)=0,"",SUM(Q19:U19))</f>
        <v/>
      </c>
      <c r="W19">
        <f>IF(V19="","",RANK(V19,$V$2:$V$509))</f>
        <v/>
      </c>
    </row>
    <row r="20">
      <c r="B20" t="inlineStr">
        <is>
          <t>DAFFA RAHMAT S</t>
        </is>
      </c>
      <c r="C20" t="inlineStr">
        <is>
          <t>103-20-10260</t>
        </is>
      </c>
      <c r="D20" t="inlineStr">
        <is>
          <t>103G100</t>
        </is>
      </c>
      <c r="E20" t="inlineStr">
        <is>
          <t>SMPN 226 J</t>
        </is>
      </c>
      <c r="F20" t="n">
        <v>103</v>
      </c>
      <c r="G20" t="n">
        <v>19</v>
      </c>
      <c r="H20" t="n">
        <v>28</v>
      </c>
      <c r="I20" t="n">
        <v>29</v>
      </c>
      <c r="J20" t="n">
        <v>27</v>
      </c>
      <c r="K20" t="n">
        <v>34</v>
      </c>
      <c r="L20">
        <f>IFERROR(ROUND(IF(G20="","",(G20-G$511)/G$512),2),"")</f>
        <v/>
      </c>
      <c r="M20">
        <f>IFERROR(ROUND(IF(H20="","",(H20-H$511)/H$512),2),"")</f>
        <v/>
      </c>
      <c r="N20">
        <f>IFERROR(ROUND(IF(I20="","",(I20-I$511)/I$512),2),"")</f>
        <v/>
      </c>
      <c r="O20">
        <f>IFERROR(ROUND(IF(J20="","",(J20-J$511)/J$512),2),"")</f>
        <v/>
      </c>
      <c r="P20">
        <f>IFERROR(ROUND(IF(K20="","",(K20-K$511)/K$512),2),"")</f>
        <v/>
      </c>
      <c r="Q20">
        <f>IFERROR(ROUND(IF(G20="","",IF(70+30*L20/$L$511&lt;20,20,70+30*L20/$L$511)),2),"")</f>
        <v/>
      </c>
      <c r="R20">
        <f>IFERROR(ROUND(IF(H20="","",IF(70+30*M20/$M$511&lt;20,20,70+30*M20/$M$511)),2),"")</f>
        <v/>
      </c>
      <c r="S20">
        <f>IFERROR(ROUND(IF(I20="","",IF(70+30*N20/$N$511&lt;20,20,70+30*N20/$N$511)),2),"")</f>
        <v/>
      </c>
      <c r="T20">
        <f>IFERROR(ROUND(IF(J20="","",IF(70+30*O20/$O$511&lt;20,20,70+30*O20/$O$511)),2),"")</f>
        <v/>
      </c>
      <c r="U20">
        <f>IFERROR(ROUND(IF(K20="","",IF(70+30*P20/$P$511&lt;20,20,70+30*P20/$P$511)),2),"")</f>
        <v/>
      </c>
      <c r="V20">
        <f>IF(SUM(Q20:U20)=0,"",SUM(Q20:U20))</f>
        <v/>
      </c>
      <c r="W20">
        <f>IF(V20="","",RANK(V20,$V$2:$V$509))</f>
        <v/>
      </c>
    </row>
    <row r="21">
      <c r="B21" t="inlineStr">
        <is>
          <t>ULYA SAHIYA MIRANTI</t>
        </is>
      </c>
      <c r="C21" t="inlineStr">
        <is>
          <t>103-20-10261</t>
        </is>
      </c>
      <c r="D21" t="inlineStr">
        <is>
          <t>103G120</t>
        </is>
      </c>
      <c r="E21" t="inlineStr">
        <is>
          <t>SMPN 226 J</t>
        </is>
      </c>
      <c r="F21" t="n">
        <v>103</v>
      </c>
      <c r="G21" t="n">
        <v>14</v>
      </c>
      <c r="H21" t="n">
        <v>21</v>
      </c>
      <c r="I21" t="n">
        <v>32</v>
      </c>
      <c r="J21" t="n">
        <v>25</v>
      </c>
      <c r="K21" t="n">
        <v>27</v>
      </c>
      <c r="L21">
        <f>IFERROR(ROUND(IF(G21="","",(G21-G$511)/G$512),2),"")</f>
        <v/>
      </c>
      <c r="M21">
        <f>IFERROR(ROUND(IF(H21="","",(H21-H$511)/H$512),2),"")</f>
        <v/>
      </c>
      <c r="N21">
        <f>IFERROR(ROUND(IF(I21="","",(I21-I$511)/I$512),2),"")</f>
        <v/>
      </c>
      <c r="O21">
        <f>IFERROR(ROUND(IF(J21="","",(J21-J$511)/J$512),2),"")</f>
        <v/>
      </c>
      <c r="P21">
        <f>IFERROR(ROUND(IF(K21="","",(K21-K$511)/K$512),2),"")</f>
        <v/>
      </c>
      <c r="Q21">
        <f>IFERROR(ROUND(IF(G21="","",IF(70+30*L21/$L$511&lt;20,20,70+30*L21/$L$511)),2),"")</f>
        <v/>
      </c>
      <c r="R21">
        <f>IFERROR(ROUND(IF(H21="","",IF(70+30*M21/$M$511&lt;20,20,70+30*M21/$M$511)),2),"")</f>
        <v/>
      </c>
      <c r="S21">
        <f>IFERROR(ROUND(IF(I21="","",IF(70+30*N21/$N$511&lt;20,20,70+30*N21/$N$511)),2),"")</f>
        <v/>
      </c>
      <c r="T21">
        <f>IFERROR(ROUND(IF(J21="","",IF(70+30*O21/$O$511&lt;20,20,70+30*O21/$O$511)),2),"")</f>
        <v/>
      </c>
      <c r="U21">
        <f>IFERROR(ROUND(IF(K21="","",IF(70+30*P21/$P$511&lt;20,20,70+30*P21/$P$511)),2),"")</f>
        <v/>
      </c>
      <c r="V21">
        <f>IF(SUM(Q21:U21)=0,"",SUM(Q21:U21))</f>
        <v/>
      </c>
      <c r="W21">
        <f>IF(V21="","",RANK(V21,$V$2:$V$509))</f>
        <v/>
      </c>
    </row>
    <row r="22">
      <c r="B22" t="inlineStr">
        <is>
          <t>KING BADAR AKMAL HAI</t>
        </is>
      </c>
      <c r="C22" t="inlineStr">
        <is>
          <t>103-21-10266</t>
        </is>
      </c>
      <c r="D22" t="inlineStr">
        <is>
          <t>103G120</t>
        </is>
      </c>
      <c r="E22" t="inlineStr">
        <is>
          <t>SMPN 226 J</t>
        </is>
      </c>
      <c r="F22" t="n">
        <v>103</v>
      </c>
      <c r="H22" t="n">
        <v>29</v>
      </c>
      <c r="I22" t="n">
        <v>17</v>
      </c>
      <c r="L22">
        <f>IFERROR(ROUND(IF(G22="","",(G22-G$511)/G$512),2),"")</f>
        <v/>
      </c>
      <c r="M22">
        <f>IFERROR(ROUND(IF(H22="","",(H22-H$511)/H$512),2),"")</f>
        <v/>
      </c>
      <c r="N22">
        <f>IFERROR(ROUND(IF(I22="","",(I22-I$511)/I$512),2),"")</f>
        <v/>
      </c>
      <c r="O22">
        <f>IFERROR(ROUND(IF(J22="","",(J22-J$511)/J$512),2),"")</f>
        <v/>
      </c>
      <c r="P22">
        <f>IFERROR(ROUND(IF(K22="","",(K22-K$511)/K$512),2),"")</f>
        <v/>
      </c>
      <c r="Q22">
        <f>IFERROR(ROUND(IF(G22="","",IF(70+30*L22/$L$511&lt;20,20,70+30*L22/$L$511)),2),"")</f>
        <v/>
      </c>
      <c r="R22">
        <f>IFERROR(ROUND(IF(H22="","",IF(70+30*M22/$M$511&lt;20,20,70+30*M22/$M$511)),2),"")</f>
        <v/>
      </c>
      <c r="S22">
        <f>IFERROR(ROUND(IF(I22="","",IF(70+30*N22/$N$511&lt;20,20,70+30*N22/$N$511)),2),"")</f>
        <v/>
      </c>
      <c r="T22">
        <f>IFERROR(ROUND(IF(J22="","",IF(70+30*O22/$O$511&lt;20,20,70+30*O22/$O$511)),2),"")</f>
        <v/>
      </c>
      <c r="U22">
        <f>IFERROR(ROUND(IF(K22="","",IF(70+30*P22/$P$511&lt;20,20,70+30*P22/$P$511)),2),"")</f>
        <v/>
      </c>
      <c r="V22">
        <f>IF(SUM(Q22:U22)=0,"",SUM(Q22:U22))</f>
        <v/>
      </c>
      <c r="W22">
        <f>IF(V22="","",RANK(V22,$V$2:$V$509))</f>
        <v/>
      </c>
    </row>
    <row r="23">
      <c r="B23" t="inlineStr">
        <is>
          <t>M ALFAQIH UBAIDILLA</t>
        </is>
      </c>
      <c r="C23" t="inlineStr">
        <is>
          <t>103-21-10268</t>
        </is>
      </c>
      <c r="D23" t="inlineStr">
        <is>
          <t>103G120</t>
        </is>
      </c>
      <c r="E23" t="inlineStr">
        <is>
          <t>SMPN 226 J</t>
        </is>
      </c>
      <c r="F23" t="n">
        <v>103</v>
      </c>
      <c r="G23" t="n">
        <v>11</v>
      </c>
      <c r="H23" t="n">
        <v>21</v>
      </c>
      <c r="I23" t="n">
        <v>14</v>
      </c>
      <c r="J23" t="n">
        <v>17</v>
      </c>
      <c r="K23" t="n">
        <v>23</v>
      </c>
      <c r="L23">
        <f>IFERROR(ROUND(IF(G23="","",(G23-G$511)/G$512),2),"")</f>
        <v/>
      </c>
      <c r="M23">
        <f>IFERROR(ROUND(IF(H23="","",(H23-H$511)/H$512),2),"")</f>
        <v/>
      </c>
      <c r="N23">
        <f>IFERROR(ROUND(IF(I23="","",(I23-I$511)/I$512),2),"")</f>
        <v/>
      </c>
      <c r="O23">
        <f>IFERROR(ROUND(IF(J23="","",(J23-J$511)/J$512),2),"")</f>
        <v/>
      </c>
      <c r="P23">
        <f>IFERROR(ROUND(IF(K23="","",(K23-K$511)/K$512),2),"")</f>
        <v/>
      </c>
      <c r="Q23">
        <f>IFERROR(ROUND(IF(G23="","",IF(70+30*L23/$L$511&lt;20,20,70+30*L23/$L$511)),2),"")</f>
        <v/>
      </c>
      <c r="R23">
        <f>IFERROR(ROUND(IF(H23="","",IF(70+30*M23/$M$511&lt;20,20,70+30*M23/$M$511)),2),"")</f>
        <v/>
      </c>
      <c r="S23">
        <f>IFERROR(ROUND(IF(I23="","",IF(70+30*N23/$N$511&lt;20,20,70+30*N23/$N$511)),2),"")</f>
        <v/>
      </c>
      <c r="T23">
        <f>IFERROR(ROUND(IF(J23="","",IF(70+30*O23/$O$511&lt;20,20,70+30*O23/$O$511)),2),"")</f>
        <v/>
      </c>
      <c r="U23">
        <f>IFERROR(ROUND(IF(K23="","",IF(70+30*P23/$P$511&lt;20,20,70+30*P23/$P$511)),2),"")</f>
        <v/>
      </c>
      <c r="V23">
        <f>IF(SUM(Q23:U23)=0,"",SUM(Q23:U23))</f>
        <v/>
      </c>
      <c r="W23">
        <f>IF(V23="","",RANK(V23,$V$2:$V$509))</f>
        <v/>
      </c>
    </row>
    <row r="24">
      <c r="B24" t="inlineStr">
        <is>
          <t>GHITA ADINDA PUTRI A</t>
        </is>
      </c>
      <c r="C24" t="inlineStr">
        <is>
          <t>103-21-10292</t>
        </is>
      </c>
      <c r="D24" t="inlineStr">
        <is>
          <t>103G120</t>
        </is>
      </c>
      <c r="E24" t="inlineStr">
        <is>
          <t>SMPN 96 JA</t>
        </is>
      </c>
      <c r="F24" t="n">
        <v>103</v>
      </c>
      <c r="G24" t="n">
        <v>23</v>
      </c>
      <c r="H24" t="n">
        <v>30</v>
      </c>
      <c r="I24" t="n">
        <v>33</v>
      </c>
      <c r="L24">
        <f>IFERROR(ROUND(IF(G24="","",(G24-G$511)/G$512),2),"")</f>
        <v/>
      </c>
      <c r="M24">
        <f>IFERROR(ROUND(IF(H24="","",(H24-H$511)/H$512),2),"")</f>
        <v/>
      </c>
      <c r="N24">
        <f>IFERROR(ROUND(IF(I24="","",(I24-I$511)/I$512),2),"")</f>
        <v/>
      </c>
      <c r="O24">
        <f>IFERROR(ROUND(IF(J24="","",(J24-J$511)/J$512),2),"")</f>
        <v/>
      </c>
      <c r="P24">
        <f>IFERROR(ROUND(IF(K24="","",(K24-K$511)/K$512),2),"")</f>
        <v/>
      </c>
      <c r="Q24">
        <f>IFERROR(ROUND(IF(G24="","",IF(70+30*L24/$L$511&lt;20,20,70+30*L24/$L$511)),2),"")</f>
        <v/>
      </c>
      <c r="R24">
        <f>IFERROR(ROUND(IF(H24="","",IF(70+30*M24/$M$511&lt;20,20,70+30*M24/$M$511)),2),"")</f>
        <v/>
      </c>
      <c r="S24">
        <f>IFERROR(ROUND(IF(I24="","",IF(70+30*N24/$N$511&lt;20,20,70+30*N24/$N$511)),2),"")</f>
        <v/>
      </c>
      <c r="T24">
        <f>IFERROR(ROUND(IF(J24="","",IF(70+30*O24/$O$511&lt;20,20,70+30*O24/$O$511)),2),"")</f>
        <v/>
      </c>
      <c r="U24">
        <f>IFERROR(ROUND(IF(K24="","",IF(70+30*P24/$P$511&lt;20,20,70+30*P24/$P$511)),2),"")</f>
        <v/>
      </c>
      <c r="V24">
        <f>IF(SUM(Q24:U24)=0,"",SUM(Q24:U24))</f>
        <v/>
      </c>
      <c r="W24">
        <f>IF(V24="","",RANK(V24,$V$2:$V$509))</f>
        <v/>
      </c>
    </row>
    <row r="25">
      <c r="B25" t="inlineStr">
        <is>
          <t>ANASTASIA ENJAYEVNA</t>
        </is>
      </c>
      <c r="C25" t="inlineStr">
        <is>
          <t>103-21-10294</t>
        </is>
      </c>
      <c r="D25" t="inlineStr">
        <is>
          <t>103G020</t>
        </is>
      </c>
      <c r="E25" t="inlineStr">
        <is>
          <t>SMPN 85</t>
        </is>
      </c>
      <c r="F25" t="n">
        <v>103</v>
      </c>
      <c r="G25" t="n">
        <v>20</v>
      </c>
      <c r="H25" t="n">
        <v>25</v>
      </c>
      <c r="I25" t="n">
        <v>35</v>
      </c>
      <c r="J25" t="n">
        <v>33</v>
      </c>
      <c r="K25" t="n">
        <v>32</v>
      </c>
      <c r="L25">
        <f>IFERROR(ROUND(IF(G25="","",(G25-G$511)/G$512),2),"")</f>
        <v/>
      </c>
      <c r="M25">
        <f>IFERROR(ROUND(IF(H25="","",(H25-H$511)/H$512),2),"")</f>
        <v/>
      </c>
      <c r="N25">
        <f>IFERROR(ROUND(IF(I25="","",(I25-I$511)/I$512),2),"")</f>
        <v/>
      </c>
      <c r="O25">
        <f>IFERROR(ROUND(IF(J25="","",(J25-J$511)/J$512),2),"")</f>
        <v/>
      </c>
      <c r="P25">
        <f>IFERROR(ROUND(IF(K25="","",(K25-K$511)/K$512),2),"")</f>
        <v/>
      </c>
      <c r="Q25">
        <f>IFERROR(ROUND(IF(G25="","",IF(70+30*L25/$L$511&lt;20,20,70+30*L25/$L$511)),2),"")</f>
        <v/>
      </c>
      <c r="R25">
        <f>IFERROR(ROUND(IF(H25="","",IF(70+30*M25/$M$511&lt;20,20,70+30*M25/$M$511)),2),"")</f>
        <v/>
      </c>
      <c r="S25">
        <f>IFERROR(ROUND(IF(I25="","",IF(70+30*N25/$N$511&lt;20,20,70+30*N25/$N$511)),2),"")</f>
        <v/>
      </c>
      <c r="T25">
        <f>IFERROR(ROUND(IF(J25="","",IF(70+30*O25/$O$511&lt;20,20,70+30*O25/$O$511)),2),"")</f>
        <v/>
      </c>
      <c r="U25">
        <f>IFERROR(ROUND(IF(K25="","",IF(70+30*P25/$P$511&lt;20,20,70+30*P25/$P$511)),2),"")</f>
        <v/>
      </c>
      <c r="V25">
        <f>IF(SUM(Q25:U25)=0,"",SUM(Q25:U25))</f>
        <v/>
      </c>
      <c r="W25">
        <f>IF(V25="","",RANK(V25,$V$2:$V$509))</f>
        <v/>
      </c>
    </row>
    <row r="26">
      <c r="B26" t="inlineStr">
        <is>
          <t>HAFIZH SABRIAN</t>
        </is>
      </c>
      <c r="C26" t="inlineStr">
        <is>
          <t>103-21-10295</t>
        </is>
      </c>
      <c r="D26" t="inlineStr">
        <is>
          <t>103G020</t>
        </is>
      </c>
      <c r="E26" t="inlineStr">
        <is>
          <t>SMPN 96 JA</t>
        </is>
      </c>
      <c r="F26" t="n">
        <v>103</v>
      </c>
      <c r="G26" t="n">
        <v>12</v>
      </c>
      <c r="H26" t="n">
        <v>13</v>
      </c>
      <c r="I26" t="n">
        <v>14</v>
      </c>
      <c r="J26" t="n">
        <v>17</v>
      </c>
      <c r="K26" t="n">
        <v>14</v>
      </c>
      <c r="L26">
        <f>IFERROR(ROUND(IF(G26="","",(G26-G$511)/G$512),2),"")</f>
        <v/>
      </c>
      <c r="M26">
        <f>IFERROR(ROUND(IF(H26="","",(H26-H$511)/H$512),2),"")</f>
        <v/>
      </c>
      <c r="N26">
        <f>IFERROR(ROUND(IF(I26="","",(I26-I$511)/I$512),2),"")</f>
        <v/>
      </c>
      <c r="O26">
        <f>IFERROR(ROUND(IF(J26="","",(J26-J$511)/J$512),2),"")</f>
        <v/>
      </c>
      <c r="P26">
        <f>IFERROR(ROUND(IF(K26="","",(K26-K$511)/K$512),2),"")</f>
        <v/>
      </c>
      <c r="Q26">
        <f>IFERROR(ROUND(IF(G26="","",IF(70+30*L26/$L$511&lt;20,20,70+30*L26/$L$511)),2),"")</f>
        <v/>
      </c>
      <c r="R26">
        <f>IFERROR(ROUND(IF(H26="","",IF(70+30*M26/$M$511&lt;20,20,70+30*M26/$M$511)),2),"")</f>
        <v/>
      </c>
      <c r="S26">
        <f>IFERROR(ROUND(IF(I26="","",IF(70+30*N26/$N$511&lt;20,20,70+30*N26/$N$511)),2),"")</f>
        <v/>
      </c>
      <c r="T26">
        <f>IFERROR(ROUND(IF(J26="","",IF(70+30*O26/$O$511&lt;20,20,70+30*O26/$O$511)),2),"")</f>
        <v/>
      </c>
      <c r="U26">
        <f>IFERROR(ROUND(IF(K26="","",IF(70+30*P26/$P$511&lt;20,20,70+30*P26/$P$511)),2),"")</f>
        <v/>
      </c>
      <c r="V26">
        <f>IF(SUM(Q26:U26)=0,"",SUM(Q26:U26))</f>
        <v/>
      </c>
      <c r="W26">
        <f>IF(V26="","",RANK(V26,$V$2:$V$509))</f>
        <v/>
      </c>
    </row>
    <row r="27">
      <c r="B27" t="inlineStr">
        <is>
          <t>MUAMMAR ARIQ AINURRA</t>
        </is>
      </c>
      <c r="C27" t="inlineStr">
        <is>
          <t>103-21-10297</t>
        </is>
      </c>
      <c r="D27" t="inlineStr">
        <is>
          <t>103G020</t>
        </is>
      </c>
      <c r="E27" t="inlineStr">
        <is>
          <t>SMPN 37 JA</t>
        </is>
      </c>
      <c r="F27" t="n">
        <v>103</v>
      </c>
      <c r="G27" t="n">
        <v>2</v>
      </c>
      <c r="H27" t="n">
        <v>30</v>
      </c>
      <c r="I27" t="n">
        <v>28</v>
      </c>
      <c r="J27" t="n">
        <v>15</v>
      </c>
      <c r="L27">
        <f>IFERROR(ROUND(IF(G27="","",(G27-G$511)/G$512),2),"")</f>
        <v/>
      </c>
      <c r="M27">
        <f>IFERROR(ROUND(IF(H27="","",(H27-H$511)/H$512),2),"")</f>
        <v/>
      </c>
      <c r="N27">
        <f>IFERROR(ROUND(IF(I27="","",(I27-I$511)/I$512),2),"")</f>
        <v/>
      </c>
      <c r="O27">
        <f>IFERROR(ROUND(IF(J27="","",(J27-J$511)/J$512),2),"")</f>
        <v/>
      </c>
      <c r="P27">
        <f>IFERROR(ROUND(IF(K27="","",(K27-K$511)/K$512),2),"")</f>
        <v/>
      </c>
      <c r="Q27">
        <f>IFERROR(ROUND(IF(G27="","",IF(70+30*L27/$L$511&lt;20,20,70+30*L27/$L$511)),2),"")</f>
        <v/>
      </c>
      <c r="R27">
        <f>IFERROR(ROUND(IF(H27="","",IF(70+30*M27/$M$511&lt;20,20,70+30*M27/$M$511)),2),"")</f>
        <v/>
      </c>
      <c r="S27">
        <f>IFERROR(ROUND(IF(I27="","",IF(70+30*N27/$N$511&lt;20,20,70+30*N27/$N$511)),2),"")</f>
        <v/>
      </c>
      <c r="T27">
        <f>IFERROR(ROUND(IF(J27="","",IF(70+30*O27/$O$511&lt;20,20,70+30*O27/$O$511)),2),"")</f>
        <v/>
      </c>
      <c r="U27">
        <f>IFERROR(ROUND(IF(K27="","",IF(70+30*P27/$P$511&lt;20,20,70+30*P27/$P$511)),2),"")</f>
        <v/>
      </c>
      <c r="V27">
        <f>IF(SUM(Q27:U27)=0,"",SUM(Q27:U27))</f>
        <v/>
      </c>
      <c r="W27">
        <f>IF(V27="","",RANK(V27,$V$2:$V$509))</f>
        <v/>
      </c>
    </row>
    <row r="28">
      <c r="B28" t="inlineStr">
        <is>
          <t>KEIZYA AZZAHRA R A</t>
        </is>
      </c>
      <c r="C28" t="inlineStr">
        <is>
          <t>222-18-10032</t>
        </is>
      </c>
      <c r="D28" t="inlineStr">
        <is>
          <t>103G120</t>
        </is>
      </c>
      <c r="E28" t="inlineStr">
        <is>
          <t>SMPN 96 JA</t>
        </is>
      </c>
      <c r="F28" t="n">
        <v>103</v>
      </c>
      <c r="G28" t="n">
        <v>19</v>
      </c>
      <c r="H28" t="n">
        <v>28</v>
      </c>
      <c r="I28" t="n">
        <v>32</v>
      </c>
      <c r="J28" t="n">
        <v>31</v>
      </c>
      <c r="K28" t="n">
        <v>32</v>
      </c>
      <c r="L28">
        <f>IFERROR(ROUND(IF(G28="","",(G28-G$511)/G$512),2),"")</f>
        <v/>
      </c>
      <c r="M28">
        <f>IFERROR(ROUND(IF(H28="","",(H28-H$511)/H$512),2),"")</f>
        <v/>
      </c>
      <c r="N28">
        <f>IFERROR(ROUND(IF(I28="","",(I28-I$511)/I$512),2),"")</f>
        <v/>
      </c>
      <c r="O28">
        <f>IFERROR(ROUND(IF(J28="","",(J28-J$511)/J$512),2),"")</f>
        <v/>
      </c>
      <c r="P28">
        <f>IFERROR(ROUND(IF(K28="","",(K28-K$511)/K$512),2),"")</f>
        <v/>
      </c>
      <c r="Q28">
        <f>IFERROR(ROUND(IF(G28="","",IF(70+30*L28/$L$511&lt;20,20,70+30*L28/$L$511)),2),"")</f>
        <v/>
      </c>
      <c r="R28">
        <f>IFERROR(ROUND(IF(H28="","",IF(70+30*M28/$M$511&lt;20,20,70+30*M28/$M$511)),2),"")</f>
        <v/>
      </c>
      <c r="S28">
        <f>IFERROR(ROUND(IF(I28="","",IF(70+30*N28/$N$511&lt;20,20,70+30*N28/$N$511)),2),"")</f>
        <v/>
      </c>
      <c r="T28">
        <f>IFERROR(ROUND(IF(J28="","",IF(70+30*O28/$O$511&lt;20,20,70+30*O28/$O$511)),2),"")</f>
        <v/>
      </c>
      <c r="U28">
        <f>IFERROR(ROUND(IF(K28="","",IF(70+30*P28/$P$511&lt;20,20,70+30*P28/$P$511)),2),"")</f>
        <v/>
      </c>
      <c r="V28">
        <f>IF(SUM(Q28:U28)=0,"",SUM(Q28:U28))</f>
        <v/>
      </c>
      <c r="W28">
        <f>IF(V28="","",RANK(V28,$V$2:$V$509))</f>
        <v/>
      </c>
    </row>
    <row r="29">
      <c r="B29" t="inlineStr">
        <is>
          <t>NIKEISHA ANINDITA D</t>
        </is>
      </c>
      <c r="C29" t="inlineStr">
        <is>
          <t>105-18-10234</t>
        </is>
      </c>
      <c r="D29" t="inlineStr">
        <is>
          <t>105G020</t>
        </is>
      </c>
      <c r="E29" t="inlineStr">
        <is>
          <t>SMPN 243</t>
        </is>
      </c>
      <c r="F29" t="n">
        <v>105</v>
      </c>
      <c r="G29" t="n">
        <v>18</v>
      </c>
      <c r="H29" t="n">
        <v>30</v>
      </c>
      <c r="I29" t="n">
        <v>31</v>
      </c>
      <c r="J29" t="n">
        <v>22</v>
      </c>
      <c r="K29" t="n">
        <v>26</v>
      </c>
      <c r="L29">
        <f>IFERROR(ROUND(IF(G29="","",(G29-G$511)/G$512),2),"")</f>
        <v/>
      </c>
      <c r="M29">
        <f>IFERROR(ROUND(IF(H29="","",(H29-H$511)/H$512),2),"")</f>
        <v/>
      </c>
      <c r="N29">
        <f>IFERROR(ROUND(IF(I29="","",(I29-I$511)/I$512),2),"")</f>
        <v/>
      </c>
      <c r="O29">
        <f>IFERROR(ROUND(IF(J29="","",(J29-J$511)/J$512),2),"")</f>
        <v/>
      </c>
      <c r="P29">
        <f>IFERROR(ROUND(IF(K29="","",(K29-K$511)/K$512),2),"")</f>
        <v/>
      </c>
      <c r="Q29">
        <f>IFERROR(ROUND(IF(G29="","",IF(70+30*L29/$L$511&lt;20,20,70+30*L29/$L$511)),2),"")</f>
        <v/>
      </c>
      <c r="R29">
        <f>IFERROR(ROUND(IF(H29="","",IF(70+30*M29/$M$511&lt;20,20,70+30*M29/$M$511)),2),"")</f>
        <v/>
      </c>
      <c r="S29">
        <f>IFERROR(ROUND(IF(I29="","",IF(70+30*N29/$N$511&lt;20,20,70+30*N29/$N$511)),2),"")</f>
        <v/>
      </c>
      <c r="T29">
        <f>IFERROR(ROUND(IF(J29="","",IF(70+30*O29/$O$511&lt;20,20,70+30*O29/$O$511)),2),"")</f>
        <v/>
      </c>
      <c r="U29">
        <f>IFERROR(ROUND(IF(K29="","",IF(70+30*P29/$P$511&lt;20,20,70+30*P29/$P$511)),2),"")</f>
        <v/>
      </c>
      <c r="V29">
        <f>IF(SUM(Q29:U29)=0,"",SUM(Q29:U29))</f>
        <v/>
      </c>
      <c r="W29">
        <f>IF(V29="","",RANK(V29,$V$2:$V$509))</f>
        <v/>
      </c>
    </row>
    <row r="30">
      <c r="B30" t="inlineStr">
        <is>
          <t>ATHALIA NADINE SHAFI</t>
        </is>
      </c>
      <c r="C30" t="inlineStr">
        <is>
          <t>105-18-10250</t>
        </is>
      </c>
      <c r="D30" t="inlineStr">
        <is>
          <t>105G120</t>
        </is>
      </c>
      <c r="E30" t="inlineStr">
        <is>
          <t>SMPN 27</t>
        </is>
      </c>
      <c r="F30" t="n">
        <v>105</v>
      </c>
      <c r="G30" t="n">
        <v>14</v>
      </c>
      <c r="H30" t="n">
        <v>30</v>
      </c>
      <c r="I30" t="n">
        <v>25</v>
      </c>
      <c r="J30" t="n">
        <v>28</v>
      </c>
      <c r="K30" t="n">
        <v>37</v>
      </c>
      <c r="L30">
        <f>IFERROR(ROUND(IF(G30="","",(G30-G$511)/G$512),2),"")</f>
        <v/>
      </c>
      <c r="M30">
        <f>IFERROR(ROUND(IF(H30="","",(H30-H$511)/H$512),2),"")</f>
        <v/>
      </c>
      <c r="N30">
        <f>IFERROR(ROUND(IF(I30="","",(I30-I$511)/I$512),2),"")</f>
        <v/>
      </c>
      <c r="O30">
        <f>IFERROR(ROUND(IF(J30="","",(J30-J$511)/J$512),2),"")</f>
        <v/>
      </c>
      <c r="P30">
        <f>IFERROR(ROUND(IF(K30="","",(K30-K$511)/K$512),2),"")</f>
        <v/>
      </c>
      <c r="Q30">
        <f>IFERROR(ROUND(IF(G30="","",IF(70+30*L30/$L$511&lt;20,20,70+30*L30/$L$511)),2),"")</f>
        <v/>
      </c>
      <c r="R30">
        <f>IFERROR(ROUND(IF(H30="","",IF(70+30*M30/$M$511&lt;20,20,70+30*M30/$M$511)),2),"")</f>
        <v/>
      </c>
      <c r="S30">
        <f>IFERROR(ROUND(IF(I30="","",IF(70+30*N30/$N$511&lt;20,20,70+30*N30/$N$511)),2),"")</f>
        <v/>
      </c>
      <c r="T30">
        <f>IFERROR(ROUND(IF(J30="","",IF(70+30*O30/$O$511&lt;20,20,70+30*O30/$O$511)),2),"")</f>
        <v/>
      </c>
      <c r="U30">
        <f>IFERROR(ROUND(IF(K30="","",IF(70+30*P30/$P$511&lt;20,20,70+30*P30/$P$511)),2),"")</f>
        <v/>
      </c>
      <c r="V30">
        <f>IF(SUM(Q30:U30)=0,"",SUM(Q30:U30))</f>
        <v/>
      </c>
      <c r="W30">
        <f>IF(V30="","",RANK(V30,$V$2:$V$509))</f>
        <v/>
      </c>
    </row>
    <row r="31">
      <c r="B31" t="inlineStr">
        <is>
          <t>ANNISA LATIFA W</t>
        </is>
      </c>
      <c r="C31" t="inlineStr">
        <is>
          <t>105-19-10482</t>
        </is>
      </c>
      <c r="D31" t="inlineStr">
        <is>
          <t>105G120</t>
        </is>
      </c>
      <c r="E31" t="inlineStr">
        <is>
          <t>SMPN 27</t>
        </is>
      </c>
      <c r="F31" t="n">
        <v>105</v>
      </c>
      <c r="G31" t="n">
        <v>19</v>
      </c>
      <c r="H31" t="n">
        <v>29</v>
      </c>
      <c r="I31" t="n">
        <v>34</v>
      </c>
      <c r="J31" t="n">
        <v>32</v>
      </c>
      <c r="K31" t="n">
        <v>31</v>
      </c>
      <c r="L31">
        <f>IFERROR(ROUND(IF(G31="","",(G31-G$511)/G$512),2),"")</f>
        <v/>
      </c>
      <c r="M31">
        <f>IFERROR(ROUND(IF(H31="","",(H31-H$511)/H$512),2),"")</f>
        <v/>
      </c>
      <c r="N31">
        <f>IFERROR(ROUND(IF(I31="","",(I31-I$511)/I$512),2),"")</f>
        <v/>
      </c>
      <c r="O31">
        <f>IFERROR(ROUND(IF(J31="","",(J31-J$511)/J$512),2),"")</f>
        <v/>
      </c>
      <c r="P31">
        <f>IFERROR(ROUND(IF(K31="","",(K31-K$511)/K$512),2),"")</f>
        <v/>
      </c>
      <c r="Q31">
        <f>IFERROR(ROUND(IF(G31="","",IF(70+30*L31/$L$511&lt;20,20,70+30*L31/$L$511)),2),"")</f>
        <v/>
      </c>
      <c r="R31">
        <f>IFERROR(ROUND(IF(H31="","",IF(70+30*M31/$M$511&lt;20,20,70+30*M31/$M$511)),2),"")</f>
        <v/>
      </c>
      <c r="S31">
        <f>IFERROR(ROUND(IF(I31="","",IF(70+30*N31/$N$511&lt;20,20,70+30*N31/$N$511)),2),"")</f>
        <v/>
      </c>
      <c r="T31">
        <f>IFERROR(ROUND(IF(J31="","",IF(70+30*O31/$O$511&lt;20,20,70+30*O31/$O$511)),2),"")</f>
        <v/>
      </c>
      <c r="U31">
        <f>IFERROR(ROUND(IF(K31="","",IF(70+30*P31/$P$511&lt;20,20,70+30*P31/$P$511)),2),"")</f>
        <v/>
      </c>
      <c r="V31">
        <f>IF(SUM(Q31:U31)=0,"",SUM(Q31:U31))</f>
        <v/>
      </c>
      <c r="W31">
        <f>IF(V31="","",RANK(V31,$V$2:$V$509))</f>
        <v/>
      </c>
    </row>
    <row r="32">
      <c r="B32" t="inlineStr">
        <is>
          <t>M DAIFA DANADYAKSA G</t>
        </is>
      </c>
      <c r="C32" t="inlineStr">
        <is>
          <t>105-20-10827</t>
        </is>
      </c>
      <c r="D32" t="inlineStr">
        <is>
          <t>105G120</t>
        </is>
      </c>
      <c r="E32" t="inlineStr">
        <is>
          <t>SMPN 51</t>
        </is>
      </c>
      <c r="F32" t="n">
        <v>105</v>
      </c>
      <c r="G32" t="n">
        <v>10</v>
      </c>
      <c r="H32" t="n">
        <v>14</v>
      </c>
      <c r="I32" t="n">
        <v>17</v>
      </c>
      <c r="J32" t="n">
        <v>20</v>
      </c>
      <c r="K32" t="n">
        <v>26</v>
      </c>
      <c r="L32">
        <f>IFERROR(ROUND(IF(G32="","",(G32-G$511)/G$512),2),"")</f>
        <v/>
      </c>
      <c r="M32">
        <f>IFERROR(ROUND(IF(H32="","",(H32-H$511)/H$512),2),"")</f>
        <v/>
      </c>
      <c r="N32">
        <f>IFERROR(ROUND(IF(I32="","",(I32-I$511)/I$512),2),"")</f>
        <v/>
      </c>
      <c r="O32">
        <f>IFERROR(ROUND(IF(J32="","",(J32-J$511)/J$512),2),"")</f>
        <v/>
      </c>
      <c r="P32">
        <f>IFERROR(ROUND(IF(K32="","",(K32-K$511)/K$512),2),"")</f>
        <v/>
      </c>
      <c r="Q32">
        <f>IFERROR(ROUND(IF(G32="","",IF(70+30*L32/$L$511&lt;20,20,70+30*L32/$L$511)),2),"")</f>
        <v/>
      </c>
      <c r="R32">
        <f>IFERROR(ROUND(IF(H32="","",IF(70+30*M32/$M$511&lt;20,20,70+30*M32/$M$511)),2),"")</f>
        <v/>
      </c>
      <c r="S32">
        <f>IFERROR(ROUND(IF(I32="","",IF(70+30*N32/$N$511&lt;20,20,70+30*N32/$N$511)),2),"")</f>
        <v/>
      </c>
      <c r="T32">
        <f>IFERROR(ROUND(IF(J32="","",IF(70+30*O32/$O$511&lt;20,20,70+30*O32/$O$511)),2),"")</f>
        <v/>
      </c>
      <c r="U32">
        <f>IFERROR(ROUND(IF(K32="","",IF(70+30*P32/$P$511&lt;20,20,70+30*P32/$P$511)),2),"")</f>
        <v/>
      </c>
      <c r="V32">
        <f>IF(SUM(Q32:U32)=0,"",SUM(Q32:U32))</f>
        <v/>
      </c>
      <c r="W32">
        <f>IF(V32="","",RANK(V32,$V$2:$V$509))</f>
        <v/>
      </c>
    </row>
    <row r="33">
      <c r="B33" t="inlineStr">
        <is>
          <t>NAYLA RIZKA SYAKIRA</t>
        </is>
      </c>
      <c r="C33" t="inlineStr">
        <is>
          <t>105-20-10832</t>
        </is>
      </c>
      <c r="D33" t="inlineStr">
        <is>
          <t>105G120</t>
        </is>
      </c>
      <c r="E33" t="inlineStr">
        <is>
          <t>SMPN 193</t>
        </is>
      </c>
      <c r="F33" t="n">
        <v>105</v>
      </c>
      <c r="G33" t="n">
        <v>18</v>
      </c>
      <c r="H33" t="n">
        <v>31</v>
      </c>
      <c r="I33" t="n">
        <v>35</v>
      </c>
      <c r="J33" t="n">
        <v>34</v>
      </c>
      <c r="K33" t="n">
        <v>39</v>
      </c>
      <c r="L33">
        <f>IFERROR(ROUND(IF(G33="","",(G33-G$511)/G$512),2),"")</f>
        <v/>
      </c>
      <c r="M33">
        <f>IFERROR(ROUND(IF(H33="","",(H33-H$511)/H$512),2),"")</f>
        <v/>
      </c>
      <c r="N33">
        <f>IFERROR(ROUND(IF(I33="","",(I33-I$511)/I$512),2),"")</f>
        <v/>
      </c>
      <c r="O33">
        <f>IFERROR(ROUND(IF(J33="","",(J33-J$511)/J$512),2),"")</f>
        <v/>
      </c>
      <c r="P33">
        <f>IFERROR(ROUND(IF(K33="","",(K33-K$511)/K$512),2),"")</f>
        <v/>
      </c>
      <c r="Q33">
        <f>IFERROR(ROUND(IF(G33="","",IF(70+30*L33/$L$511&lt;20,20,70+30*L33/$L$511)),2),"")</f>
        <v/>
      </c>
      <c r="R33">
        <f>IFERROR(ROUND(IF(H33="","",IF(70+30*M33/$M$511&lt;20,20,70+30*M33/$M$511)),2),"")</f>
        <v/>
      </c>
      <c r="S33">
        <f>IFERROR(ROUND(IF(I33="","",IF(70+30*N33/$N$511&lt;20,20,70+30*N33/$N$511)),2),"")</f>
        <v/>
      </c>
      <c r="T33">
        <f>IFERROR(ROUND(IF(J33="","",IF(70+30*O33/$O$511&lt;20,20,70+30*O33/$O$511)),2),"")</f>
        <v/>
      </c>
      <c r="U33">
        <f>IFERROR(ROUND(IF(K33="","",IF(70+30*P33/$P$511&lt;20,20,70+30*P33/$P$511)),2),"")</f>
        <v/>
      </c>
      <c r="V33">
        <f>IF(SUM(Q33:U33)=0,"",SUM(Q33:U33))</f>
        <v/>
      </c>
      <c r="W33">
        <f>IF(V33="","",RANK(V33,$V$2:$V$509))</f>
        <v/>
      </c>
    </row>
    <row r="34">
      <c r="B34" t="inlineStr">
        <is>
          <t>RADINTA RAFLESA MAHE</t>
        </is>
      </c>
      <c r="C34" t="inlineStr">
        <is>
          <t>105-20-10836</t>
        </is>
      </c>
      <c r="D34" t="inlineStr">
        <is>
          <t>105G120</t>
        </is>
      </c>
      <c r="E34" t="inlineStr">
        <is>
          <t>SMPI AL AZ</t>
        </is>
      </c>
      <c r="F34" t="n">
        <v>105</v>
      </c>
      <c r="G34" t="n">
        <v>14</v>
      </c>
      <c r="H34" t="n">
        <v>21</v>
      </c>
      <c r="I34" t="n">
        <v>32</v>
      </c>
      <c r="J34" t="n">
        <v>18</v>
      </c>
      <c r="K34" t="n">
        <v>20</v>
      </c>
      <c r="L34">
        <f>IFERROR(ROUND(IF(G34="","",(G34-G$511)/G$512),2),"")</f>
        <v/>
      </c>
      <c r="M34">
        <f>IFERROR(ROUND(IF(H34="","",(H34-H$511)/H$512),2),"")</f>
        <v/>
      </c>
      <c r="N34">
        <f>IFERROR(ROUND(IF(I34="","",(I34-I$511)/I$512),2),"")</f>
        <v/>
      </c>
      <c r="O34">
        <f>IFERROR(ROUND(IF(J34="","",(J34-J$511)/J$512),2),"")</f>
        <v/>
      </c>
      <c r="P34">
        <f>IFERROR(ROUND(IF(K34="","",(K34-K$511)/K$512),2),"")</f>
        <v/>
      </c>
      <c r="Q34">
        <f>IFERROR(ROUND(IF(G34="","",IF(70+30*L34/$L$511&lt;20,20,70+30*L34/$L$511)),2),"")</f>
        <v/>
      </c>
      <c r="R34">
        <f>IFERROR(ROUND(IF(H34="","",IF(70+30*M34/$M$511&lt;20,20,70+30*M34/$M$511)),2),"")</f>
        <v/>
      </c>
      <c r="S34">
        <f>IFERROR(ROUND(IF(I34="","",IF(70+30*N34/$N$511&lt;20,20,70+30*N34/$N$511)),2),"")</f>
        <v/>
      </c>
      <c r="T34">
        <f>IFERROR(ROUND(IF(J34="","",IF(70+30*O34/$O$511&lt;20,20,70+30*O34/$O$511)),2),"")</f>
        <v/>
      </c>
      <c r="U34">
        <f>IFERROR(ROUND(IF(K34="","",IF(70+30*P34/$P$511&lt;20,20,70+30*P34/$P$511)),2),"")</f>
        <v/>
      </c>
      <c r="V34">
        <f>IF(SUM(Q34:U34)=0,"",SUM(Q34:U34))</f>
        <v/>
      </c>
      <c r="W34">
        <f>IF(V34="","",RANK(V34,$V$2:$V$509))</f>
        <v/>
      </c>
    </row>
    <row r="35">
      <c r="B35" t="inlineStr">
        <is>
          <t>NATHANIA KHANSA S</t>
        </is>
      </c>
      <c r="C35" t="inlineStr">
        <is>
          <t>105-20-10845</t>
        </is>
      </c>
      <c r="D35" t="inlineStr">
        <is>
          <t>105G120</t>
        </is>
      </c>
      <c r="E35" t="inlineStr">
        <is>
          <t>SMPN 213</t>
        </is>
      </c>
      <c r="F35" t="n">
        <v>105</v>
      </c>
      <c r="G35" t="n">
        <v>14</v>
      </c>
      <c r="H35" t="n">
        <v>35</v>
      </c>
      <c r="I35" t="n">
        <v>32</v>
      </c>
      <c r="J35" t="n">
        <v>34</v>
      </c>
      <c r="K35" t="n">
        <v>38</v>
      </c>
      <c r="L35">
        <f>IFERROR(ROUND(IF(G35="","",(G35-G$511)/G$512),2),"")</f>
        <v/>
      </c>
      <c r="M35">
        <f>IFERROR(ROUND(IF(H35="","",(H35-H$511)/H$512),2),"")</f>
        <v/>
      </c>
      <c r="N35">
        <f>IFERROR(ROUND(IF(I35="","",(I35-I$511)/I$512),2),"")</f>
        <v/>
      </c>
      <c r="O35">
        <f>IFERROR(ROUND(IF(J35="","",(J35-J$511)/J$512),2),"")</f>
        <v/>
      </c>
      <c r="P35">
        <f>IFERROR(ROUND(IF(K35="","",(K35-K$511)/K$512),2),"")</f>
        <v/>
      </c>
      <c r="Q35">
        <f>IFERROR(ROUND(IF(G35="","",IF(70+30*L35/$L$511&lt;20,20,70+30*L35/$L$511)),2),"")</f>
        <v/>
      </c>
      <c r="R35">
        <f>IFERROR(ROUND(IF(H35="","",IF(70+30*M35/$M$511&lt;20,20,70+30*M35/$M$511)),2),"")</f>
        <v/>
      </c>
      <c r="S35">
        <f>IFERROR(ROUND(IF(I35="","",IF(70+30*N35/$N$511&lt;20,20,70+30*N35/$N$511)),2),"")</f>
        <v/>
      </c>
      <c r="T35">
        <f>IFERROR(ROUND(IF(J35="","",IF(70+30*O35/$O$511&lt;20,20,70+30*O35/$O$511)),2),"")</f>
        <v/>
      </c>
      <c r="U35">
        <f>IFERROR(ROUND(IF(K35="","",IF(70+30*P35/$P$511&lt;20,20,70+30*P35/$P$511)),2),"")</f>
        <v/>
      </c>
      <c r="V35">
        <f>IF(SUM(Q35:U35)=0,"",SUM(Q35:U35))</f>
        <v/>
      </c>
      <c r="W35">
        <f>IF(V35="","",RANK(V35,$V$2:$V$509))</f>
        <v/>
      </c>
    </row>
    <row r="36">
      <c r="B36" t="inlineStr">
        <is>
          <t>KAYLA CHERYL KURNIA</t>
        </is>
      </c>
      <c r="C36" t="inlineStr">
        <is>
          <t>105-20-10859</t>
        </is>
      </c>
      <c r="D36" t="inlineStr">
        <is>
          <t>105G020</t>
        </is>
      </c>
      <c r="E36" t="inlineStr">
        <is>
          <t>SMPN 27</t>
        </is>
      </c>
      <c r="F36" t="n">
        <v>105</v>
      </c>
      <c r="G36" t="n">
        <v>14</v>
      </c>
      <c r="H36" t="n">
        <v>29</v>
      </c>
      <c r="I36" t="n">
        <v>34</v>
      </c>
      <c r="J36" t="n">
        <v>30</v>
      </c>
      <c r="K36" t="n">
        <v>32</v>
      </c>
      <c r="L36">
        <f>IFERROR(ROUND(IF(G36="","",(G36-G$511)/G$512),2),"")</f>
        <v/>
      </c>
      <c r="M36">
        <f>IFERROR(ROUND(IF(H36="","",(H36-H$511)/H$512),2),"")</f>
        <v/>
      </c>
      <c r="N36">
        <f>IFERROR(ROUND(IF(I36="","",(I36-I$511)/I$512),2),"")</f>
        <v/>
      </c>
      <c r="O36">
        <f>IFERROR(ROUND(IF(J36="","",(J36-J$511)/J$512),2),"")</f>
        <v/>
      </c>
      <c r="P36">
        <f>IFERROR(ROUND(IF(K36="","",(K36-K$511)/K$512),2),"")</f>
        <v/>
      </c>
      <c r="Q36">
        <f>IFERROR(ROUND(IF(G36="","",IF(70+30*L36/$L$511&lt;20,20,70+30*L36/$L$511)),2),"")</f>
        <v/>
      </c>
      <c r="R36">
        <f>IFERROR(ROUND(IF(H36="","",IF(70+30*M36/$M$511&lt;20,20,70+30*M36/$M$511)),2),"")</f>
        <v/>
      </c>
      <c r="S36">
        <f>IFERROR(ROUND(IF(I36="","",IF(70+30*N36/$N$511&lt;20,20,70+30*N36/$N$511)),2),"")</f>
        <v/>
      </c>
      <c r="T36">
        <f>IFERROR(ROUND(IF(J36="","",IF(70+30*O36/$O$511&lt;20,20,70+30*O36/$O$511)),2),"")</f>
        <v/>
      </c>
      <c r="U36">
        <f>IFERROR(ROUND(IF(K36="","",IF(70+30*P36/$P$511&lt;20,20,70+30*P36/$P$511)),2),"")</f>
        <v/>
      </c>
      <c r="V36">
        <f>IF(SUM(Q36:U36)=0,"",SUM(Q36:U36))</f>
        <v/>
      </c>
      <c r="W36">
        <f>IF(V36="","",RANK(V36,$V$2:$V$509))</f>
        <v/>
      </c>
    </row>
    <row r="37">
      <c r="B37" t="inlineStr">
        <is>
          <t>AKHMAD ZIHNI DJIWAND</t>
        </is>
      </c>
      <c r="C37" t="inlineStr">
        <is>
          <t>105-21-10886</t>
        </is>
      </c>
      <c r="D37" t="inlineStr">
        <is>
          <t>105G120</t>
        </is>
      </c>
      <c r="E37" t="inlineStr">
        <is>
          <t>SMPN 167</t>
        </is>
      </c>
      <c r="F37" t="n">
        <v>105</v>
      </c>
      <c r="G37" t="n">
        <v>10</v>
      </c>
      <c r="H37" t="n">
        <v>25</v>
      </c>
      <c r="I37" t="n">
        <v>32</v>
      </c>
      <c r="J37" t="n">
        <v>17</v>
      </c>
      <c r="K37" t="n">
        <v>25</v>
      </c>
      <c r="L37">
        <f>IFERROR(ROUND(IF(G37="","",(G37-G$511)/G$512),2),"")</f>
        <v/>
      </c>
      <c r="M37">
        <f>IFERROR(ROUND(IF(H37="","",(H37-H$511)/H$512),2),"")</f>
        <v/>
      </c>
      <c r="N37">
        <f>IFERROR(ROUND(IF(I37="","",(I37-I$511)/I$512),2),"")</f>
        <v/>
      </c>
      <c r="O37">
        <f>IFERROR(ROUND(IF(J37="","",(J37-J$511)/J$512),2),"")</f>
        <v/>
      </c>
      <c r="P37">
        <f>IFERROR(ROUND(IF(K37="","",(K37-K$511)/K$512),2),"")</f>
        <v/>
      </c>
      <c r="Q37">
        <f>IFERROR(ROUND(IF(G37="","",IF(70+30*L37/$L$511&lt;20,20,70+30*L37/$L$511)),2),"")</f>
        <v/>
      </c>
      <c r="R37">
        <f>IFERROR(ROUND(IF(H37="","",IF(70+30*M37/$M$511&lt;20,20,70+30*M37/$M$511)),2),"")</f>
        <v/>
      </c>
      <c r="S37">
        <f>IFERROR(ROUND(IF(I37="","",IF(70+30*N37/$N$511&lt;20,20,70+30*N37/$N$511)),2),"")</f>
        <v/>
      </c>
      <c r="T37">
        <f>IFERROR(ROUND(IF(J37="","",IF(70+30*O37/$O$511&lt;20,20,70+30*O37/$O$511)),2),"")</f>
        <v/>
      </c>
      <c r="U37">
        <f>IFERROR(ROUND(IF(K37="","",IF(70+30*P37/$P$511&lt;20,20,70+30*P37/$P$511)),2),"")</f>
        <v/>
      </c>
      <c r="V37">
        <f>IF(SUM(Q37:U37)=0,"",SUM(Q37:U37))</f>
        <v/>
      </c>
      <c r="W37">
        <f>IF(V37="","",RANK(V37,$V$2:$V$509))</f>
        <v/>
      </c>
    </row>
    <row r="38">
      <c r="B38" t="inlineStr">
        <is>
          <t>ASHILA HISANAH</t>
        </is>
      </c>
      <c r="C38" t="inlineStr">
        <is>
          <t>105-21-10890</t>
        </is>
      </c>
      <c r="D38" t="inlineStr">
        <is>
          <t>105G120</t>
        </is>
      </c>
      <c r="E38" t="inlineStr">
        <is>
          <t>SMPN 167</t>
        </is>
      </c>
      <c r="F38" t="n">
        <v>105</v>
      </c>
      <c r="G38" t="n">
        <v>5</v>
      </c>
      <c r="H38" t="n">
        <v>23</v>
      </c>
      <c r="I38" t="n">
        <v>30</v>
      </c>
      <c r="J38" t="n">
        <v>15</v>
      </c>
      <c r="K38" t="n">
        <v>19</v>
      </c>
      <c r="L38">
        <f>IFERROR(ROUND(IF(G38="","",(G38-G$511)/G$512),2),"")</f>
        <v/>
      </c>
      <c r="M38">
        <f>IFERROR(ROUND(IF(H38="","",(H38-H$511)/H$512),2),"")</f>
        <v/>
      </c>
      <c r="N38">
        <f>IFERROR(ROUND(IF(I38="","",(I38-I$511)/I$512),2),"")</f>
        <v/>
      </c>
      <c r="O38">
        <f>IFERROR(ROUND(IF(J38="","",(J38-J$511)/J$512),2),"")</f>
        <v/>
      </c>
      <c r="P38">
        <f>IFERROR(ROUND(IF(K38="","",(K38-K$511)/K$512),2),"")</f>
        <v/>
      </c>
      <c r="Q38">
        <f>IFERROR(ROUND(IF(G38="","",IF(70+30*L38/$L$511&lt;20,20,70+30*L38/$L$511)),2),"")</f>
        <v/>
      </c>
      <c r="R38">
        <f>IFERROR(ROUND(IF(H38="","",IF(70+30*M38/$M$511&lt;20,20,70+30*M38/$M$511)),2),"")</f>
        <v/>
      </c>
      <c r="S38">
        <f>IFERROR(ROUND(IF(I38="","",IF(70+30*N38/$N$511&lt;20,20,70+30*N38/$N$511)),2),"")</f>
        <v/>
      </c>
      <c r="T38">
        <f>IFERROR(ROUND(IF(J38="","",IF(70+30*O38/$O$511&lt;20,20,70+30*O38/$O$511)),2),"")</f>
        <v/>
      </c>
      <c r="U38">
        <f>IFERROR(ROUND(IF(K38="","",IF(70+30*P38/$P$511&lt;20,20,70+30*P38/$P$511)),2),"")</f>
        <v/>
      </c>
      <c r="V38">
        <f>IF(SUM(Q38:U38)=0,"",SUM(Q38:U38))</f>
        <v/>
      </c>
      <c r="W38">
        <f>IF(V38="","",RANK(V38,$V$2:$V$509))</f>
        <v/>
      </c>
    </row>
    <row r="39">
      <c r="B39" t="inlineStr">
        <is>
          <t>SYAKEYRA VERGA</t>
        </is>
      </c>
      <c r="C39" t="inlineStr">
        <is>
          <t>105-21-10973</t>
        </is>
      </c>
      <c r="D39" t="inlineStr">
        <is>
          <t>105G120</t>
        </is>
      </c>
      <c r="E39" t="inlineStr">
        <is>
          <t>SMPN 27</t>
        </is>
      </c>
      <c r="F39" t="n">
        <v>105</v>
      </c>
      <c r="G39" t="n">
        <v>18</v>
      </c>
      <c r="H39" t="n">
        <v>33</v>
      </c>
      <c r="I39" t="n">
        <v>27</v>
      </c>
      <c r="J39" t="n">
        <v>31</v>
      </c>
      <c r="K39" t="n">
        <v>39</v>
      </c>
      <c r="L39">
        <f>IFERROR(ROUND(IF(G39="","",(G39-G$511)/G$512),2),"")</f>
        <v/>
      </c>
      <c r="M39">
        <f>IFERROR(ROUND(IF(H39="","",(H39-H$511)/H$512),2),"")</f>
        <v/>
      </c>
      <c r="N39">
        <f>IFERROR(ROUND(IF(I39="","",(I39-I$511)/I$512),2),"")</f>
        <v/>
      </c>
      <c r="O39">
        <f>IFERROR(ROUND(IF(J39="","",(J39-J$511)/J$512),2),"")</f>
        <v/>
      </c>
      <c r="P39">
        <f>IFERROR(ROUND(IF(K39="","",(K39-K$511)/K$512),2),"")</f>
        <v/>
      </c>
      <c r="Q39">
        <f>IFERROR(ROUND(IF(G39="","",IF(70+30*L39/$L$511&lt;20,20,70+30*L39/$L$511)),2),"")</f>
        <v/>
      </c>
      <c r="R39">
        <f>IFERROR(ROUND(IF(H39="","",IF(70+30*M39/$M$511&lt;20,20,70+30*M39/$M$511)),2),"")</f>
        <v/>
      </c>
      <c r="S39">
        <f>IFERROR(ROUND(IF(I39="","",IF(70+30*N39/$N$511&lt;20,20,70+30*N39/$N$511)),2),"")</f>
        <v/>
      </c>
      <c r="T39">
        <f>IFERROR(ROUND(IF(J39="","",IF(70+30*O39/$O$511&lt;20,20,70+30*O39/$O$511)),2),"")</f>
        <v/>
      </c>
      <c r="U39">
        <f>IFERROR(ROUND(IF(K39="","",IF(70+30*P39/$P$511&lt;20,20,70+30*P39/$P$511)),2),"")</f>
        <v/>
      </c>
      <c r="V39">
        <f>IF(SUM(Q39:U39)=0,"",SUM(Q39:U39))</f>
        <v/>
      </c>
      <c r="W39">
        <f>IF(V39="","",RANK(V39,$V$2:$V$509))</f>
        <v/>
      </c>
    </row>
    <row r="40">
      <c r="B40" t="inlineStr">
        <is>
          <t>AZRATUL SHINTA B</t>
        </is>
      </c>
      <c r="C40" t="inlineStr">
        <is>
          <t>105-21-10975</t>
        </is>
      </c>
      <c r="D40" t="inlineStr">
        <is>
          <t>105G120</t>
        </is>
      </c>
      <c r="E40" t="inlineStr">
        <is>
          <t>SMPN 27</t>
        </is>
      </c>
      <c r="F40" t="n">
        <v>105</v>
      </c>
      <c r="G40" t="n">
        <v>21</v>
      </c>
      <c r="H40" t="n">
        <v>33</v>
      </c>
      <c r="I40" t="n">
        <v>28</v>
      </c>
      <c r="J40" t="n">
        <v>33</v>
      </c>
      <c r="K40" t="n">
        <v>38</v>
      </c>
      <c r="L40">
        <f>IFERROR(ROUND(IF(G40="","",(G40-G$511)/G$512),2),"")</f>
        <v/>
      </c>
      <c r="M40">
        <f>IFERROR(ROUND(IF(H40="","",(H40-H$511)/H$512),2),"")</f>
        <v/>
      </c>
      <c r="N40">
        <f>IFERROR(ROUND(IF(I40="","",(I40-I$511)/I$512),2),"")</f>
        <v/>
      </c>
      <c r="O40">
        <f>IFERROR(ROUND(IF(J40="","",(J40-J$511)/J$512),2),"")</f>
        <v/>
      </c>
      <c r="P40">
        <f>IFERROR(ROUND(IF(K40="","",(K40-K$511)/K$512),2),"")</f>
        <v/>
      </c>
      <c r="Q40">
        <f>IFERROR(ROUND(IF(G40="","",IF(70+30*L40/$L$511&lt;20,20,70+30*L40/$L$511)),2),"")</f>
        <v/>
      </c>
      <c r="R40">
        <f>IFERROR(ROUND(IF(H40="","",IF(70+30*M40/$M$511&lt;20,20,70+30*M40/$M$511)),2),"")</f>
        <v/>
      </c>
      <c r="S40">
        <f>IFERROR(ROUND(IF(I40="","",IF(70+30*N40/$N$511&lt;20,20,70+30*N40/$N$511)),2),"")</f>
        <v/>
      </c>
      <c r="T40">
        <f>IFERROR(ROUND(IF(J40="","",IF(70+30*O40/$O$511&lt;20,20,70+30*O40/$O$511)),2),"")</f>
        <v/>
      </c>
      <c r="U40">
        <f>IFERROR(ROUND(IF(K40="","",IF(70+30*P40/$P$511&lt;20,20,70+30*P40/$P$511)),2),"")</f>
        <v/>
      </c>
      <c r="V40">
        <f>IF(SUM(Q40:U40)=0,"",SUM(Q40:U40))</f>
        <v/>
      </c>
      <c r="W40">
        <f>IF(V40="","",RANK(V40,$V$2:$V$509))</f>
        <v/>
      </c>
    </row>
    <row r="41">
      <c r="B41" t="inlineStr">
        <is>
          <t>SHAFIRA ERYKE PUTRI</t>
        </is>
      </c>
      <c r="C41" t="inlineStr">
        <is>
          <t>105-21-10988</t>
        </is>
      </c>
      <c r="D41" t="inlineStr">
        <is>
          <t>105G020</t>
        </is>
      </c>
      <c r="E41" t="inlineStr">
        <is>
          <t>SMP MUH 50</t>
        </is>
      </c>
      <c r="F41" t="n">
        <v>105</v>
      </c>
      <c r="G41" t="n">
        <v>9</v>
      </c>
      <c r="H41" t="n">
        <v>20</v>
      </c>
      <c r="I41" t="n">
        <v>27</v>
      </c>
      <c r="J41" t="n">
        <v>27</v>
      </c>
      <c r="K41" t="n">
        <v>31</v>
      </c>
      <c r="L41">
        <f>IFERROR(ROUND(IF(G41="","",(G41-G$511)/G$512),2),"")</f>
        <v/>
      </c>
      <c r="M41">
        <f>IFERROR(ROUND(IF(H41="","",(H41-H$511)/H$512),2),"")</f>
        <v/>
      </c>
      <c r="N41">
        <f>IFERROR(ROUND(IF(I41="","",(I41-I$511)/I$512),2),"")</f>
        <v/>
      </c>
      <c r="O41">
        <f>IFERROR(ROUND(IF(J41="","",(J41-J$511)/J$512),2),"")</f>
        <v/>
      </c>
      <c r="P41">
        <f>IFERROR(ROUND(IF(K41="","",(K41-K$511)/K$512),2),"")</f>
        <v/>
      </c>
      <c r="Q41">
        <f>IFERROR(ROUND(IF(G41="","",IF(70+30*L41/$L$511&lt;20,20,70+30*L41/$L$511)),2),"")</f>
        <v/>
      </c>
      <c r="R41">
        <f>IFERROR(ROUND(IF(H41="","",IF(70+30*M41/$M$511&lt;20,20,70+30*M41/$M$511)),2),"")</f>
        <v/>
      </c>
      <c r="S41">
        <f>IFERROR(ROUND(IF(I41="","",IF(70+30*N41/$N$511&lt;20,20,70+30*N41/$N$511)),2),"")</f>
        <v/>
      </c>
      <c r="T41">
        <f>IFERROR(ROUND(IF(J41="","",IF(70+30*O41/$O$511&lt;20,20,70+30*O41/$O$511)),2),"")</f>
        <v/>
      </c>
      <c r="U41">
        <f>IFERROR(ROUND(IF(K41="","",IF(70+30*P41/$P$511&lt;20,20,70+30*P41/$P$511)),2),"")</f>
        <v/>
      </c>
      <c r="V41">
        <f>IF(SUM(Q41:U41)=0,"",SUM(Q41:U41))</f>
        <v/>
      </c>
      <c r="W41">
        <f>IF(V41="","",RANK(V41,$V$2:$V$509))</f>
        <v/>
      </c>
    </row>
    <row r="42">
      <c r="B42" t="inlineStr">
        <is>
          <t>SHAFINA ERYANI PUTRI</t>
        </is>
      </c>
      <c r="C42" t="inlineStr">
        <is>
          <t>105-21-10989</t>
        </is>
      </c>
      <c r="D42" t="inlineStr">
        <is>
          <t>105G020</t>
        </is>
      </c>
      <c r="E42" t="inlineStr">
        <is>
          <t>SMP MUH 50</t>
        </is>
      </c>
      <c r="F42" t="n">
        <v>105</v>
      </c>
      <c r="G42" t="n">
        <v>9</v>
      </c>
      <c r="H42" t="n">
        <v>25</v>
      </c>
      <c r="I42" t="n">
        <v>25</v>
      </c>
      <c r="J42" t="n">
        <v>17</v>
      </c>
      <c r="K42" t="n">
        <v>29</v>
      </c>
      <c r="L42">
        <f>IFERROR(ROUND(IF(G42="","",(G42-G$511)/G$512),2),"")</f>
        <v/>
      </c>
      <c r="M42">
        <f>IFERROR(ROUND(IF(H42="","",(H42-H$511)/H$512),2),"")</f>
        <v/>
      </c>
      <c r="N42">
        <f>IFERROR(ROUND(IF(I42="","",(I42-I$511)/I$512),2),"")</f>
        <v/>
      </c>
      <c r="O42">
        <f>IFERROR(ROUND(IF(J42="","",(J42-J$511)/J$512),2),"")</f>
        <v/>
      </c>
      <c r="P42">
        <f>IFERROR(ROUND(IF(K42="","",(K42-K$511)/K$512),2),"")</f>
        <v/>
      </c>
      <c r="Q42">
        <f>IFERROR(ROUND(IF(G42="","",IF(70+30*L42/$L$511&lt;20,20,70+30*L42/$L$511)),2),"")</f>
        <v/>
      </c>
      <c r="R42">
        <f>IFERROR(ROUND(IF(H42="","",IF(70+30*M42/$M$511&lt;20,20,70+30*M42/$M$511)),2),"")</f>
        <v/>
      </c>
      <c r="S42">
        <f>IFERROR(ROUND(IF(I42="","",IF(70+30*N42/$N$511&lt;20,20,70+30*N42/$N$511)),2),"")</f>
        <v/>
      </c>
      <c r="T42">
        <f>IFERROR(ROUND(IF(J42="","",IF(70+30*O42/$O$511&lt;20,20,70+30*O42/$O$511)),2),"")</f>
        <v/>
      </c>
      <c r="U42">
        <f>IFERROR(ROUND(IF(K42="","",IF(70+30*P42/$P$511&lt;20,20,70+30*P42/$P$511)),2),"")</f>
        <v/>
      </c>
      <c r="V42">
        <f>IF(SUM(Q42:U42)=0,"",SUM(Q42:U42))</f>
        <v/>
      </c>
      <c r="W42">
        <f>IF(V42="","",RANK(V42,$V$2:$V$509))</f>
        <v/>
      </c>
    </row>
    <row r="43">
      <c r="B43" t="inlineStr">
        <is>
          <t>DUMA RIRIS ALMUHTARO</t>
        </is>
      </c>
      <c r="C43" t="inlineStr">
        <is>
          <t>105-21-10990</t>
        </is>
      </c>
      <c r="D43" t="inlineStr">
        <is>
          <t>105G020</t>
        </is>
      </c>
      <c r="E43" t="inlineStr">
        <is>
          <t>SMPN 27</t>
        </is>
      </c>
      <c r="F43" t="n">
        <v>105</v>
      </c>
      <c r="G43" t="n">
        <v>11</v>
      </c>
      <c r="H43" t="n">
        <v>18</v>
      </c>
      <c r="I43" t="n">
        <v>17</v>
      </c>
      <c r="J43" t="n">
        <v>21</v>
      </c>
      <c r="K43" t="n">
        <v>30</v>
      </c>
      <c r="L43">
        <f>IFERROR(ROUND(IF(G43="","",(G43-G$511)/G$512),2),"")</f>
        <v/>
      </c>
      <c r="M43">
        <f>IFERROR(ROUND(IF(H43="","",(H43-H$511)/H$512),2),"")</f>
        <v/>
      </c>
      <c r="N43">
        <f>IFERROR(ROUND(IF(I43="","",(I43-I$511)/I$512),2),"")</f>
        <v/>
      </c>
      <c r="O43">
        <f>IFERROR(ROUND(IF(J43="","",(J43-J$511)/J$512),2),"")</f>
        <v/>
      </c>
      <c r="P43">
        <f>IFERROR(ROUND(IF(K43="","",(K43-K$511)/K$512),2),"")</f>
        <v/>
      </c>
      <c r="Q43">
        <f>IFERROR(ROUND(IF(G43="","",IF(70+30*L43/$L$511&lt;20,20,70+30*L43/$L$511)),2),"")</f>
        <v/>
      </c>
      <c r="R43">
        <f>IFERROR(ROUND(IF(H43="","",IF(70+30*M43/$M$511&lt;20,20,70+30*M43/$M$511)),2),"")</f>
        <v/>
      </c>
      <c r="S43">
        <f>IFERROR(ROUND(IF(I43="","",IF(70+30*N43/$N$511&lt;20,20,70+30*N43/$N$511)),2),"")</f>
        <v/>
      </c>
      <c r="T43">
        <f>IFERROR(ROUND(IF(J43="","",IF(70+30*O43/$O$511&lt;20,20,70+30*O43/$O$511)),2),"")</f>
        <v/>
      </c>
      <c r="U43">
        <f>IFERROR(ROUND(IF(K43="","",IF(70+30*P43/$P$511&lt;20,20,70+30*P43/$P$511)),2),"")</f>
        <v/>
      </c>
      <c r="V43">
        <f>IF(SUM(Q43:U43)=0,"",SUM(Q43:U43))</f>
        <v/>
      </c>
      <c r="W43">
        <f>IF(V43="","",RANK(V43,$V$2:$V$509))</f>
        <v/>
      </c>
    </row>
    <row r="44">
      <c r="B44" t="inlineStr">
        <is>
          <t>NAUFAL FAUZAN PRIYON</t>
        </is>
      </c>
      <c r="C44" t="inlineStr">
        <is>
          <t>105-21-10992</t>
        </is>
      </c>
      <c r="D44" t="inlineStr">
        <is>
          <t>105G020</t>
        </is>
      </c>
      <c r="E44" t="inlineStr">
        <is>
          <t>SMPN 27</t>
        </is>
      </c>
      <c r="F44" t="n">
        <v>105</v>
      </c>
      <c r="G44" t="n">
        <v>23</v>
      </c>
      <c r="H44" t="n">
        <v>27</v>
      </c>
      <c r="I44" t="n">
        <v>33</v>
      </c>
      <c r="J44" t="n">
        <v>33</v>
      </c>
      <c r="K44" t="n">
        <v>34</v>
      </c>
      <c r="L44">
        <f>IFERROR(ROUND(IF(G44="","",(G44-G$511)/G$512),2),"")</f>
        <v/>
      </c>
      <c r="M44">
        <f>IFERROR(ROUND(IF(H44="","",(H44-H$511)/H$512),2),"")</f>
        <v/>
      </c>
      <c r="N44">
        <f>IFERROR(ROUND(IF(I44="","",(I44-I$511)/I$512),2),"")</f>
        <v/>
      </c>
      <c r="O44">
        <f>IFERROR(ROUND(IF(J44="","",(J44-J$511)/J$512),2),"")</f>
        <v/>
      </c>
      <c r="P44">
        <f>IFERROR(ROUND(IF(K44="","",(K44-K$511)/K$512),2),"")</f>
        <v/>
      </c>
      <c r="Q44">
        <f>IFERROR(ROUND(IF(G44="","",IF(70+30*L44/$L$511&lt;20,20,70+30*L44/$L$511)),2),"")</f>
        <v/>
      </c>
      <c r="R44">
        <f>IFERROR(ROUND(IF(H44="","",IF(70+30*M44/$M$511&lt;20,20,70+30*M44/$M$511)),2),"")</f>
        <v/>
      </c>
      <c r="S44">
        <f>IFERROR(ROUND(IF(I44="","",IF(70+30*N44/$N$511&lt;20,20,70+30*N44/$N$511)),2),"")</f>
        <v/>
      </c>
      <c r="T44">
        <f>IFERROR(ROUND(IF(J44="","",IF(70+30*O44/$O$511&lt;20,20,70+30*O44/$O$511)),2),"")</f>
        <v/>
      </c>
      <c r="U44">
        <f>IFERROR(ROUND(IF(K44="","",IF(70+30*P44/$P$511&lt;20,20,70+30*P44/$P$511)),2),"")</f>
        <v/>
      </c>
      <c r="V44">
        <f>IF(SUM(Q44:U44)=0,"",SUM(Q44:U44))</f>
        <v/>
      </c>
      <c r="W44">
        <f>IF(V44="","",RANK(V44,$V$2:$V$509))</f>
        <v/>
      </c>
    </row>
    <row r="45">
      <c r="B45" t="inlineStr">
        <is>
          <t>NAURAH MUFIDAH</t>
        </is>
      </c>
      <c r="C45" t="inlineStr">
        <is>
          <t>105-21-10997</t>
        </is>
      </c>
      <c r="D45" t="inlineStr">
        <is>
          <t>105G020</t>
        </is>
      </c>
      <c r="E45" t="inlineStr">
        <is>
          <t>SMPN 139</t>
        </is>
      </c>
      <c r="F45" t="n">
        <v>105</v>
      </c>
      <c r="G45" t="n">
        <v>10</v>
      </c>
      <c r="H45" t="n">
        <v>26</v>
      </c>
      <c r="I45" t="n">
        <v>15</v>
      </c>
      <c r="J45" t="n">
        <v>14</v>
      </c>
      <c r="K45" t="n">
        <v>29</v>
      </c>
      <c r="L45">
        <f>IFERROR(ROUND(IF(G45="","",(G45-G$511)/G$512),2),"")</f>
        <v/>
      </c>
      <c r="M45">
        <f>IFERROR(ROUND(IF(H45="","",(H45-H$511)/H$512),2),"")</f>
        <v/>
      </c>
      <c r="N45">
        <f>IFERROR(ROUND(IF(I45="","",(I45-I$511)/I$512),2),"")</f>
        <v/>
      </c>
      <c r="O45">
        <f>IFERROR(ROUND(IF(J45="","",(J45-J$511)/J$512),2),"")</f>
        <v/>
      </c>
      <c r="P45">
        <f>IFERROR(ROUND(IF(K45="","",(K45-K$511)/K$512),2),"")</f>
        <v/>
      </c>
      <c r="Q45">
        <f>IFERROR(ROUND(IF(G45="","",IF(70+30*L45/$L$511&lt;20,20,70+30*L45/$L$511)),2),"")</f>
        <v/>
      </c>
      <c r="R45">
        <f>IFERROR(ROUND(IF(H45="","",IF(70+30*M45/$M$511&lt;20,20,70+30*M45/$M$511)),2),"")</f>
        <v/>
      </c>
      <c r="S45">
        <f>IFERROR(ROUND(IF(I45="","",IF(70+30*N45/$N$511&lt;20,20,70+30*N45/$N$511)),2),"")</f>
        <v/>
      </c>
      <c r="T45">
        <f>IFERROR(ROUND(IF(J45="","",IF(70+30*O45/$O$511&lt;20,20,70+30*O45/$O$511)),2),"")</f>
        <v/>
      </c>
      <c r="U45">
        <f>IFERROR(ROUND(IF(K45="","",IF(70+30*P45/$P$511&lt;20,20,70+30*P45/$P$511)),2),"")</f>
        <v/>
      </c>
      <c r="V45">
        <f>IF(SUM(Q45:U45)=0,"",SUM(Q45:U45))</f>
        <v/>
      </c>
      <c r="W45">
        <f>IF(V45="","",RANK(V45,$V$2:$V$509))</f>
        <v/>
      </c>
    </row>
    <row r="46">
      <c r="B46" t="inlineStr">
        <is>
          <t>AYESHA MAWLA TAKIA</t>
        </is>
      </c>
      <c r="C46" t="inlineStr">
        <is>
          <t>105-21-11000</t>
        </is>
      </c>
      <c r="D46" t="inlineStr">
        <is>
          <t>105G020</t>
        </is>
      </c>
      <c r="E46" t="inlineStr">
        <is>
          <t>SMPN 27</t>
        </is>
      </c>
      <c r="F46" t="n">
        <v>105</v>
      </c>
      <c r="G46" t="n">
        <v>20</v>
      </c>
      <c r="H46" t="n">
        <v>32</v>
      </c>
      <c r="I46" t="n">
        <v>36</v>
      </c>
      <c r="J46" t="n">
        <v>36</v>
      </c>
      <c r="K46" t="n">
        <v>37</v>
      </c>
      <c r="L46">
        <f>IFERROR(ROUND(IF(G46="","",(G46-G$511)/G$512),2),"")</f>
        <v/>
      </c>
      <c r="M46">
        <f>IFERROR(ROUND(IF(H46="","",(H46-H$511)/H$512),2),"")</f>
        <v/>
      </c>
      <c r="N46">
        <f>IFERROR(ROUND(IF(I46="","",(I46-I$511)/I$512),2),"")</f>
        <v/>
      </c>
      <c r="O46">
        <f>IFERROR(ROUND(IF(J46="","",(J46-J$511)/J$512),2),"")</f>
        <v/>
      </c>
      <c r="P46">
        <f>IFERROR(ROUND(IF(K46="","",(K46-K$511)/K$512),2),"")</f>
        <v/>
      </c>
      <c r="Q46">
        <f>IFERROR(ROUND(IF(G46="","",IF(70+30*L46/$L$511&lt;20,20,70+30*L46/$L$511)),2),"")</f>
        <v/>
      </c>
      <c r="R46">
        <f>IFERROR(ROUND(IF(H46="","",IF(70+30*M46/$M$511&lt;20,20,70+30*M46/$M$511)),2),"")</f>
        <v/>
      </c>
      <c r="S46">
        <f>IFERROR(ROUND(IF(I46="","",IF(70+30*N46/$N$511&lt;20,20,70+30*N46/$N$511)),2),"")</f>
        <v/>
      </c>
      <c r="T46">
        <f>IFERROR(ROUND(IF(J46="","",IF(70+30*O46/$O$511&lt;20,20,70+30*O46/$O$511)),2),"")</f>
        <v/>
      </c>
      <c r="U46">
        <f>IFERROR(ROUND(IF(K46="","",IF(70+30*P46/$P$511&lt;20,20,70+30*P46/$P$511)),2),"")</f>
        <v/>
      </c>
      <c r="V46">
        <f>IF(SUM(Q46:U46)=0,"",SUM(Q46:U46))</f>
        <v/>
      </c>
      <c r="W46">
        <f>IF(V46="","",RANK(V46,$V$2:$V$509))</f>
        <v/>
      </c>
    </row>
    <row r="47">
      <c r="B47" t="inlineStr">
        <is>
          <t>INTAN ALVUNA P</t>
        </is>
      </c>
      <c r="C47" t="inlineStr">
        <is>
          <t>105-21-11003</t>
        </is>
      </c>
      <c r="D47" t="inlineStr">
        <is>
          <t>105G020</t>
        </is>
      </c>
      <c r="E47" t="inlineStr">
        <is>
          <t>SMPN 27</t>
        </is>
      </c>
      <c r="F47" t="n">
        <v>105</v>
      </c>
      <c r="G47" t="n">
        <v>22</v>
      </c>
      <c r="H47" t="n">
        <v>32</v>
      </c>
      <c r="I47" t="n">
        <v>23</v>
      </c>
      <c r="J47" t="n">
        <v>26</v>
      </c>
      <c r="K47" t="n">
        <v>39</v>
      </c>
      <c r="L47">
        <f>IFERROR(ROUND(IF(G47="","",(G47-G$511)/G$512),2),"")</f>
        <v/>
      </c>
      <c r="M47">
        <f>IFERROR(ROUND(IF(H47="","",(H47-H$511)/H$512),2),"")</f>
        <v/>
      </c>
      <c r="N47">
        <f>IFERROR(ROUND(IF(I47="","",(I47-I$511)/I$512),2),"")</f>
        <v/>
      </c>
      <c r="O47">
        <f>IFERROR(ROUND(IF(J47="","",(J47-J$511)/J$512),2),"")</f>
        <v/>
      </c>
      <c r="P47">
        <f>IFERROR(ROUND(IF(K47="","",(K47-K$511)/K$512),2),"")</f>
        <v/>
      </c>
      <c r="Q47">
        <f>IFERROR(ROUND(IF(G47="","",IF(70+30*L47/$L$511&lt;20,20,70+30*L47/$L$511)),2),"")</f>
        <v/>
      </c>
      <c r="R47">
        <f>IFERROR(ROUND(IF(H47="","",IF(70+30*M47/$M$511&lt;20,20,70+30*M47/$M$511)),2),"")</f>
        <v/>
      </c>
      <c r="S47">
        <f>IFERROR(ROUND(IF(I47="","",IF(70+30*N47/$N$511&lt;20,20,70+30*N47/$N$511)),2),"")</f>
        <v/>
      </c>
      <c r="T47">
        <f>IFERROR(ROUND(IF(J47="","",IF(70+30*O47/$O$511&lt;20,20,70+30*O47/$O$511)),2),"")</f>
        <v/>
      </c>
      <c r="U47">
        <f>IFERROR(ROUND(IF(K47="","",IF(70+30*P47/$P$511&lt;20,20,70+30*P47/$P$511)),2),"")</f>
        <v/>
      </c>
      <c r="V47">
        <f>IF(SUM(Q47:U47)=0,"",SUM(Q47:U47))</f>
        <v/>
      </c>
      <c r="W47">
        <f>IF(V47="","",RANK(V47,$V$2:$V$509))</f>
        <v/>
      </c>
    </row>
    <row r="48">
      <c r="B48" t="inlineStr">
        <is>
          <t>M HAFIDZ RADANI</t>
        </is>
      </c>
      <c r="C48" t="inlineStr">
        <is>
          <t>111-18-10041</t>
        </is>
      </c>
      <c r="D48" t="inlineStr">
        <is>
          <t>105G120</t>
        </is>
      </c>
      <c r="E48" t="inlineStr">
        <is>
          <t>SMPN 255</t>
        </is>
      </c>
      <c r="F48" t="n">
        <v>105</v>
      </c>
      <c r="G48" t="n">
        <v>19</v>
      </c>
      <c r="H48" t="n">
        <v>36</v>
      </c>
      <c r="I48" t="n">
        <v>32</v>
      </c>
      <c r="J48" t="n">
        <v>35</v>
      </c>
      <c r="K48" t="n">
        <v>40</v>
      </c>
      <c r="L48">
        <f>IFERROR(ROUND(IF(G48="","",(G48-G$511)/G$512),2),"")</f>
        <v/>
      </c>
      <c r="M48">
        <f>IFERROR(ROUND(IF(H48="","",(H48-H$511)/H$512),2),"")</f>
        <v/>
      </c>
      <c r="N48">
        <f>IFERROR(ROUND(IF(I48="","",(I48-I$511)/I$512),2),"")</f>
        <v/>
      </c>
      <c r="O48">
        <f>IFERROR(ROUND(IF(J48="","",(J48-J$511)/J$512),2),"")</f>
        <v/>
      </c>
      <c r="P48">
        <f>IFERROR(ROUND(IF(K48="","",(K48-K$511)/K$512),2),"")</f>
        <v/>
      </c>
      <c r="Q48">
        <f>IFERROR(ROUND(IF(G48="","",IF(70+30*L48/$L$511&lt;20,20,70+30*L48/$L$511)),2),"")</f>
        <v/>
      </c>
      <c r="R48">
        <f>IFERROR(ROUND(IF(H48="","",IF(70+30*M48/$M$511&lt;20,20,70+30*M48/$M$511)),2),"")</f>
        <v/>
      </c>
      <c r="S48">
        <f>IFERROR(ROUND(IF(I48="","",IF(70+30*N48/$N$511&lt;20,20,70+30*N48/$N$511)),2),"")</f>
        <v/>
      </c>
      <c r="T48">
        <f>IFERROR(ROUND(IF(J48="","",IF(70+30*O48/$O$511&lt;20,20,70+30*O48/$O$511)),2),"")</f>
        <v/>
      </c>
      <c r="U48">
        <f>IFERROR(ROUND(IF(K48="","",IF(70+30*P48/$P$511&lt;20,20,70+30*P48/$P$511)),2),"")</f>
        <v/>
      </c>
      <c r="V48">
        <f>IF(SUM(Q48:U48)=0,"",SUM(Q48:U48))</f>
        <v/>
      </c>
      <c r="W48">
        <f>IF(V48="","",RANK(V48,$V$2:$V$509))</f>
        <v/>
      </c>
    </row>
    <row r="49">
      <c r="B49" t="inlineStr">
        <is>
          <t>MOZA NAURA CALLISTA</t>
        </is>
      </c>
      <c r="C49" t="inlineStr">
        <is>
          <t>183-19-10233</t>
        </is>
      </c>
      <c r="D49" t="inlineStr">
        <is>
          <t>105G120</t>
        </is>
      </c>
      <c r="E49" t="inlineStr">
        <is>
          <t>SMPN 139</t>
        </is>
      </c>
      <c r="F49" t="n">
        <v>105</v>
      </c>
      <c r="G49" t="n">
        <v>10</v>
      </c>
      <c r="H49" t="n">
        <v>20</v>
      </c>
      <c r="I49" t="n">
        <v>28</v>
      </c>
      <c r="J49" t="n">
        <v>19</v>
      </c>
      <c r="K49" t="n">
        <v>13</v>
      </c>
      <c r="L49">
        <f>IFERROR(ROUND(IF(G49="","",(G49-G$511)/G$512),2),"")</f>
        <v/>
      </c>
      <c r="M49">
        <f>IFERROR(ROUND(IF(H49="","",(H49-H$511)/H$512),2),"")</f>
        <v/>
      </c>
      <c r="N49">
        <f>IFERROR(ROUND(IF(I49="","",(I49-I$511)/I$512),2),"")</f>
        <v/>
      </c>
      <c r="O49">
        <f>IFERROR(ROUND(IF(J49="","",(J49-J$511)/J$512),2),"")</f>
        <v/>
      </c>
      <c r="P49">
        <f>IFERROR(ROUND(IF(K49="","",(K49-K$511)/K$512),2),"")</f>
        <v/>
      </c>
      <c r="Q49">
        <f>IFERROR(ROUND(IF(G49="","",IF(70+30*L49/$L$511&lt;20,20,70+30*L49/$L$511)),2),"")</f>
        <v/>
      </c>
      <c r="R49">
        <f>IFERROR(ROUND(IF(H49="","",IF(70+30*M49/$M$511&lt;20,20,70+30*M49/$M$511)),2),"")</f>
        <v/>
      </c>
      <c r="S49">
        <f>IFERROR(ROUND(IF(I49="","",IF(70+30*N49/$N$511&lt;20,20,70+30*N49/$N$511)),2),"")</f>
        <v/>
      </c>
      <c r="T49">
        <f>IFERROR(ROUND(IF(J49="","",IF(70+30*O49/$O$511&lt;20,20,70+30*O49/$O$511)),2),"")</f>
        <v/>
      </c>
      <c r="U49">
        <f>IFERROR(ROUND(IF(K49="","",IF(70+30*P49/$P$511&lt;20,20,70+30*P49/$P$511)),2),"")</f>
        <v/>
      </c>
      <c r="V49">
        <f>IF(SUM(Q49:U49)=0,"",SUM(Q49:U49))</f>
        <v/>
      </c>
      <c r="W49">
        <f>IF(V49="","",RANK(V49,$V$2:$V$509))</f>
        <v/>
      </c>
    </row>
    <row r="50">
      <c r="B50" t="inlineStr">
        <is>
          <t>AUDREY CALLISTA MAUR</t>
        </is>
      </c>
      <c r="C50" t="inlineStr">
        <is>
          <t>183-20-10302</t>
        </is>
      </c>
      <c r="D50" t="inlineStr">
        <is>
          <t>105G120</t>
        </is>
      </c>
      <c r="E50" t="inlineStr">
        <is>
          <t>BPS&amp;K POND</t>
        </is>
      </c>
      <c r="F50" t="n">
        <v>105</v>
      </c>
      <c r="G50" t="n">
        <v>26</v>
      </c>
      <c r="H50" t="n">
        <v>30</v>
      </c>
      <c r="I50" t="n">
        <v>32</v>
      </c>
      <c r="J50" t="n">
        <v>27</v>
      </c>
      <c r="K50" t="n">
        <v>29</v>
      </c>
      <c r="L50">
        <f>IFERROR(ROUND(IF(G50="","",(G50-G$511)/G$512),2),"")</f>
        <v/>
      </c>
      <c r="M50">
        <f>IFERROR(ROUND(IF(H50="","",(H50-H$511)/H$512),2),"")</f>
        <v/>
      </c>
      <c r="N50">
        <f>IFERROR(ROUND(IF(I50="","",(I50-I$511)/I$512),2),"")</f>
        <v/>
      </c>
      <c r="O50">
        <f>IFERROR(ROUND(IF(J50="","",(J50-J$511)/J$512),2),"")</f>
        <v/>
      </c>
      <c r="P50">
        <f>IFERROR(ROUND(IF(K50="","",(K50-K$511)/K$512),2),"")</f>
        <v/>
      </c>
      <c r="Q50">
        <f>IFERROR(ROUND(IF(G50="","",IF(70+30*L50/$L$511&lt;20,20,70+30*L50/$L$511)),2),"")</f>
        <v/>
      </c>
      <c r="R50">
        <f>IFERROR(ROUND(IF(H50="","",IF(70+30*M50/$M$511&lt;20,20,70+30*M50/$M$511)),2),"")</f>
        <v/>
      </c>
      <c r="S50">
        <f>IFERROR(ROUND(IF(I50="","",IF(70+30*N50/$N$511&lt;20,20,70+30*N50/$N$511)),2),"")</f>
        <v/>
      </c>
      <c r="T50">
        <f>IFERROR(ROUND(IF(J50="","",IF(70+30*O50/$O$511&lt;20,20,70+30*O50/$O$511)),2),"")</f>
        <v/>
      </c>
      <c r="U50">
        <f>IFERROR(ROUND(IF(K50="","",IF(70+30*P50/$P$511&lt;20,20,70+30*P50/$P$511)),2),"")</f>
        <v/>
      </c>
      <c r="V50">
        <f>IF(SUM(Q50:U50)=0,"",SUM(Q50:U50))</f>
        <v/>
      </c>
      <c r="W50">
        <f>IF(V50="","",RANK(V50,$V$2:$V$509))</f>
        <v/>
      </c>
    </row>
    <row r="51">
      <c r="B51" t="inlineStr">
        <is>
          <t>FARIDDUDIN DZAKIR AL</t>
        </is>
      </c>
      <c r="C51" t="inlineStr">
        <is>
          <t>202-19-10228</t>
        </is>
      </c>
      <c r="D51" t="inlineStr">
        <is>
          <t>105G120</t>
        </is>
      </c>
      <c r="E51" t="inlineStr">
        <is>
          <t>SMPN 234</t>
        </is>
      </c>
      <c r="F51" t="n">
        <v>105</v>
      </c>
      <c r="G51" t="n">
        <v>10</v>
      </c>
      <c r="H51" t="n">
        <v>29</v>
      </c>
      <c r="I51" t="n">
        <v>35</v>
      </c>
      <c r="J51" t="n">
        <v>25</v>
      </c>
      <c r="K51" t="n">
        <v>31</v>
      </c>
      <c r="L51">
        <f>IFERROR(ROUND(IF(G51="","",(G51-G$511)/G$512),2),"")</f>
        <v/>
      </c>
      <c r="M51">
        <f>IFERROR(ROUND(IF(H51="","",(H51-H$511)/H$512),2),"")</f>
        <v/>
      </c>
      <c r="N51">
        <f>IFERROR(ROUND(IF(I51="","",(I51-I$511)/I$512),2),"")</f>
        <v/>
      </c>
      <c r="O51">
        <f>IFERROR(ROUND(IF(J51="","",(J51-J$511)/J$512),2),"")</f>
        <v/>
      </c>
      <c r="P51">
        <f>IFERROR(ROUND(IF(K51="","",(K51-K$511)/K$512),2),"")</f>
        <v/>
      </c>
      <c r="Q51">
        <f>IFERROR(ROUND(IF(G51="","",IF(70+30*L51/$L$511&lt;20,20,70+30*L51/$L$511)),2),"")</f>
        <v/>
      </c>
      <c r="R51">
        <f>IFERROR(ROUND(IF(H51="","",IF(70+30*M51/$M$511&lt;20,20,70+30*M51/$M$511)),2),"")</f>
        <v/>
      </c>
      <c r="S51">
        <f>IFERROR(ROUND(IF(I51="","",IF(70+30*N51/$N$511&lt;20,20,70+30*N51/$N$511)),2),"")</f>
        <v/>
      </c>
      <c r="T51">
        <f>IFERROR(ROUND(IF(J51="","",IF(70+30*O51/$O$511&lt;20,20,70+30*O51/$O$511)),2),"")</f>
        <v/>
      </c>
      <c r="U51">
        <f>IFERROR(ROUND(IF(K51="","",IF(70+30*P51/$P$511&lt;20,20,70+30*P51/$P$511)),2),"")</f>
        <v/>
      </c>
      <c r="V51">
        <f>IF(SUM(Q51:U51)=0,"",SUM(Q51:U51))</f>
        <v/>
      </c>
      <c r="W51">
        <f>IF(V51="","",RANK(V51,$V$2:$V$509))</f>
        <v/>
      </c>
    </row>
    <row r="52">
      <c r="B52" t="inlineStr">
        <is>
          <t>HYUGA KHIFA F</t>
        </is>
      </c>
      <c r="C52" t="inlineStr">
        <is>
          <t>106-19-10470</t>
        </is>
      </c>
      <c r="D52" t="inlineStr">
        <is>
          <t>106G120</t>
        </is>
      </c>
      <c r="E52" t="inlineStr">
        <is>
          <t>SDIT AL-KH</t>
        </is>
      </c>
      <c r="F52" t="n">
        <v>106</v>
      </c>
      <c r="G52" t="n">
        <v>11</v>
      </c>
      <c r="H52" t="n">
        <v>16</v>
      </c>
      <c r="I52" t="n">
        <v>16</v>
      </c>
      <c r="J52" t="n">
        <v>23</v>
      </c>
      <c r="K52" t="n">
        <v>16</v>
      </c>
      <c r="L52">
        <f>IFERROR(ROUND(IF(G52="","",(G52-G$511)/G$512),2),"")</f>
        <v/>
      </c>
      <c r="M52">
        <f>IFERROR(ROUND(IF(H52="","",(H52-H$511)/H$512),2),"")</f>
        <v/>
      </c>
      <c r="N52">
        <f>IFERROR(ROUND(IF(I52="","",(I52-I$511)/I$512),2),"")</f>
        <v/>
      </c>
      <c r="O52">
        <f>IFERROR(ROUND(IF(J52="","",(J52-J$511)/J$512),2),"")</f>
        <v/>
      </c>
      <c r="P52">
        <f>IFERROR(ROUND(IF(K52="","",(K52-K$511)/K$512),2),"")</f>
        <v/>
      </c>
      <c r="Q52">
        <f>IFERROR(ROUND(IF(G52="","",IF(70+30*L52/$L$511&lt;20,20,70+30*L52/$L$511)),2),"")</f>
        <v/>
      </c>
      <c r="R52">
        <f>IFERROR(ROUND(IF(H52="","",IF(70+30*M52/$M$511&lt;20,20,70+30*M52/$M$511)),2),"")</f>
        <v/>
      </c>
      <c r="S52">
        <f>IFERROR(ROUND(IF(I52="","",IF(70+30*N52/$N$511&lt;20,20,70+30*N52/$N$511)),2),"")</f>
        <v/>
      </c>
      <c r="T52">
        <f>IFERROR(ROUND(IF(J52="","",IF(70+30*O52/$O$511&lt;20,20,70+30*O52/$O$511)),2),"")</f>
        <v/>
      </c>
      <c r="U52">
        <f>IFERROR(ROUND(IF(K52="","",IF(70+30*P52/$P$511&lt;20,20,70+30*P52/$P$511)),2),"")</f>
        <v/>
      </c>
      <c r="V52">
        <f>IF(SUM(Q52:U52)=0,"",SUM(Q52:U52))</f>
        <v/>
      </c>
      <c r="W52">
        <f>IF(V52="","",RANK(V52,$V$2:$V$509))</f>
        <v/>
      </c>
    </row>
    <row r="53">
      <c r="B53" t="inlineStr">
        <is>
          <t>ALFI AISYAH AZHARI</t>
        </is>
      </c>
      <c r="C53" t="inlineStr">
        <is>
          <t>106-19-10556</t>
        </is>
      </c>
      <c r="D53" t="inlineStr">
        <is>
          <t>106G120</t>
        </is>
      </c>
      <c r="E53" t="inlineStr">
        <is>
          <t>SMPN 24 JA</t>
        </is>
      </c>
      <c r="F53" t="n">
        <v>106</v>
      </c>
      <c r="G53" t="n">
        <v>21</v>
      </c>
      <c r="H53" t="n">
        <v>35</v>
      </c>
      <c r="I53" t="n">
        <v>32</v>
      </c>
      <c r="J53" t="n">
        <v>33</v>
      </c>
      <c r="K53" t="n">
        <v>37</v>
      </c>
      <c r="L53">
        <f>IFERROR(ROUND(IF(G53="","",(G53-G$511)/G$512),2),"")</f>
        <v/>
      </c>
      <c r="M53">
        <f>IFERROR(ROUND(IF(H53="","",(H53-H$511)/H$512),2),"")</f>
        <v/>
      </c>
      <c r="N53">
        <f>IFERROR(ROUND(IF(I53="","",(I53-I$511)/I$512),2),"")</f>
        <v/>
      </c>
      <c r="O53">
        <f>IFERROR(ROUND(IF(J53="","",(J53-J$511)/J$512),2),"")</f>
        <v/>
      </c>
      <c r="P53">
        <f>IFERROR(ROUND(IF(K53="","",(K53-K$511)/K$512),2),"")</f>
        <v/>
      </c>
      <c r="Q53">
        <f>IFERROR(ROUND(IF(G53="","",IF(70+30*L53/$L$511&lt;20,20,70+30*L53/$L$511)),2),"")</f>
        <v/>
      </c>
      <c r="R53">
        <f>IFERROR(ROUND(IF(H53="","",IF(70+30*M53/$M$511&lt;20,20,70+30*M53/$M$511)),2),"")</f>
        <v/>
      </c>
      <c r="S53">
        <f>IFERROR(ROUND(IF(I53="","",IF(70+30*N53/$N$511&lt;20,20,70+30*N53/$N$511)),2),"")</f>
        <v/>
      </c>
      <c r="T53">
        <f>IFERROR(ROUND(IF(J53="","",IF(70+30*O53/$O$511&lt;20,20,70+30*O53/$O$511)),2),"")</f>
        <v/>
      </c>
      <c r="U53">
        <f>IFERROR(ROUND(IF(K53="","",IF(70+30*P53/$P$511&lt;20,20,70+30*P53/$P$511)),2),"")</f>
        <v/>
      </c>
      <c r="V53">
        <f>IF(SUM(Q53:U53)=0,"",SUM(Q53:U53))</f>
        <v/>
      </c>
      <c r="W53">
        <f>IF(V53="","",RANK(V53,$V$2:$V$509))</f>
        <v/>
      </c>
    </row>
    <row r="54">
      <c r="B54" t="inlineStr">
        <is>
          <t>RAISSA MEUTIA M</t>
        </is>
      </c>
      <c r="C54" t="inlineStr">
        <is>
          <t>106-21-10845</t>
        </is>
      </c>
      <c r="D54" t="inlineStr">
        <is>
          <t>106G020</t>
        </is>
      </c>
      <c r="E54" t="inlineStr">
        <is>
          <t>SMPN 103 J</t>
        </is>
      </c>
      <c r="F54" t="n">
        <v>106</v>
      </c>
      <c r="G54" t="n">
        <v>16</v>
      </c>
      <c r="H54" t="n">
        <v>33</v>
      </c>
      <c r="I54" t="n">
        <v>33</v>
      </c>
      <c r="J54" t="n">
        <v>30</v>
      </c>
      <c r="K54" t="n">
        <v>35</v>
      </c>
      <c r="L54">
        <f>IFERROR(ROUND(IF(G54="","",(G54-G$511)/G$512),2),"")</f>
        <v/>
      </c>
      <c r="M54">
        <f>IFERROR(ROUND(IF(H54="","",(H54-H$511)/H$512),2),"")</f>
        <v/>
      </c>
      <c r="N54">
        <f>IFERROR(ROUND(IF(I54="","",(I54-I$511)/I$512),2),"")</f>
        <v/>
      </c>
      <c r="O54">
        <f>IFERROR(ROUND(IF(J54="","",(J54-J$511)/J$512),2),"")</f>
        <v/>
      </c>
      <c r="P54">
        <f>IFERROR(ROUND(IF(K54="","",(K54-K$511)/K$512),2),"")</f>
        <v/>
      </c>
      <c r="Q54">
        <f>IFERROR(ROUND(IF(G54="","",IF(70+30*L54/$L$511&lt;20,20,70+30*L54/$L$511)),2),"")</f>
        <v/>
      </c>
      <c r="R54">
        <f>IFERROR(ROUND(IF(H54="","",IF(70+30*M54/$M$511&lt;20,20,70+30*M54/$M$511)),2),"")</f>
        <v/>
      </c>
      <c r="S54">
        <f>IFERROR(ROUND(IF(I54="","",IF(70+30*N54/$N$511&lt;20,20,70+30*N54/$N$511)),2),"")</f>
        <v/>
      </c>
      <c r="T54">
        <f>IFERROR(ROUND(IF(J54="","",IF(70+30*O54/$O$511&lt;20,20,70+30*O54/$O$511)),2),"")</f>
        <v/>
      </c>
      <c r="U54">
        <f>IFERROR(ROUND(IF(K54="","",IF(70+30*P54/$P$511&lt;20,20,70+30*P54/$P$511)),2),"")</f>
        <v/>
      </c>
      <c r="V54">
        <f>IF(SUM(Q54:U54)=0,"",SUM(Q54:U54))</f>
        <v/>
      </c>
      <c r="W54">
        <f>IF(V54="","",RANK(V54,$V$2:$V$509))</f>
        <v/>
      </c>
    </row>
    <row r="55">
      <c r="B55" t="inlineStr">
        <is>
          <t>ALICIA PUTRI F</t>
        </is>
      </c>
      <c r="C55" t="inlineStr">
        <is>
          <t>106-21-10846</t>
        </is>
      </c>
      <c r="D55" t="inlineStr">
        <is>
          <t>106G020</t>
        </is>
      </c>
      <c r="E55" t="inlineStr">
        <is>
          <t>SMPN 09 JK</t>
        </is>
      </c>
      <c r="F55" t="n">
        <v>106</v>
      </c>
      <c r="G55" t="n">
        <v>18</v>
      </c>
      <c r="H55" t="n">
        <v>33</v>
      </c>
      <c r="I55" t="n">
        <v>34</v>
      </c>
      <c r="J55" t="n">
        <v>30</v>
      </c>
      <c r="K55" t="n">
        <v>36</v>
      </c>
      <c r="L55">
        <f>IFERROR(ROUND(IF(G55="","",(G55-G$511)/G$512),2),"")</f>
        <v/>
      </c>
      <c r="M55">
        <f>IFERROR(ROUND(IF(H55="","",(H55-H$511)/H$512),2),"")</f>
        <v/>
      </c>
      <c r="N55">
        <f>IFERROR(ROUND(IF(I55="","",(I55-I$511)/I$512),2),"")</f>
        <v/>
      </c>
      <c r="O55">
        <f>IFERROR(ROUND(IF(J55="","",(J55-J$511)/J$512),2),"")</f>
        <v/>
      </c>
      <c r="P55">
        <f>IFERROR(ROUND(IF(K55="","",(K55-K$511)/K$512),2),"")</f>
        <v/>
      </c>
      <c r="Q55">
        <f>IFERROR(ROUND(IF(G55="","",IF(70+30*L55/$L$511&lt;20,20,70+30*L55/$L$511)),2),"")</f>
        <v/>
      </c>
      <c r="R55">
        <f>IFERROR(ROUND(IF(H55="","",IF(70+30*M55/$M$511&lt;20,20,70+30*M55/$M$511)),2),"")</f>
        <v/>
      </c>
      <c r="S55">
        <f>IFERROR(ROUND(IF(I55="","",IF(70+30*N55/$N$511&lt;20,20,70+30*N55/$N$511)),2),"")</f>
        <v/>
      </c>
      <c r="T55">
        <f>IFERROR(ROUND(IF(J55="","",IF(70+30*O55/$O$511&lt;20,20,70+30*O55/$O$511)),2),"")</f>
        <v/>
      </c>
      <c r="U55">
        <f>IFERROR(ROUND(IF(K55="","",IF(70+30*P55/$P$511&lt;20,20,70+30*P55/$P$511)),2),"")</f>
        <v/>
      </c>
      <c r="V55">
        <f>IF(SUM(Q55:U55)=0,"",SUM(Q55:U55))</f>
        <v/>
      </c>
      <c r="W55">
        <f>IF(V55="","",RANK(V55,$V$2:$V$509))</f>
        <v/>
      </c>
    </row>
    <row r="56">
      <c r="B56" t="inlineStr">
        <is>
          <t>ERINNA AMANDA A</t>
        </is>
      </c>
      <c r="C56" t="inlineStr">
        <is>
          <t>106-21-10848</t>
        </is>
      </c>
      <c r="D56" t="inlineStr">
        <is>
          <t>106G020</t>
        </is>
      </c>
      <c r="E56" t="inlineStr">
        <is>
          <t>SMPN 257</t>
        </is>
      </c>
      <c r="F56" t="n">
        <v>106</v>
      </c>
      <c r="G56" t="n">
        <v>11</v>
      </c>
      <c r="H56" t="n">
        <v>27</v>
      </c>
      <c r="I56" t="n">
        <v>31</v>
      </c>
      <c r="J56" t="n">
        <v>30</v>
      </c>
      <c r="K56" t="n">
        <v>29</v>
      </c>
      <c r="L56">
        <f>IFERROR(ROUND(IF(G56="","",(G56-G$511)/G$512),2),"")</f>
        <v/>
      </c>
      <c r="M56">
        <f>IFERROR(ROUND(IF(H56="","",(H56-H$511)/H$512),2),"")</f>
        <v/>
      </c>
      <c r="N56">
        <f>IFERROR(ROUND(IF(I56="","",(I56-I$511)/I$512),2),"")</f>
        <v/>
      </c>
      <c r="O56">
        <f>IFERROR(ROUND(IF(J56="","",(J56-J$511)/J$512),2),"")</f>
        <v/>
      </c>
      <c r="P56">
        <f>IFERROR(ROUND(IF(K56="","",(K56-K$511)/K$512),2),"")</f>
        <v/>
      </c>
      <c r="Q56">
        <f>IFERROR(ROUND(IF(G56="","",IF(70+30*L56/$L$511&lt;20,20,70+30*L56/$L$511)),2),"")</f>
        <v/>
      </c>
      <c r="R56">
        <f>IFERROR(ROUND(IF(H56="","",IF(70+30*M56/$M$511&lt;20,20,70+30*M56/$M$511)),2),"")</f>
        <v/>
      </c>
      <c r="S56">
        <f>IFERROR(ROUND(IF(I56="","",IF(70+30*N56/$N$511&lt;20,20,70+30*N56/$N$511)),2),"")</f>
        <v/>
      </c>
      <c r="T56">
        <f>IFERROR(ROUND(IF(J56="","",IF(70+30*O56/$O$511&lt;20,20,70+30*O56/$O$511)),2),"")</f>
        <v/>
      </c>
      <c r="U56">
        <f>IFERROR(ROUND(IF(K56="","",IF(70+30*P56/$P$511&lt;20,20,70+30*P56/$P$511)),2),"")</f>
        <v/>
      </c>
      <c r="V56">
        <f>IF(SUM(Q56:U56)=0,"",SUM(Q56:U56))</f>
        <v/>
      </c>
      <c r="W56">
        <f>IF(V56="","",RANK(V56,$V$2:$V$509))</f>
        <v/>
      </c>
    </row>
    <row r="57">
      <c r="B57" t="inlineStr">
        <is>
          <t>M ANARAYARO NEGORO</t>
        </is>
      </c>
      <c r="C57" t="inlineStr">
        <is>
          <t>106-21-10856</t>
        </is>
      </c>
      <c r="D57" t="inlineStr">
        <is>
          <t>106G020</t>
        </is>
      </c>
      <c r="E57" t="inlineStr">
        <is>
          <t>SMPN 49 JK</t>
        </is>
      </c>
      <c r="F57" t="n">
        <v>106</v>
      </c>
      <c r="G57" t="n">
        <v>12</v>
      </c>
      <c r="H57" t="n">
        <v>31</v>
      </c>
      <c r="I57" t="n">
        <v>32</v>
      </c>
      <c r="J57" t="n">
        <v>10</v>
      </c>
      <c r="K57" t="n">
        <v>12</v>
      </c>
      <c r="L57">
        <f>IFERROR(ROUND(IF(G57="","",(G57-G$511)/G$512),2),"")</f>
        <v/>
      </c>
      <c r="M57">
        <f>IFERROR(ROUND(IF(H57="","",(H57-H$511)/H$512),2),"")</f>
        <v/>
      </c>
      <c r="N57">
        <f>IFERROR(ROUND(IF(I57="","",(I57-I$511)/I$512),2),"")</f>
        <v/>
      </c>
      <c r="O57">
        <f>IFERROR(ROUND(IF(J57="","",(J57-J$511)/J$512),2),"")</f>
        <v/>
      </c>
      <c r="P57">
        <f>IFERROR(ROUND(IF(K57="","",(K57-K$511)/K$512),2),"")</f>
        <v/>
      </c>
      <c r="Q57">
        <f>IFERROR(ROUND(IF(G57="","",IF(70+30*L57/$L$511&lt;20,20,70+30*L57/$L$511)),2),"")</f>
        <v/>
      </c>
      <c r="R57">
        <f>IFERROR(ROUND(IF(H57="","",IF(70+30*M57/$M$511&lt;20,20,70+30*M57/$M$511)),2),"")</f>
        <v/>
      </c>
      <c r="S57">
        <f>IFERROR(ROUND(IF(I57="","",IF(70+30*N57/$N$511&lt;20,20,70+30*N57/$N$511)),2),"")</f>
        <v/>
      </c>
      <c r="T57">
        <f>IFERROR(ROUND(IF(J57="","",IF(70+30*O57/$O$511&lt;20,20,70+30*O57/$O$511)),2),"")</f>
        <v/>
      </c>
      <c r="U57">
        <f>IFERROR(ROUND(IF(K57="","",IF(70+30*P57/$P$511&lt;20,20,70+30*P57/$P$511)),2),"")</f>
        <v/>
      </c>
      <c r="V57">
        <f>IF(SUM(Q57:U57)=0,"",SUM(Q57:U57))</f>
        <v/>
      </c>
      <c r="W57">
        <f>IF(V57="","",RANK(V57,$V$2:$V$509))</f>
        <v/>
      </c>
    </row>
    <row r="58">
      <c r="B58" t="inlineStr">
        <is>
          <t>KALILA NAFA N</t>
        </is>
      </c>
      <c r="C58" t="inlineStr">
        <is>
          <t>192-19-10119</t>
        </is>
      </c>
      <c r="D58" t="inlineStr">
        <is>
          <t>106G120</t>
        </is>
      </c>
      <c r="E58" t="inlineStr">
        <is>
          <t>SDN BATU A</t>
        </is>
      </c>
      <c r="F58" t="n">
        <v>106</v>
      </c>
      <c r="G58" t="n">
        <v>12</v>
      </c>
      <c r="H58" t="n">
        <v>34</v>
      </c>
      <c r="I58" t="n">
        <v>34</v>
      </c>
      <c r="J58" t="n">
        <v>25</v>
      </c>
      <c r="K58" t="n">
        <v>36</v>
      </c>
      <c r="L58">
        <f>IFERROR(ROUND(IF(G58="","",(G58-G$511)/G$512),2),"")</f>
        <v/>
      </c>
      <c r="M58">
        <f>IFERROR(ROUND(IF(H58="","",(H58-H$511)/H$512),2),"")</f>
        <v/>
      </c>
      <c r="N58">
        <f>IFERROR(ROUND(IF(I58="","",(I58-I$511)/I$512),2),"")</f>
        <v/>
      </c>
      <c r="O58">
        <f>IFERROR(ROUND(IF(J58="","",(J58-J$511)/J$512),2),"")</f>
        <v/>
      </c>
      <c r="P58">
        <f>IFERROR(ROUND(IF(K58="","",(K58-K$511)/K$512),2),"")</f>
        <v/>
      </c>
      <c r="Q58">
        <f>IFERROR(ROUND(IF(G58="","",IF(70+30*L58/$L$511&lt;20,20,70+30*L58/$L$511)),2),"")</f>
        <v/>
      </c>
      <c r="R58">
        <f>IFERROR(ROUND(IF(H58="","",IF(70+30*M58/$M$511&lt;20,20,70+30*M58/$M$511)),2),"")</f>
        <v/>
      </c>
      <c r="S58">
        <f>IFERROR(ROUND(IF(I58="","",IF(70+30*N58/$N$511&lt;20,20,70+30*N58/$N$511)),2),"")</f>
        <v/>
      </c>
      <c r="T58">
        <f>IFERROR(ROUND(IF(J58="","",IF(70+30*O58/$O$511&lt;20,20,70+30*O58/$O$511)),2),"")</f>
        <v/>
      </c>
      <c r="U58">
        <f>IFERROR(ROUND(IF(K58="","",IF(70+30*P58/$P$511&lt;20,20,70+30*P58/$P$511)),2),"")</f>
        <v/>
      </c>
      <c r="V58">
        <f>IF(SUM(Q58:U58)=0,"",SUM(Q58:U58))</f>
        <v/>
      </c>
      <c r="W58">
        <f>IF(V58="","",RANK(V58,$V$2:$V$509))</f>
        <v/>
      </c>
    </row>
    <row r="59">
      <c r="B59" t="inlineStr">
        <is>
          <t>HABIBI AHMAD WIYANDR</t>
        </is>
      </c>
      <c r="C59" t="inlineStr">
        <is>
          <t>108-21-10715</t>
        </is>
      </c>
      <c r="D59" t="inlineStr">
        <is>
          <t>108G120</t>
        </is>
      </c>
      <c r="E59" t="inlineStr">
        <is>
          <t>MTSN 35 JA</t>
        </is>
      </c>
      <c r="F59" t="n">
        <v>108</v>
      </c>
      <c r="G59" t="n">
        <v>14</v>
      </c>
      <c r="H59" t="n">
        <v>23</v>
      </c>
      <c r="I59" t="n">
        <v>31</v>
      </c>
      <c r="J59" t="n">
        <v>24</v>
      </c>
      <c r="K59" t="n">
        <v>32</v>
      </c>
      <c r="L59">
        <f>IFERROR(ROUND(IF(G59="","",(G59-G$511)/G$512),2),"")</f>
        <v/>
      </c>
      <c r="M59">
        <f>IFERROR(ROUND(IF(H59="","",(H59-H$511)/H$512),2),"")</f>
        <v/>
      </c>
      <c r="N59">
        <f>IFERROR(ROUND(IF(I59="","",(I59-I$511)/I$512),2),"")</f>
        <v/>
      </c>
      <c r="O59">
        <f>IFERROR(ROUND(IF(J59="","",(J59-J$511)/J$512),2),"")</f>
        <v/>
      </c>
      <c r="P59">
        <f>IFERROR(ROUND(IF(K59="","",(K59-K$511)/K$512),2),"")</f>
        <v/>
      </c>
      <c r="Q59">
        <f>IFERROR(ROUND(IF(G59="","",IF(70+30*L59/$L$511&lt;20,20,70+30*L59/$L$511)),2),"")</f>
        <v/>
      </c>
      <c r="R59">
        <f>IFERROR(ROUND(IF(H59="","",IF(70+30*M59/$M$511&lt;20,20,70+30*M59/$M$511)),2),"")</f>
        <v/>
      </c>
      <c r="S59">
        <f>IFERROR(ROUND(IF(I59="","",IF(70+30*N59/$N$511&lt;20,20,70+30*N59/$N$511)),2),"")</f>
        <v/>
      </c>
      <c r="T59">
        <f>IFERROR(ROUND(IF(J59="","",IF(70+30*O59/$O$511&lt;20,20,70+30*O59/$O$511)),2),"")</f>
        <v/>
      </c>
      <c r="U59">
        <f>IFERROR(ROUND(IF(K59="","",IF(70+30*P59/$P$511&lt;20,20,70+30*P59/$P$511)),2),"")</f>
        <v/>
      </c>
      <c r="V59">
        <f>IF(SUM(Q59:U59)=0,"",SUM(Q59:U59))</f>
        <v/>
      </c>
      <c r="W59">
        <f>IF(V59="","",RANK(V59,$V$2:$V$509))</f>
        <v/>
      </c>
    </row>
    <row r="60">
      <c r="B60" t="inlineStr">
        <is>
          <t>HANUNA MUTIA</t>
        </is>
      </c>
      <c r="C60" t="inlineStr">
        <is>
          <t>108-21-10773</t>
        </is>
      </c>
      <c r="D60" t="inlineStr">
        <is>
          <t>108G020</t>
        </is>
      </c>
      <c r="E60" t="inlineStr">
        <is>
          <t>MTSN 12 JA</t>
        </is>
      </c>
      <c r="F60" t="n">
        <v>108</v>
      </c>
      <c r="G60" t="n">
        <v>9</v>
      </c>
      <c r="H60" t="n">
        <v>27</v>
      </c>
      <c r="I60" t="n">
        <v>24</v>
      </c>
      <c r="J60" t="n">
        <v>23</v>
      </c>
      <c r="K60" t="n">
        <v>31</v>
      </c>
      <c r="L60">
        <f>IFERROR(ROUND(IF(G60="","",(G60-G$511)/G$512),2),"")</f>
        <v/>
      </c>
      <c r="M60">
        <f>IFERROR(ROUND(IF(H60="","",(H60-H$511)/H$512),2),"")</f>
        <v/>
      </c>
      <c r="N60">
        <f>IFERROR(ROUND(IF(I60="","",(I60-I$511)/I$512),2),"")</f>
        <v/>
      </c>
      <c r="O60">
        <f>IFERROR(ROUND(IF(J60="","",(J60-J$511)/J$512),2),"")</f>
        <v/>
      </c>
      <c r="P60">
        <f>IFERROR(ROUND(IF(K60="","",(K60-K$511)/K$512),2),"")</f>
        <v/>
      </c>
      <c r="Q60">
        <f>IFERROR(ROUND(IF(G60="","",IF(70+30*L60/$L$511&lt;20,20,70+30*L60/$L$511)),2),"")</f>
        <v/>
      </c>
      <c r="R60">
        <f>IFERROR(ROUND(IF(H60="","",IF(70+30*M60/$M$511&lt;20,20,70+30*M60/$M$511)),2),"")</f>
        <v/>
      </c>
      <c r="S60">
        <f>IFERROR(ROUND(IF(I60="","",IF(70+30*N60/$N$511&lt;20,20,70+30*N60/$N$511)),2),"")</f>
        <v/>
      </c>
      <c r="T60">
        <f>IFERROR(ROUND(IF(J60="","",IF(70+30*O60/$O$511&lt;20,20,70+30*O60/$O$511)),2),"")</f>
        <v/>
      </c>
      <c r="U60">
        <f>IFERROR(ROUND(IF(K60="","",IF(70+30*P60/$P$511&lt;20,20,70+30*P60/$P$511)),2),"")</f>
        <v/>
      </c>
      <c r="V60">
        <f>IF(SUM(Q60:U60)=0,"",SUM(Q60:U60))</f>
        <v/>
      </c>
      <c r="W60">
        <f>IF(V60="","",RANK(V60,$V$2:$V$509))</f>
        <v/>
      </c>
    </row>
    <row r="61">
      <c r="B61" t="inlineStr">
        <is>
          <t>M RAFID ALBANA IRHAM</t>
        </is>
      </c>
      <c r="C61" t="inlineStr">
        <is>
          <t>161-21-10172</t>
        </is>
      </c>
      <c r="D61" t="inlineStr">
        <is>
          <t>108G120</t>
        </is>
      </c>
      <c r="E61" t="inlineStr">
        <is>
          <t>SMPIT AL M</t>
        </is>
      </c>
      <c r="F61" t="n">
        <v>108</v>
      </c>
      <c r="G61" t="n">
        <v>8</v>
      </c>
      <c r="H61" t="n">
        <v>13</v>
      </c>
      <c r="I61" t="n">
        <v>27</v>
      </c>
      <c r="J61" t="n">
        <v>6</v>
      </c>
      <c r="K61" t="n">
        <v>14</v>
      </c>
      <c r="L61">
        <f>IFERROR(ROUND(IF(G61="","",(G61-G$511)/G$512),2),"")</f>
        <v/>
      </c>
      <c r="M61">
        <f>IFERROR(ROUND(IF(H61="","",(H61-H$511)/H$512),2),"")</f>
        <v/>
      </c>
      <c r="N61">
        <f>IFERROR(ROUND(IF(I61="","",(I61-I$511)/I$512),2),"")</f>
        <v/>
      </c>
      <c r="O61">
        <f>IFERROR(ROUND(IF(J61="","",(J61-J$511)/J$512),2),"")</f>
        <v/>
      </c>
      <c r="P61">
        <f>IFERROR(ROUND(IF(K61="","",(K61-K$511)/K$512),2),"")</f>
        <v/>
      </c>
      <c r="Q61">
        <f>IFERROR(ROUND(IF(G61="","",IF(70+30*L61/$L$511&lt;20,20,70+30*L61/$L$511)),2),"")</f>
        <v/>
      </c>
      <c r="R61">
        <f>IFERROR(ROUND(IF(H61="","",IF(70+30*M61/$M$511&lt;20,20,70+30*M61/$M$511)),2),"")</f>
        <v/>
      </c>
      <c r="S61">
        <f>IFERROR(ROUND(IF(I61="","",IF(70+30*N61/$N$511&lt;20,20,70+30*N61/$N$511)),2),"")</f>
        <v/>
      </c>
      <c r="T61">
        <f>IFERROR(ROUND(IF(J61="","",IF(70+30*O61/$O$511&lt;20,20,70+30*O61/$O$511)),2),"")</f>
        <v/>
      </c>
      <c r="U61">
        <f>IFERROR(ROUND(IF(K61="","",IF(70+30*P61/$P$511&lt;20,20,70+30*P61/$P$511)),2),"")</f>
        <v/>
      </c>
      <c r="V61">
        <f>IF(SUM(Q61:U61)=0,"",SUM(Q61:U61))</f>
        <v/>
      </c>
      <c r="W61">
        <f>IF(V61="","",RANK(V61,$V$2:$V$509))</f>
        <v/>
      </c>
    </row>
    <row r="62">
      <c r="B62" t="inlineStr">
        <is>
          <t>AQILA RAISA PUAR</t>
        </is>
      </c>
      <c r="C62" t="inlineStr">
        <is>
          <t>110-19-10186</t>
        </is>
      </c>
      <c r="D62" t="inlineStr">
        <is>
          <t>110G020</t>
        </is>
      </c>
      <c r="E62" t="inlineStr">
        <is>
          <t>SMPN 240 J</t>
        </is>
      </c>
      <c r="F62" t="n">
        <v>110</v>
      </c>
      <c r="G62" t="n">
        <v>16</v>
      </c>
      <c r="H62" t="n">
        <v>23</v>
      </c>
      <c r="I62" t="n">
        <v>37</v>
      </c>
      <c r="J62" t="n">
        <v>24</v>
      </c>
      <c r="K62" t="n">
        <v>29</v>
      </c>
      <c r="L62">
        <f>IFERROR(ROUND(IF(G62="","",(G62-G$511)/G$512),2),"")</f>
        <v/>
      </c>
      <c r="M62">
        <f>IFERROR(ROUND(IF(H62="","",(H62-H$511)/H$512),2),"")</f>
        <v/>
      </c>
      <c r="N62">
        <f>IFERROR(ROUND(IF(I62="","",(I62-I$511)/I$512),2),"")</f>
        <v/>
      </c>
      <c r="O62">
        <f>IFERROR(ROUND(IF(J62="","",(J62-J$511)/J$512),2),"")</f>
        <v/>
      </c>
      <c r="P62">
        <f>IFERROR(ROUND(IF(K62="","",(K62-K$511)/K$512),2),"")</f>
        <v/>
      </c>
      <c r="Q62">
        <f>IFERROR(ROUND(IF(G62="","",IF(70+30*L62/$L$511&lt;20,20,70+30*L62/$L$511)),2),"")</f>
        <v/>
      </c>
      <c r="R62">
        <f>IFERROR(ROUND(IF(H62="","",IF(70+30*M62/$M$511&lt;20,20,70+30*M62/$M$511)),2),"")</f>
        <v/>
      </c>
      <c r="S62">
        <f>IFERROR(ROUND(IF(I62="","",IF(70+30*N62/$N$511&lt;20,20,70+30*N62/$N$511)),2),"")</f>
        <v/>
      </c>
      <c r="T62">
        <f>IFERROR(ROUND(IF(J62="","",IF(70+30*O62/$O$511&lt;20,20,70+30*O62/$O$511)),2),"")</f>
        <v/>
      </c>
      <c r="U62">
        <f>IFERROR(ROUND(IF(K62="","",IF(70+30*P62/$P$511&lt;20,20,70+30*P62/$P$511)),2),"")</f>
        <v/>
      </c>
      <c r="V62">
        <f>IF(SUM(Q62:U62)=0,"",SUM(Q62:U62))</f>
        <v/>
      </c>
      <c r="W62">
        <f>IF(V62="","",RANK(V62,$V$2:$V$509))</f>
        <v/>
      </c>
    </row>
    <row r="63">
      <c r="B63" t="inlineStr">
        <is>
          <t>AYLA HILWANA ALDEF</t>
        </is>
      </c>
      <c r="C63" t="inlineStr">
        <is>
          <t>110-19-10230</t>
        </is>
      </c>
      <c r="D63" t="inlineStr">
        <is>
          <t>110G020</t>
        </is>
      </c>
      <c r="E63" t="inlineStr">
        <is>
          <t>MTSN 3 JAK</t>
        </is>
      </c>
      <c r="F63" t="n">
        <v>110</v>
      </c>
      <c r="G63" t="n">
        <v>17</v>
      </c>
      <c r="H63" t="n">
        <v>29</v>
      </c>
      <c r="I63" t="n">
        <v>31</v>
      </c>
      <c r="J63" t="n">
        <v>31</v>
      </c>
      <c r="K63" t="n">
        <v>37</v>
      </c>
      <c r="L63">
        <f>IFERROR(ROUND(IF(G63="","",(G63-G$511)/G$512),2),"")</f>
        <v/>
      </c>
      <c r="M63">
        <f>IFERROR(ROUND(IF(H63="","",(H63-H$511)/H$512),2),"")</f>
        <v/>
      </c>
      <c r="N63">
        <f>IFERROR(ROUND(IF(I63="","",(I63-I$511)/I$512),2),"")</f>
        <v/>
      </c>
      <c r="O63">
        <f>IFERROR(ROUND(IF(J63="","",(J63-J$511)/J$512),2),"")</f>
        <v/>
      </c>
      <c r="P63">
        <f>IFERROR(ROUND(IF(K63="","",(K63-K$511)/K$512),2),"")</f>
        <v/>
      </c>
      <c r="Q63">
        <f>IFERROR(ROUND(IF(G63="","",IF(70+30*L63/$L$511&lt;20,20,70+30*L63/$L$511)),2),"")</f>
        <v/>
      </c>
      <c r="R63">
        <f>IFERROR(ROUND(IF(H63="","",IF(70+30*M63/$M$511&lt;20,20,70+30*M63/$M$511)),2),"")</f>
        <v/>
      </c>
      <c r="S63">
        <f>IFERROR(ROUND(IF(I63="","",IF(70+30*N63/$N$511&lt;20,20,70+30*N63/$N$511)),2),"")</f>
        <v/>
      </c>
      <c r="T63">
        <f>IFERROR(ROUND(IF(J63="","",IF(70+30*O63/$O$511&lt;20,20,70+30*O63/$O$511)),2),"")</f>
        <v/>
      </c>
      <c r="U63">
        <f>IFERROR(ROUND(IF(K63="","",IF(70+30*P63/$P$511&lt;20,20,70+30*P63/$P$511)),2),"")</f>
        <v/>
      </c>
      <c r="V63">
        <f>IF(SUM(Q63:U63)=0,"",SUM(Q63:U63))</f>
        <v/>
      </c>
      <c r="W63">
        <f>IF(V63="","",RANK(V63,$V$2:$V$509))</f>
        <v/>
      </c>
    </row>
    <row r="64">
      <c r="B64" t="inlineStr">
        <is>
          <t>MOCH ALTYAN NALENDRA</t>
        </is>
      </c>
      <c r="C64" t="inlineStr">
        <is>
          <t>110-21-10361</t>
        </is>
      </c>
      <c r="D64" t="inlineStr">
        <is>
          <t>110G020</t>
        </is>
      </c>
      <c r="E64" t="inlineStr">
        <is>
          <t>MTSN 3 JAK</t>
        </is>
      </c>
      <c r="F64" t="n">
        <v>110</v>
      </c>
      <c r="G64" t="n">
        <v>17</v>
      </c>
      <c r="H64" t="n">
        <v>27</v>
      </c>
      <c r="I64" t="n">
        <v>22</v>
      </c>
      <c r="J64" t="n">
        <v>23</v>
      </c>
      <c r="K64" t="n">
        <v>32</v>
      </c>
      <c r="L64">
        <f>IFERROR(ROUND(IF(G64="","",(G64-G$511)/G$512),2),"")</f>
        <v/>
      </c>
      <c r="M64">
        <f>IFERROR(ROUND(IF(H64="","",(H64-H$511)/H$512),2),"")</f>
        <v/>
      </c>
      <c r="N64">
        <f>IFERROR(ROUND(IF(I64="","",(I64-I$511)/I$512),2),"")</f>
        <v/>
      </c>
      <c r="O64">
        <f>IFERROR(ROUND(IF(J64="","",(J64-J$511)/J$512),2),"")</f>
        <v/>
      </c>
      <c r="P64">
        <f>IFERROR(ROUND(IF(K64="","",(K64-K$511)/K$512),2),"")</f>
        <v/>
      </c>
      <c r="Q64">
        <f>IFERROR(ROUND(IF(G64="","",IF(70+30*L64/$L$511&lt;20,20,70+30*L64/$L$511)),2),"")</f>
        <v/>
      </c>
      <c r="R64">
        <f>IFERROR(ROUND(IF(H64="","",IF(70+30*M64/$M$511&lt;20,20,70+30*M64/$M$511)),2),"")</f>
        <v/>
      </c>
      <c r="S64">
        <f>IFERROR(ROUND(IF(I64="","",IF(70+30*N64/$N$511&lt;20,20,70+30*N64/$N$511)),2),"")</f>
        <v/>
      </c>
      <c r="T64">
        <f>IFERROR(ROUND(IF(J64="","",IF(70+30*O64/$O$511&lt;20,20,70+30*O64/$O$511)),2),"")</f>
        <v/>
      </c>
      <c r="U64">
        <f>IFERROR(ROUND(IF(K64="","",IF(70+30*P64/$P$511&lt;20,20,70+30*P64/$P$511)),2),"")</f>
        <v/>
      </c>
      <c r="V64">
        <f>IF(SUM(Q64:U64)=0,"",SUM(Q64:U64))</f>
        <v/>
      </c>
      <c r="W64">
        <f>IF(V64="","",RANK(V64,$V$2:$V$509))</f>
        <v/>
      </c>
    </row>
    <row r="65">
      <c r="B65" t="inlineStr">
        <is>
          <t>RAFIQA HASAN</t>
        </is>
      </c>
      <c r="C65" t="inlineStr">
        <is>
          <t>252-21-10357</t>
        </is>
      </c>
      <c r="D65" t="inlineStr">
        <is>
          <t>110G020</t>
        </is>
      </c>
      <c r="E65" t="inlineStr">
        <is>
          <t>MTSN 3 JAK</t>
        </is>
      </c>
      <c r="F65" t="n">
        <v>110</v>
      </c>
      <c r="G65" t="n">
        <v>11</v>
      </c>
      <c r="H65" t="n">
        <v>25</v>
      </c>
      <c r="I65" t="n">
        <v>20</v>
      </c>
      <c r="J65" t="n">
        <v>28</v>
      </c>
      <c r="K65" t="n">
        <v>28</v>
      </c>
      <c r="L65">
        <f>IFERROR(ROUND(IF(G65="","",(G65-G$511)/G$512),2),"")</f>
        <v/>
      </c>
      <c r="M65">
        <f>IFERROR(ROUND(IF(H65="","",(H65-H$511)/H$512),2),"")</f>
        <v/>
      </c>
      <c r="N65">
        <f>IFERROR(ROUND(IF(I65="","",(I65-I$511)/I$512),2),"")</f>
        <v/>
      </c>
      <c r="O65">
        <f>IFERROR(ROUND(IF(J65="","",(J65-J$511)/J$512),2),"")</f>
        <v/>
      </c>
      <c r="P65">
        <f>IFERROR(ROUND(IF(K65="","",(K65-K$511)/K$512),2),"")</f>
        <v/>
      </c>
      <c r="Q65">
        <f>IFERROR(ROUND(IF(G65="","",IF(70+30*L65/$L$511&lt;20,20,70+30*L65/$L$511)),2),"")</f>
        <v/>
      </c>
      <c r="R65">
        <f>IFERROR(ROUND(IF(H65="","",IF(70+30*M65/$M$511&lt;20,20,70+30*M65/$M$511)),2),"")</f>
        <v/>
      </c>
      <c r="S65">
        <f>IFERROR(ROUND(IF(I65="","",IF(70+30*N65/$N$511&lt;20,20,70+30*N65/$N$511)),2),"")</f>
        <v/>
      </c>
      <c r="T65">
        <f>IFERROR(ROUND(IF(J65="","",IF(70+30*O65/$O$511&lt;20,20,70+30*O65/$O$511)),2),"")</f>
        <v/>
      </c>
      <c r="U65">
        <f>IFERROR(ROUND(IF(K65="","",IF(70+30*P65/$P$511&lt;20,20,70+30*P65/$P$511)),2),"")</f>
        <v/>
      </c>
      <c r="V65">
        <f>IF(SUM(Q65:U65)=0,"",SUM(Q65:U65))</f>
        <v/>
      </c>
      <c r="W65">
        <f>IF(V65="","",RANK(V65,$V$2:$V$509))</f>
        <v/>
      </c>
    </row>
    <row r="66">
      <c r="B66" t="inlineStr">
        <is>
          <t>NAUFA AFIFAH ULYA</t>
        </is>
      </c>
      <c r="C66" t="inlineStr">
        <is>
          <t>111-21-10367</t>
        </is>
      </c>
      <c r="D66" t="inlineStr">
        <is>
          <t>111G120</t>
        </is>
      </c>
      <c r="E66" t="inlineStr">
        <is>
          <t>SMPN 199 J</t>
        </is>
      </c>
      <c r="F66" t="n">
        <v>111</v>
      </c>
      <c r="G66" t="n">
        <v>18</v>
      </c>
      <c r="H66" t="n">
        <v>29</v>
      </c>
      <c r="I66" t="n">
        <v>24</v>
      </c>
      <c r="J66" t="n">
        <v>29</v>
      </c>
      <c r="K66" t="n">
        <v>25</v>
      </c>
      <c r="L66">
        <f>IFERROR(ROUND(IF(G66="","",(G66-G$511)/G$512),2),"")</f>
        <v/>
      </c>
      <c r="M66">
        <f>IFERROR(ROUND(IF(H66="","",(H66-H$511)/H$512),2),"")</f>
        <v/>
      </c>
      <c r="N66">
        <f>IFERROR(ROUND(IF(I66="","",(I66-I$511)/I$512),2),"")</f>
        <v/>
      </c>
      <c r="O66">
        <f>IFERROR(ROUND(IF(J66="","",(J66-J$511)/J$512),2),"")</f>
        <v/>
      </c>
      <c r="P66">
        <f>IFERROR(ROUND(IF(K66="","",(K66-K$511)/K$512),2),"")</f>
        <v/>
      </c>
      <c r="Q66">
        <f>IFERROR(ROUND(IF(G66="","",IF(70+30*L66/$L$511&lt;20,20,70+30*L66/$L$511)),2),"")</f>
        <v/>
      </c>
      <c r="R66">
        <f>IFERROR(ROUND(IF(H66="","",IF(70+30*M66/$M$511&lt;20,20,70+30*M66/$M$511)),2),"")</f>
        <v/>
      </c>
      <c r="S66">
        <f>IFERROR(ROUND(IF(I66="","",IF(70+30*N66/$N$511&lt;20,20,70+30*N66/$N$511)),2),"")</f>
        <v/>
      </c>
      <c r="T66">
        <f>IFERROR(ROUND(IF(J66="","",IF(70+30*O66/$O$511&lt;20,20,70+30*O66/$O$511)),2),"")</f>
        <v/>
      </c>
      <c r="U66">
        <f>IFERROR(ROUND(IF(K66="","",IF(70+30*P66/$P$511&lt;20,20,70+30*P66/$P$511)),2),"")</f>
        <v/>
      </c>
      <c r="V66">
        <f>IF(SUM(Q66:U66)=0,"",SUM(Q66:U66))</f>
        <v/>
      </c>
      <c r="W66">
        <f>IF(V66="","",RANK(V66,$V$2:$V$509))</f>
        <v/>
      </c>
    </row>
    <row r="67">
      <c r="B67" t="inlineStr">
        <is>
          <t>ANINDYA RAINA S</t>
        </is>
      </c>
      <c r="C67" t="inlineStr">
        <is>
          <t>102-17-00271</t>
        </is>
      </c>
      <c r="D67" t="inlineStr">
        <is>
          <t>113G120</t>
        </is>
      </c>
      <c r="E67" t="inlineStr">
        <is>
          <t>SMPN 30 JA</t>
        </is>
      </c>
      <c r="F67" t="n">
        <v>113</v>
      </c>
      <c r="G67" t="n">
        <v>27</v>
      </c>
      <c r="H67" t="n">
        <v>31</v>
      </c>
      <c r="I67" t="n">
        <v>33</v>
      </c>
      <c r="J67" t="n">
        <v>31</v>
      </c>
      <c r="K67" t="n">
        <v>30</v>
      </c>
      <c r="L67">
        <f>IFERROR(ROUND(IF(G67="","",(G67-G$511)/G$512),2),"")</f>
        <v/>
      </c>
      <c r="M67">
        <f>IFERROR(ROUND(IF(H67="","",(H67-H$511)/H$512),2),"")</f>
        <v/>
      </c>
      <c r="N67">
        <f>IFERROR(ROUND(IF(I67="","",(I67-I$511)/I$512),2),"")</f>
        <v/>
      </c>
      <c r="O67">
        <f>IFERROR(ROUND(IF(J67="","",(J67-J$511)/J$512),2),"")</f>
        <v/>
      </c>
      <c r="P67">
        <f>IFERROR(ROUND(IF(K67="","",(K67-K$511)/K$512),2),"")</f>
        <v/>
      </c>
      <c r="Q67">
        <f>IFERROR(ROUND(IF(G67="","",IF(70+30*L67/$L$511&lt;20,20,70+30*L67/$L$511)),2),"")</f>
        <v/>
      </c>
      <c r="R67">
        <f>IFERROR(ROUND(IF(H67="","",IF(70+30*M67/$M$511&lt;20,20,70+30*M67/$M$511)),2),"")</f>
        <v/>
      </c>
      <c r="S67">
        <f>IFERROR(ROUND(IF(I67="","",IF(70+30*N67/$N$511&lt;20,20,70+30*N67/$N$511)),2),"")</f>
        <v/>
      </c>
      <c r="T67">
        <f>IFERROR(ROUND(IF(J67="","",IF(70+30*O67/$O$511&lt;20,20,70+30*O67/$O$511)),2),"")</f>
        <v/>
      </c>
      <c r="U67">
        <f>IFERROR(ROUND(IF(K67="","",IF(70+30*P67/$P$511&lt;20,20,70+30*P67/$P$511)),2),"")</f>
        <v/>
      </c>
      <c r="V67">
        <f>IF(SUM(Q67:U67)=0,"",SUM(Q67:U67))</f>
        <v/>
      </c>
      <c r="W67">
        <f>IF(V67="","",RANK(V67,$V$2:$V$509))</f>
        <v/>
      </c>
    </row>
    <row r="68">
      <c r="B68" t="inlineStr">
        <is>
          <t>MAUDY TRIFASASY</t>
        </is>
      </c>
      <c r="C68" t="inlineStr">
        <is>
          <t>113-17-00001</t>
        </is>
      </c>
      <c r="D68" t="inlineStr">
        <is>
          <t>113G120</t>
        </is>
      </c>
      <c r="E68" t="inlineStr">
        <is>
          <t>SMPN 30 JA</t>
        </is>
      </c>
      <c r="F68" t="n">
        <v>113</v>
      </c>
      <c r="G68" t="n">
        <v>7</v>
      </c>
      <c r="H68" t="n">
        <v>23</v>
      </c>
      <c r="I68" t="n">
        <v>31</v>
      </c>
      <c r="J68" t="n">
        <v>21</v>
      </c>
      <c r="K68" t="n">
        <v>28</v>
      </c>
      <c r="L68">
        <f>IFERROR(ROUND(IF(G68="","",(G68-G$511)/G$512),2),"")</f>
        <v/>
      </c>
      <c r="M68">
        <f>IFERROR(ROUND(IF(H68="","",(H68-H$511)/H$512),2),"")</f>
        <v/>
      </c>
      <c r="N68">
        <f>IFERROR(ROUND(IF(I68="","",(I68-I$511)/I$512),2),"")</f>
        <v/>
      </c>
      <c r="O68">
        <f>IFERROR(ROUND(IF(J68="","",(J68-J$511)/J$512),2),"")</f>
        <v/>
      </c>
      <c r="P68">
        <f>IFERROR(ROUND(IF(K68="","",(K68-K$511)/K$512),2),"")</f>
        <v/>
      </c>
      <c r="Q68">
        <f>IFERROR(ROUND(IF(G68="","",IF(70+30*L68/$L$511&lt;20,20,70+30*L68/$L$511)),2),"")</f>
        <v/>
      </c>
      <c r="R68">
        <f>IFERROR(ROUND(IF(H68="","",IF(70+30*M68/$M$511&lt;20,20,70+30*M68/$M$511)),2),"")</f>
        <v/>
      </c>
      <c r="S68">
        <f>IFERROR(ROUND(IF(I68="","",IF(70+30*N68/$N$511&lt;20,20,70+30*N68/$N$511)),2),"")</f>
        <v/>
      </c>
      <c r="T68">
        <f>IFERROR(ROUND(IF(J68="","",IF(70+30*O68/$O$511&lt;20,20,70+30*O68/$O$511)),2),"")</f>
        <v/>
      </c>
      <c r="U68">
        <f>IFERROR(ROUND(IF(K68="","",IF(70+30*P68/$P$511&lt;20,20,70+30*P68/$P$511)),2),"")</f>
        <v/>
      </c>
      <c r="V68">
        <f>IF(SUM(Q68:U68)=0,"",SUM(Q68:U68))</f>
        <v/>
      </c>
      <c r="W68">
        <f>IF(V68="","",RANK(V68,$V$2:$V$509))</f>
        <v/>
      </c>
    </row>
    <row r="69">
      <c r="B69" t="inlineStr">
        <is>
          <t>KHIRANIA PUTRI H</t>
        </is>
      </c>
      <c r="C69" t="inlineStr">
        <is>
          <t>113-17-00021</t>
        </is>
      </c>
      <c r="D69" t="inlineStr">
        <is>
          <t>113G120</t>
        </is>
      </c>
      <c r="E69" t="inlineStr">
        <is>
          <t>SDIT AL MU</t>
        </is>
      </c>
      <c r="F69" t="n">
        <v>113</v>
      </c>
      <c r="G69" t="n">
        <v>27</v>
      </c>
      <c r="H69" t="n">
        <v>31</v>
      </c>
      <c r="I69" t="n">
        <v>33</v>
      </c>
      <c r="J69" t="n">
        <v>31</v>
      </c>
      <c r="K69" t="n">
        <v>30</v>
      </c>
      <c r="L69">
        <f>IFERROR(ROUND(IF(G69="","",(G69-G$511)/G$512),2),"")</f>
        <v/>
      </c>
      <c r="M69">
        <f>IFERROR(ROUND(IF(H69="","",(H69-H$511)/H$512),2),"")</f>
        <v/>
      </c>
      <c r="N69">
        <f>IFERROR(ROUND(IF(I69="","",(I69-I$511)/I$512),2),"")</f>
        <v/>
      </c>
      <c r="O69">
        <f>IFERROR(ROUND(IF(J69="","",(J69-J$511)/J$512),2),"")</f>
        <v/>
      </c>
      <c r="P69">
        <f>IFERROR(ROUND(IF(K69="","",(K69-K$511)/K$512),2),"")</f>
        <v/>
      </c>
      <c r="Q69">
        <f>IFERROR(ROUND(IF(G69="","",IF(70+30*L69/$L$511&lt;20,20,70+30*L69/$L$511)),2),"")</f>
        <v/>
      </c>
      <c r="R69">
        <f>IFERROR(ROUND(IF(H69="","",IF(70+30*M69/$M$511&lt;20,20,70+30*M69/$M$511)),2),"")</f>
        <v/>
      </c>
      <c r="S69">
        <f>IFERROR(ROUND(IF(I69="","",IF(70+30*N69/$N$511&lt;20,20,70+30*N69/$N$511)),2),"")</f>
        <v/>
      </c>
      <c r="T69">
        <f>IFERROR(ROUND(IF(J69="","",IF(70+30*O69/$O$511&lt;20,20,70+30*O69/$O$511)),2),"")</f>
        <v/>
      </c>
      <c r="U69">
        <f>IFERROR(ROUND(IF(K69="","",IF(70+30*P69/$P$511&lt;20,20,70+30*P69/$P$511)),2),"")</f>
        <v/>
      </c>
      <c r="V69">
        <f>IF(SUM(Q69:U69)=0,"",SUM(Q69:U69))</f>
        <v/>
      </c>
      <c r="W69">
        <f>IF(V69="","",RANK(V69,$V$2:$V$509))</f>
        <v/>
      </c>
    </row>
    <row r="70">
      <c r="B70" t="inlineStr">
        <is>
          <t>JOHARA MAIZA</t>
        </is>
      </c>
      <c r="C70" t="inlineStr">
        <is>
          <t>113-19-10314</t>
        </is>
      </c>
      <c r="D70" t="inlineStr">
        <is>
          <t>113G120</t>
        </is>
      </c>
      <c r="E70" t="inlineStr">
        <is>
          <t>SMPN 84 JA</t>
        </is>
      </c>
      <c r="F70" t="n">
        <v>113</v>
      </c>
      <c r="G70" t="n">
        <v>14</v>
      </c>
      <c r="H70" t="n">
        <v>19</v>
      </c>
      <c r="I70" t="n">
        <v>30</v>
      </c>
      <c r="L70">
        <f>IFERROR(ROUND(IF(G70="","",(G70-G$511)/G$512),2),"")</f>
        <v/>
      </c>
      <c r="M70">
        <f>IFERROR(ROUND(IF(H70="","",(H70-H$511)/H$512),2),"")</f>
        <v/>
      </c>
      <c r="N70">
        <f>IFERROR(ROUND(IF(I70="","",(I70-I$511)/I$512),2),"")</f>
        <v/>
      </c>
      <c r="O70">
        <f>IFERROR(ROUND(IF(J70="","",(J70-J$511)/J$512),2),"")</f>
        <v/>
      </c>
      <c r="P70">
        <f>IFERROR(ROUND(IF(K70="","",(K70-K$511)/K$512),2),"")</f>
        <v/>
      </c>
      <c r="Q70">
        <f>IFERROR(ROUND(IF(G70="","",IF(70+30*L70/$L$511&lt;20,20,70+30*L70/$L$511)),2),"")</f>
        <v/>
      </c>
      <c r="R70">
        <f>IFERROR(ROUND(IF(H70="","",IF(70+30*M70/$M$511&lt;20,20,70+30*M70/$M$511)),2),"")</f>
        <v/>
      </c>
      <c r="S70">
        <f>IFERROR(ROUND(IF(I70="","",IF(70+30*N70/$N$511&lt;20,20,70+30*N70/$N$511)),2),"")</f>
        <v/>
      </c>
      <c r="T70">
        <f>IFERROR(ROUND(IF(J70="","",IF(70+30*O70/$O$511&lt;20,20,70+30*O70/$O$511)),2),"")</f>
        <v/>
      </c>
      <c r="U70">
        <f>IFERROR(ROUND(IF(K70="","",IF(70+30*P70/$P$511&lt;20,20,70+30*P70/$P$511)),2),"")</f>
        <v/>
      </c>
      <c r="V70">
        <f>IF(SUM(Q70:U70)=0,"",SUM(Q70:U70))</f>
        <v/>
      </c>
      <c r="W70">
        <f>IF(V70="","",RANK(V70,$V$2:$V$509))</f>
        <v/>
      </c>
    </row>
    <row r="71">
      <c r="B71" t="inlineStr">
        <is>
          <t>DZAKIYYAH TRI FARIID</t>
        </is>
      </c>
      <c r="C71" t="inlineStr">
        <is>
          <t>113-19-10341</t>
        </is>
      </c>
      <c r="D71" t="inlineStr">
        <is>
          <t>113G120</t>
        </is>
      </c>
      <c r="E71" t="inlineStr">
        <is>
          <t>SMPN 173 J</t>
        </is>
      </c>
      <c r="F71" t="n">
        <v>113</v>
      </c>
      <c r="G71" t="n">
        <v>7</v>
      </c>
      <c r="H71" t="n">
        <v>19</v>
      </c>
      <c r="I71" t="n">
        <v>30</v>
      </c>
      <c r="J71" t="n">
        <v>13</v>
      </c>
      <c r="K71" t="n">
        <v>2</v>
      </c>
      <c r="L71">
        <f>IFERROR(ROUND(IF(G71="","",(G71-G$511)/G$512),2),"")</f>
        <v/>
      </c>
      <c r="M71">
        <f>IFERROR(ROUND(IF(H71="","",(H71-H$511)/H$512),2),"")</f>
        <v/>
      </c>
      <c r="N71">
        <f>IFERROR(ROUND(IF(I71="","",(I71-I$511)/I$512),2),"")</f>
        <v/>
      </c>
      <c r="O71">
        <f>IFERROR(ROUND(IF(J71="","",(J71-J$511)/J$512),2),"")</f>
        <v/>
      </c>
      <c r="P71">
        <f>IFERROR(ROUND(IF(K71="","",(K71-K$511)/K$512),2),"")</f>
        <v/>
      </c>
      <c r="Q71">
        <f>IFERROR(ROUND(IF(G71="","",IF(70+30*L71/$L$511&lt;20,20,70+30*L71/$L$511)),2),"")</f>
        <v/>
      </c>
      <c r="R71">
        <f>IFERROR(ROUND(IF(H71="","",IF(70+30*M71/$M$511&lt;20,20,70+30*M71/$M$511)),2),"")</f>
        <v/>
      </c>
      <c r="S71">
        <f>IFERROR(ROUND(IF(I71="","",IF(70+30*N71/$N$511&lt;20,20,70+30*N71/$N$511)),2),"")</f>
        <v/>
      </c>
      <c r="T71">
        <f>IFERROR(ROUND(IF(J71="","",IF(70+30*O71/$O$511&lt;20,20,70+30*O71/$O$511)),2),"")</f>
        <v/>
      </c>
      <c r="U71">
        <f>IFERROR(ROUND(IF(K71="","",IF(70+30*P71/$P$511&lt;20,20,70+30*P71/$P$511)),2),"")</f>
        <v/>
      </c>
      <c r="V71">
        <f>IF(SUM(Q71:U71)=0,"",SUM(Q71:U71))</f>
        <v/>
      </c>
      <c r="W71">
        <f>IF(V71="","",RANK(V71,$V$2:$V$509))</f>
        <v/>
      </c>
    </row>
    <row r="72">
      <c r="B72" t="inlineStr">
        <is>
          <t>RAJENDRA RAFIF MAHES</t>
        </is>
      </c>
      <c r="C72" t="inlineStr">
        <is>
          <t>113-19-10385</t>
        </is>
      </c>
      <c r="D72" t="inlineStr">
        <is>
          <t>113G020</t>
        </is>
      </c>
      <c r="E72" t="inlineStr">
        <is>
          <t>SMPN 173 J</t>
        </is>
      </c>
      <c r="F72" t="n">
        <v>113</v>
      </c>
      <c r="G72" t="n">
        <v>9</v>
      </c>
      <c r="H72" t="n">
        <v>24</v>
      </c>
      <c r="I72" t="n">
        <v>28</v>
      </c>
      <c r="J72" t="n">
        <v>20</v>
      </c>
      <c r="K72" t="n">
        <v>23</v>
      </c>
      <c r="L72">
        <f>IFERROR(ROUND(IF(G72="","",(G72-G$511)/G$512),2),"")</f>
        <v/>
      </c>
      <c r="M72">
        <f>IFERROR(ROUND(IF(H72="","",(H72-H$511)/H$512),2),"")</f>
        <v/>
      </c>
      <c r="N72">
        <f>IFERROR(ROUND(IF(I72="","",(I72-I$511)/I$512),2),"")</f>
        <v/>
      </c>
      <c r="O72">
        <f>IFERROR(ROUND(IF(J72="","",(J72-J$511)/J$512),2),"")</f>
        <v/>
      </c>
      <c r="P72">
        <f>IFERROR(ROUND(IF(K72="","",(K72-K$511)/K$512),2),"")</f>
        <v/>
      </c>
      <c r="Q72">
        <f>IFERROR(ROUND(IF(G72="","",IF(70+30*L72/$L$511&lt;20,20,70+30*L72/$L$511)),2),"")</f>
        <v/>
      </c>
      <c r="R72">
        <f>IFERROR(ROUND(IF(H72="","",IF(70+30*M72/$M$511&lt;20,20,70+30*M72/$M$511)),2),"")</f>
        <v/>
      </c>
      <c r="S72">
        <f>IFERROR(ROUND(IF(I72="","",IF(70+30*N72/$N$511&lt;20,20,70+30*N72/$N$511)),2),"")</f>
        <v/>
      </c>
      <c r="T72">
        <f>IFERROR(ROUND(IF(J72="","",IF(70+30*O72/$O$511&lt;20,20,70+30*O72/$O$511)),2),"")</f>
        <v/>
      </c>
      <c r="U72">
        <f>IFERROR(ROUND(IF(K72="","",IF(70+30*P72/$P$511&lt;20,20,70+30*P72/$P$511)),2),"")</f>
        <v/>
      </c>
      <c r="V72">
        <f>IF(SUM(Q72:U72)=0,"",SUM(Q72:U72))</f>
        <v/>
      </c>
      <c r="W72">
        <f>IF(V72="","",RANK(V72,$V$2:$V$509))</f>
        <v/>
      </c>
    </row>
    <row r="73">
      <c r="B73" t="inlineStr">
        <is>
          <t>KAYLA RAHSHEA F P</t>
        </is>
      </c>
      <c r="C73" t="inlineStr">
        <is>
          <t>113-21-10603</t>
        </is>
      </c>
      <c r="D73" t="inlineStr">
        <is>
          <t>113G120</t>
        </is>
      </c>
      <c r="E73" t="inlineStr">
        <is>
          <t>SMPN 173 J</t>
        </is>
      </c>
      <c r="F73" t="n">
        <v>113</v>
      </c>
      <c r="G73" t="n">
        <v>16</v>
      </c>
      <c r="H73" t="n">
        <v>30</v>
      </c>
      <c r="I73" t="n">
        <v>26</v>
      </c>
      <c r="J73" t="n">
        <v>28</v>
      </c>
      <c r="K73" t="n">
        <v>27</v>
      </c>
      <c r="L73">
        <f>IFERROR(ROUND(IF(G73="","",(G73-G$511)/G$512),2),"")</f>
        <v/>
      </c>
      <c r="M73">
        <f>IFERROR(ROUND(IF(H73="","",(H73-H$511)/H$512),2),"")</f>
        <v/>
      </c>
      <c r="N73">
        <f>IFERROR(ROUND(IF(I73="","",(I73-I$511)/I$512),2),"")</f>
        <v/>
      </c>
      <c r="O73">
        <f>IFERROR(ROUND(IF(J73="","",(J73-J$511)/J$512),2),"")</f>
        <v/>
      </c>
      <c r="P73">
        <f>IFERROR(ROUND(IF(K73="","",(K73-K$511)/K$512),2),"")</f>
        <v/>
      </c>
      <c r="Q73">
        <f>IFERROR(ROUND(IF(G73="","",IF(70+30*L73/$L$511&lt;20,20,70+30*L73/$L$511)),2),"")</f>
        <v/>
      </c>
      <c r="R73">
        <f>IFERROR(ROUND(IF(H73="","",IF(70+30*M73/$M$511&lt;20,20,70+30*M73/$M$511)),2),"")</f>
        <v/>
      </c>
      <c r="S73">
        <f>IFERROR(ROUND(IF(I73="","",IF(70+30*N73/$N$511&lt;20,20,70+30*N73/$N$511)),2),"")</f>
        <v/>
      </c>
      <c r="T73">
        <f>IFERROR(ROUND(IF(J73="","",IF(70+30*O73/$O$511&lt;20,20,70+30*O73/$O$511)),2),"")</f>
        <v/>
      </c>
      <c r="U73">
        <f>IFERROR(ROUND(IF(K73="","",IF(70+30*P73/$P$511&lt;20,20,70+30*P73/$P$511)),2),"")</f>
        <v/>
      </c>
      <c r="V73">
        <f>IF(SUM(Q73:U73)=0,"",SUM(Q73:U73))</f>
        <v/>
      </c>
      <c r="W73">
        <f>IF(V73="","",RANK(V73,$V$2:$V$509))</f>
        <v/>
      </c>
    </row>
    <row r="74">
      <c r="B74" t="inlineStr">
        <is>
          <t>SAMSUL ADITYA</t>
        </is>
      </c>
      <c r="C74" t="inlineStr">
        <is>
          <t>113-21-10626</t>
        </is>
      </c>
      <c r="D74" t="inlineStr">
        <is>
          <t>113G020</t>
        </is>
      </c>
      <c r="E74" t="inlineStr">
        <is>
          <t>SMPN 114 J</t>
        </is>
      </c>
      <c r="F74" t="n">
        <v>113</v>
      </c>
      <c r="G74" t="n">
        <v>16</v>
      </c>
      <c r="H74" t="n">
        <v>26</v>
      </c>
      <c r="I74" t="n">
        <v>26</v>
      </c>
      <c r="J74" t="n">
        <v>31</v>
      </c>
      <c r="K74" t="n">
        <v>36</v>
      </c>
      <c r="L74">
        <f>IFERROR(ROUND(IF(G74="","",(G74-G$511)/G$512),2),"")</f>
        <v/>
      </c>
      <c r="M74">
        <f>IFERROR(ROUND(IF(H74="","",(H74-H$511)/H$512),2),"")</f>
        <v/>
      </c>
      <c r="N74">
        <f>IFERROR(ROUND(IF(I74="","",(I74-I$511)/I$512),2),"")</f>
        <v/>
      </c>
      <c r="O74">
        <f>IFERROR(ROUND(IF(J74="","",(J74-J$511)/J$512),2),"")</f>
        <v/>
      </c>
      <c r="P74">
        <f>IFERROR(ROUND(IF(K74="","",(K74-K$511)/K$512),2),"")</f>
        <v/>
      </c>
      <c r="Q74">
        <f>IFERROR(ROUND(IF(G74="","",IF(70+30*L74/$L$511&lt;20,20,70+30*L74/$L$511)),2),"")</f>
        <v/>
      </c>
      <c r="R74">
        <f>IFERROR(ROUND(IF(H74="","",IF(70+30*M74/$M$511&lt;20,20,70+30*M74/$M$511)),2),"")</f>
        <v/>
      </c>
      <c r="S74">
        <f>IFERROR(ROUND(IF(I74="","",IF(70+30*N74/$N$511&lt;20,20,70+30*N74/$N$511)),2),"")</f>
        <v/>
      </c>
      <c r="T74">
        <f>IFERROR(ROUND(IF(J74="","",IF(70+30*O74/$O$511&lt;20,20,70+30*O74/$O$511)),2),"")</f>
        <v/>
      </c>
      <c r="U74">
        <f>IFERROR(ROUND(IF(K74="","",IF(70+30*P74/$P$511&lt;20,20,70+30*P74/$P$511)),2),"")</f>
        <v/>
      </c>
      <c r="V74">
        <f>IF(SUM(Q74:U74)=0,"",SUM(Q74:U74))</f>
        <v/>
      </c>
      <c r="W74">
        <f>IF(V74="","",RANK(V74,$V$2:$V$509))</f>
        <v/>
      </c>
    </row>
    <row r="75">
      <c r="B75" t="inlineStr">
        <is>
          <t>RAFI EYTAN ARSALAN</t>
        </is>
      </c>
      <c r="C75" t="inlineStr">
        <is>
          <t>113-21-10628</t>
        </is>
      </c>
      <c r="D75" t="inlineStr">
        <is>
          <t>113G020</t>
        </is>
      </c>
      <c r="E75" t="inlineStr">
        <is>
          <t>SMPN 282 J</t>
        </is>
      </c>
      <c r="F75" t="n">
        <v>113</v>
      </c>
      <c r="G75" t="n">
        <v>11</v>
      </c>
      <c r="H75" t="n">
        <v>25</v>
      </c>
      <c r="I75" t="n">
        <v>26</v>
      </c>
      <c r="J75" t="n">
        <v>21</v>
      </c>
      <c r="K75" t="n">
        <v>28</v>
      </c>
      <c r="L75">
        <f>IFERROR(ROUND(IF(G75="","",(G75-G$511)/G$512),2),"")</f>
        <v/>
      </c>
      <c r="M75">
        <f>IFERROR(ROUND(IF(H75="","",(H75-H$511)/H$512),2),"")</f>
        <v/>
      </c>
      <c r="N75">
        <f>IFERROR(ROUND(IF(I75="","",(I75-I$511)/I$512),2),"")</f>
        <v/>
      </c>
      <c r="O75">
        <f>IFERROR(ROUND(IF(J75="","",(J75-J$511)/J$512),2),"")</f>
        <v/>
      </c>
      <c r="P75">
        <f>IFERROR(ROUND(IF(K75="","",(K75-K$511)/K$512),2),"")</f>
        <v/>
      </c>
      <c r="Q75">
        <f>IFERROR(ROUND(IF(G75="","",IF(70+30*L75/$L$511&lt;20,20,70+30*L75/$L$511)),2),"")</f>
        <v/>
      </c>
      <c r="R75">
        <f>IFERROR(ROUND(IF(H75="","",IF(70+30*M75/$M$511&lt;20,20,70+30*M75/$M$511)),2),"")</f>
        <v/>
      </c>
      <c r="S75">
        <f>IFERROR(ROUND(IF(I75="","",IF(70+30*N75/$N$511&lt;20,20,70+30*N75/$N$511)),2),"")</f>
        <v/>
      </c>
      <c r="T75">
        <f>IFERROR(ROUND(IF(J75="","",IF(70+30*O75/$O$511&lt;20,20,70+30*O75/$O$511)),2),"")</f>
        <v/>
      </c>
      <c r="U75">
        <f>IFERROR(ROUND(IF(K75="","",IF(70+30*P75/$P$511&lt;20,20,70+30*P75/$P$511)),2),"")</f>
        <v/>
      </c>
      <c r="V75">
        <f>IF(SUM(Q75:U75)=0,"",SUM(Q75:U75))</f>
        <v/>
      </c>
      <c r="W75">
        <f>IF(V75="","",RANK(V75,$V$2:$V$509))</f>
        <v/>
      </c>
    </row>
    <row r="76">
      <c r="B76" t="inlineStr">
        <is>
          <t>MUHAMMAD RYAN FADHLI</t>
        </is>
      </c>
      <c r="C76" t="inlineStr">
        <is>
          <t>113-21-10633</t>
        </is>
      </c>
      <c r="D76" t="inlineStr">
        <is>
          <t>113G020</t>
        </is>
      </c>
      <c r="E76" t="inlineStr">
        <is>
          <t>SMPN 244 J</t>
        </is>
      </c>
      <c r="F76" t="n">
        <v>113</v>
      </c>
      <c r="G76" t="n">
        <v>21</v>
      </c>
      <c r="H76" t="n">
        <v>25</v>
      </c>
      <c r="I76" t="n">
        <v>25</v>
      </c>
      <c r="J76" t="n">
        <v>29</v>
      </c>
      <c r="K76" t="n">
        <v>30</v>
      </c>
      <c r="L76">
        <f>IFERROR(ROUND(IF(G76="","",(G76-G$511)/G$512),2),"")</f>
        <v/>
      </c>
      <c r="M76">
        <f>IFERROR(ROUND(IF(H76="","",(H76-H$511)/H$512),2),"")</f>
        <v/>
      </c>
      <c r="N76">
        <f>IFERROR(ROUND(IF(I76="","",(I76-I$511)/I$512),2),"")</f>
        <v/>
      </c>
      <c r="O76">
        <f>IFERROR(ROUND(IF(J76="","",(J76-J$511)/J$512),2),"")</f>
        <v/>
      </c>
      <c r="P76">
        <f>IFERROR(ROUND(IF(K76="","",(K76-K$511)/K$512),2),"")</f>
        <v/>
      </c>
      <c r="Q76">
        <f>IFERROR(ROUND(IF(G76="","",IF(70+30*L76/$L$511&lt;20,20,70+30*L76/$L$511)),2),"")</f>
        <v/>
      </c>
      <c r="R76">
        <f>IFERROR(ROUND(IF(H76="","",IF(70+30*M76/$M$511&lt;20,20,70+30*M76/$M$511)),2),"")</f>
        <v/>
      </c>
      <c r="S76">
        <f>IFERROR(ROUND(IF(I76="","",IF(70+30*N76/$N$511&lt;20,20,70+30*N76/$N$511)),2),"")</f>
        <v/>
      </c>
      <c r="T76">
        <f>IFERROR(ROUND(IF(J76="","",IF(70+30*O76/$O$511&lt;20,20,70+30*O76/$O$511)),2),"")</f>
        <v/>
      </c>
      <c r="U76">
        <f>IFERROR(ROUND(IF(K76="","",IF(70+30*P76/$P$511&lt;20,20,70+30*P76/$P$511)),2),"")</f>
        <v/>
      </c>
      <c r="V76">
        <f>IF(SUM(Q76:U76)=0,"",SUM(Q76:U76))</f>
        <v/>
      </c>
      <c r="W76">
        <f>IF(V76="","",RANK(V76,$V$2:$V$509))</f>
        <v/>
      </c>
    </row>
    <row r="77">
      <c r="B77" t="inlineStr">
        <is>
          <t>NAZWA AZZAHRA A</t>
        </is>
      </c>
      <c r="C77" t="inlineStr">
        <is>
          <t>157-18-10238</t>
        </is>
      </c>
      <c r="D77" t="inlineStr">
        <is>
          <t>113G120</t>
        </is>
      </c>
      <c r="E77" t="inlineStr">
        <is>
          <t>SMPN 231 J</t>
        </is>
      </c>
      <c r="F77" t="n">
        <v>113</v>
      </c>
      <c r="G77" t="n">
        <v>15</v>
      </c>
      <c r="H77" t="n">
        <v>33</v>
      </c>
      <c r="I77" t="n">
        <v>36</v>
      </c>
      <c r="J77" t="n">
        <v>35</v>
      </c>
      <c r="K77" t="n">
        <v>36</v>
      </c>
      <c r="L77">
        <f>IFERROR(ROUND(IF(G77="","",(G77-G$511)/G$512),2),"")</f>
        <v/>
      </c>
      <c r="M77">
        <f>IFERROR(ROUND(IF(H77="","",(H77-H$511)/H$512),2),"")</f>
        <v/>
      </c>
      <c r="N77">
        <f>IFERROR(ROUND(IF(I77="","",(I77-I$511)/I$512),2),"")</f>
        <v/>
      </c>
      <c r="O77">
        <f>IFERROR(ROUND(IF(J77="","",(J77-J$511)/J$512),2),"")</f>
        <v/>
      </c>
      <c r="P77">
        <f>IFERROR(ROUND(IF(K77="","",(K77-K$511)/K$512),2),"")</f>
        <v/>
      </c>
      <c r="Q77">
        <f>IFERROR(ROUND(IF(G77="","",IF(70+30*L77/$L$511&lt;20,20,70+30*L77/$L$511)),2),"")</f>
        <v/>
      </c>
      <c r="R77">
        <f>IFERROR(ROUND(IF(H77="","",IF(70+30*M77/$M$511&lt;20,20,70+30*M77/$M$511)),2),"")</f>
        <v/>
      </c>
      <c r="S77">
        <f>IFERROR(ROUND(IF(I77="","",IF(70+30*N77/$N$511&lt;20,20,70+30*N77/$N$511)),2),"")</f>
        <v/>
      </c>
      <c r="T77">
        <f>IFERROR(ROUND(IF(J77="","",IF(70+30*O77/$O$511&lt;20,20,70+30*O77/$O$511)),2),"")</f>
        <v/>
      </c>
      <c r="U77">
        <f>IFERROR(ROUND(IF(K77="","",IF(70+30*P77/$P$511&lt;20,20,70+30*P77/$P$511)),2),"")</f>
        <v/>
      </c>
      <c r="V77">
        <f>IF(SUM(Q77:U77)=0,"",SUM(Q77:U77))</f>
        <v/>
      </c>
      <c r="W77">
        <f>IF(V77="","",RANK(V77,$V$2:$V$509))</f>
        <v/>
      </c>
    </row>
    <row r="78">
      <c r="B78" t="inlineStr">
        <is>
          <t>ATIQO RAHMAT HILMI S</t>
        </is>
      </c>
      <c r="C78" t="inlineStr">
        <is>
          <t>203-20-10198</t>
        </is>
      </c>
      <c r="D78" t="inlineStr">
        <is>
          <t>113G120</t>
        </is>
      </c>
      <c r="E78" t="inlineStr">
        <is>
          <t>SMPN 282 J</t>
        </is>
      </c>
      <c r="F78" t="n">
        <v>113</v>
      </c>
      <c r="G78" t="n">
        <v>13</v>
      </c>
      <c r="H78" t="n">
        <v>19</v>
      </c>
      <c r="J78" t="n">
        <v>9</v>
      </c>
      <c r="K78" t="n">
        <v>21</v>
      </c>
      <c r="L78">
        <f>IFERROR(ROUND(IF(G78="","",(G78-G$511)/G$512),2),"")</f>
        <v/>
      </c>
      <c r="M78">
        <f>IFERROR(ROUND(IF(H78="","",(H78-H$511)/H$512),2),"")</f>
        <v/>
      </c>
      <c r="N78">
        <f>IFERROR(ROUND(IF(I78="","",(I78-I$511)/I$512),2),"")</f>
        <v/>
      </c>
      <c r="O78">
        <f>IFERROR(ROUND(IF(J78="","",(J78-J$511)/J$512),2),"")</f>
        <v/>
      </c>
      <c r="P78">
        <f>IFERROR(ROUND(IF(K78="","",(K78-K$511)/K$512),2),"")</f>
        <v/>
      </c>
      <c r="Q78">
        <f>IFERROR(ROUND(IF(G78="","",IF(70+30*L78/$L$511&lt;20,20,70+30*L78/$L$511)),2),"")</f>
        <v/>
      </c>
      <c r="R78">
        <f>IFERROR(ROUND(IF(H78="","",IF(70+30*M78/$M$511&lt;20,20,70+30*M78/$M$511)),2),"")</f>
        <v/>
      </c>
      <c r="S78">
        <f>IFERROR(ROUND(IF(I78="","",IF(70+30*N78/$N$511&lt;20,20,70+30*N78/$N$511)),2),"")</f>
        <v/>
      </c>
      <c r="T78">
        <f>IFERROR(ROUND(IF(J78="","",IF(70+30*O78/$O$511&lt;20,20,70+30*O78/$O$511)),2),"")</f>
        <v/>
      </c>
      <c r="U78">
        <f>IFERROR(ROUND(IF(K78="","",IF(70+30*P78/$P$511&lt;20,20,70+30*P78/$P$511)),2),"")</f>
        <v/>
      </c>
      <c r="V78">
        <f>IF(SUM(Q78:U78)=0,"",SUM(Q78:U78))</f>
        <v/>
      </c>
      <c r="W78">
        <f>IF(V78="","",RANK(V78,$V$2:$V$509))</f>
        <v/>
      </c>
    </row>
    <row r="79">
      <c r="B79" t="inlineStr">
        <is>
          <t>SALSABILA RAHADATUL</t>
        </is>
      </c>
      <c r="C79" t="inlineStr">
        <is>
          <t>115-18-10133</t>
        </is>
      </c>
      <c r="D79" t="inlineStr">
        <is>
          <t>115G120</t>
        </is>
      </c>
      <c r="E79" t="inlineStr">
        <is>
          <t>SMPN 232 J</t>
        </is>
      </c>
      <c r="F79" t="n">
        <v>115</v>
      </c>
      <c r="G79" t="n">
        <v>19</v>
      </c>
      <c r="H79" t="n">
        <v>26</v>
      </c>
      <c r="I79" t="n">
        <v>31</v>
      </c>
      <c r="J79" t="n">
        <v>30</v>
      </c>
      <c r="K79" t="n">
        <v>32</v>
      </c>
      <c r="L79">
        <f>IFERROR(ROUND(IF(G79="","",(G79-G$511)/G$512),2),"")</f>
        <v/>
      </c>
      <c r="M79">
        <f>IFERROR(ROUND(IF(H79="","",(H79-H$511)/H$512),2),"")</f>
        <v/>
      </c>
      <c r="N79">
        <f>IFERROR(ROUND(IF(I79="","",(I79-I$511)/I$512),2),"")</f>
        <v/>
      </c>
      <c r="O79">
        <f>IFERROR(ROUND(IF(J79="","",(J79-J$511)/J$512),2),"")</f>
        <v/>
      </c>
      <c r="P79">
        <f>IFERROR(ROUND(IF(K79="","",(K79-K$511)/K$512),2),"")</f>
        <v/>
      </c>
      <c r="Q79">
        <f>IFERROR(ROUND(IF(G79="","",IF(70+30*L79/$L$511&lt;20,20,70+30*L79/$L$511)),2),"")</f>
        <v/>
      </c>
      <c r="R79">
        <f>IFERROR(ROUND(IF(H79="","",IF(70+30*M79/$M$511&lt;20,20,70+30*M79/$M$511)),2),"")</f>
        <v/>
      </c>
      <c r="S79">
        <f>IFERROR(ROUND(IF(I79="","",IF(70+30*N79/$N$511&lt;20,20,70+30*N79/$N$511)),2),"")</f>
        <v/>
      </c>
      <c r="T79">
        <f>IFERROR(ROUND(IF(J79="","",IF(70+30*O79/$O$511&lt;20,20,70+30*O79/$O$511)),2),"")</f>
        <v/>
      </c>
      <c r="U79">
        <f>IFERROR(ROUND(IF(K79="","",IF(70+30*P79/$P$511&lt;20,20,70+30*P79/$P$511)),2),"")</f>
        <v/>
      </c>
      <c r="V79">
        <f>IF(SUM(Q79:U79)=0,"",SUM(Q79:U79))</f>
        <v/>
      </c>
      <c r="W79">
        <f>IF(V79="","",RANK(V79,$V$2:$V$509))</f>
        <v/>
      </c>
    </row>
    <row r="80">
      <c r="B80" t="inlineStr">
        <is>
          <t>M DZAKY EKA PUTRA</t>
        </is>
      </c>
      <c r="C80" t="inlineStr">
        <is>
          <t>115-19-10612</t>
        </is>
      </c>
      <c r="D80" t="inlineStr">
        <is>
          <t>115G120</t>
        </is>
      </c>
      <c r="E80" t="inlineStr">
        <is>
          <t>SDS MUHAMM</t>
        </is>
      </c>
      <c r="F80" t="n">
        <v>115</v>
      </c>
      <c r="G80" t="n">
        <v>13</v>
      </c>
      <c r="H80" t="n">
        <v>29</v>
      </c>
      <c r="I80" t="n">
        <v>33</v>
      </c>
      <c r="L80">
        <f>IFERROR(ROUND(IF(G80="","",(G80-G$511)/G$512),2),"")</f>
        <v/>
      </c>
      <c r="M80">
        <f>IFERROR(ROUND(IF(H80="","",(H80-H$511)/H$512),2),"")</f>
        <v/>
      </c>
      <c r="N80">
        <f>IFERROR(ROUND(IF(I80="","",(I80-I$511)/I$512),2),"")</f>
        <v/>
      </c>
      <c r="O80">
        <f>IFERROR(ROUND(IF(J80="","",(J80-J$511)/J$512),2),"")</f>
        <v/>
      </c>
      <c r="P80">
        <f>IFERROR(ROUND(IF(K80="","",(K80-K$511)/K$512),2),"")</f>
        <v/>
      </c>
      <c r="Q80">
        <f>IFERROR(ROUND(IF(G80="","",IF(70+30*L80/$L$511&lt;20,20,70+30*L80/$L$511)),2),"")</f>
        <v/>
      </c>
      <c r="R80">
        <f>IFERROR(ROUND(IF(H80="","",IF(70+30*M80/$M$511&lt;20,20,70+30*M80/$M$511)),2),"")</f>
        <v/>
      </c>
      <c r="S80">
        <f>IFERROR(ROUND(IF(I80="","",IF(70+30*N80/$N$511&lt;20,20,70+30*N80/$N$511)),2),"")</f>
        <v/>
      </c>
      <c r="T80">
        <f>IFERROR(ROUND(IF(J80="","",IF(70+30*O80/$O$511&lt;20,20,70+30*O80/$O$511)),2),"")</f>
        <v/>
      </c>
      <c r="U80">
        <f>IFERROR(ROUND(IF(K80="","",IF(70+30*P80/$P$511&lt;20,20,70+30*P80/$P$511)),2),"")</f>
        <v/>
      </c>
      <c r="V80">
        <f>IF(SUM(Q80:U80)=0,"",SUM(Q80:U80))</f>
        <v/>
      </c>
      <c r="W80">
        <f>IF(V80="","",RANK(V80,$V$2:$V$509))</f>
        <v/>
      </c>
    </row>
    <row r="81">
      <c r="B81" t="inlineStr">
        <is>
          <t>FATIHAH FIRDAUS</t>
        </is>
      </c>
      <c r="C81" t="inlineStr">
        <is>
          <t>115-21-10753</t>
        </is>
      </c>
      <c r="D81" t="inlineStr">
        <is>
          <t>115G120</t>
        </is>
      </c>
      <c r="E81" t="inlineStr">
        <is>
          <t>SMP AL AZH</t>
        </is>
      </c>
      <c r="F81" t="n">
        <v>115</v>
      </c>
      <c r="G81" t="n">
        <v>10</v>
      </c>
      <c r="H81" t="n">
        <v>16</v>
      </c>
      <c r="I81" t="n">
        <v>36</v>
      </c>
      <c r="J81" t="n">
        <v>14</v>
      </c>
      <c r="K81" t="n">
        <v>30</v>
      </c>
      <c r="L81">
        <f>IFERROR(ROUND(IF(G81="","",(G81-G$511)/G$512),2),"")</f>
        <v/>
      </c>
      <c r="M81">
        <f>IFERROR(ROUND(IF(H81="","",(H81-H$511)/H$512),2),"")</f>
        <v/>
      </c>
      <c r="N81">
        <f>IFERROR(ROUND(IF(I81="","",(I81-I$511)/I$512),2),"")</f>
        <v/>
      </c>
      <c r="O81">
        <f>IFERROR(ROUND(IF(J81="","",(J81-J$511)/J$512),2),"")</f>
        <v/>
      </c>
      <c r="P81">
        <f>IFERROR(ROUND(IF(K81="","",(K81-K$511)/K$512),2),"")</f>
        <v/>
      </c>
      <c r="Q81">
        <f>IFERROR(ROUND(IF(G81="","",IF(70+30*L81/$L$511&lt;20,20,70+30*L81/$L$511)),2),"")</f>
        <v/>
      </c>
      <c r="R81">
        <f>IFERROR(ROUND(IF(H81="","",IF(70+30*M81/$M$511&lt;20,20,70+30*M81/$M$511)),2),"")</f>
        <v/>
      </c>
      <c r="S81">
        <f>IFERROR(ROUND(IF(I81="","",IF(70+30*N81/$N$511&lt;20,20,70+30*N81/$N$511)),2),"")</f>
        <v/>
      </c>
      <c r="T81">
        <f>IFERROR(ROUND(IF(J81="","",IF(70+30*O81/$O$511&lt;20,20,70+30*O81/$O$511)),2),"")</f>
        <v/>
      </c>
      <c r="U81">
        <f>IFERROR(ROUND(IF(K81="","",IF(70+30*P81/$P$511&lt;20,20,70+30*P81/$P$511)),2),"")</f>
        <v/>
      </c>
      <c r="V81">
        <f>IF(SUM(Q81:U81)=0,"",SUM(Q81:U81))</f>
        <v/>
      </c>
      <c r="W81">
        <f>IF(V81="","",RANK(V81,$V$2:$V$509))</f>
        <v/>
      </c>
    </row>
    <row r="82">
      <c r="B82" t="inlineStr">
        <is>
          <t>FADHLINA TAQIYYA</t>
        </is>
      </c>
      <c r="C82" t="inlineStr">
        <is>
          <t>115-21-10754</t>
        </is>
      </c>
      <c r="D82" t="inlineStr">
        <is>
          <t>115G120</t>
        </is>
      </c>
      <c r="E82" t="inlineStr">
        <is>
          <t>SMPN 99 JA</t>
        </is>
      </c>
      <c r="F82" t="n">
        <v>115</v>
      </c>
      <c r="G82" t="n">
        <v>12</v>
      </c>
      <c r="H82" t="n">
        <v>26</v>
      </c>
      <c r="I82" t="n">
        <v>30</v>
      </c>
      <c r="J82" t="n">
        <v>22</v>
      </c>
      <c r="K82" t="n">
        <v>22</v>
      </c>
      <c r="L82">
        <f>IFERROR(ROUND(IF(G82="","",(G82-G$511)/G$512),2),"")</f>
        <v/>
      </c>
      <c r="M82">
        <f>IFERROR(ROUND(IF(H82="","",(H82-H$511)/H$512),2),"")</f>
        <v/>
      </c>
      <c r="N82">
        <f>IFERROR(ROUND(IF(I82="","",(I82-I$511)/I$512),2),"")</f>
        <v/>
      </c>
      <c r="O82">
        <f>IFERROR(ROUND(IF(J82="","",(J82-J$511)/J$512),2),"")</f>
        <v/>
      </c>
      <c r="P82">
        <f>IFERROR(ROUND(IF(K82="","",(K82-K$511)/K$512),2),"")</f>
        <v/>
      </c>
      <c r="Q82">
        <f>IFERROR(ROUND(IF(G82="","",IF(70+30*L82/$L$511&lt;20,20,70+30*L82/$L$511)),2),"")</f>
        <v/>
      </c>
      <c r="R82">
        <f>IFERROR(ROUND(IF(H82="","",IF(70+30*M82/$M$511&lt;20,20,70+30*M82/$M$511)),2),"")</f>
        <v/>
      </c>
      <c r="S82">
        <f>IFERROR(ROUND(IF(I82="","",IF(70+30*N82/$N$511&lt;20,20,70+30*N82/$N$511)),2),"")</f>
        <v/>
      </c>
      <c r="T82">
        <f>IFERROR(ROUND(IF(J82="","",IF(70+30*O82/$O$511&lt;20,20,70+30*O82/$O$511)),2),"")</f>
        <v/>
      </c>
      <c r="U82">
        <f>IFERROR(ROUND(IF(K82="","",IF(70+30*P82/$P$511&lt;20,20,70+30*P82/$P$511)),2),"")</f>
        <v/>
      </c>
      <c r="V82">
        <f>IF(SUM(Q82:U82)=0,"",SUM(Q82:U82))</f>
        <v/>
      </c>
      <c r="W82">
        <f>IF(V82="","",RANK(V82,$V$2:$V$509))</f>
        <v/>
      </c>
    </row>
    <row r="83">
      <c r="B83" t="inlineStr">
        <is>
          <t>DANU AZKA PUTRA</t>
        </is>
      </c>
      <c r="C83" t="inlineStr">
        <is>
          <t>115-21-10788</t>
        </is>
      </c>
      <c r="D83" t="inlineStr">
        <is>
          <t>115G120</t>
        </is>
      </c>
      <c r="E83" t="inlineStr">
        <is>
          <t>SMPN 36 JA</t>
        </is>
      </c>
      <c r="F83" t="n">
        <v>115</v>
      </c>
      <c r="L83">
        <f>IFERROR(ROUND(IF(G83="","",(G83-G$511)/G$512),2),"")</f>
        <v/>
      </c>
      <c r="M83">
        <f>IFERROR(ROUND(IF(H83="","",(H83-H$511)/H$512),2),"")</f>
        <v/>
      </c>
      <c r="N83">
        <f>IFERROR(ROUND(IF(I83="","",(I83-I$511)/I$512),2),"")</f>
        <v/>
      </c>
      <c r="O83">
        <f>IFERROR(ROUND(IF(J83="","",(J83-J$511)/J$512),2),"")</f>
        <v/>
      </c>
      <c r="P83">
        <f>IFERROR(ROUND(IF(K83="","",(K83-K$511)/K$512),2),"")</f>
        <v/>
      </c>
      <c r="Q83">
        <f>IFERROR(ROUND(IF(G83="","",IF(70+30*L83/$L$511&lt;20,20,70+30*L83/$L$511)),2),"")</f>
        <v/>
      </c>
      <c r="R83">
        <f>IFERROR(ROUND(IF(H83="","",IF(70+30*M83/$M$511&lt;20,20,70+30*M83/$M$511)),2),"")</f>
        <v/>
      </c>
      <c r="S83">
        <f>IFERROR(ROUND(IF(I83="","",IF(70+30*N83/$N$511&lt;20,20,70+30*N83/$N$511)),2),"")</f>
        <v/>
      </c>
      <c r="T83">
        <f>IFERROR(ROUND(IF(J83="","",IF(70+30*O83/$O$511&lt;20,20,70+30*O83/$O$511)),2),"")</f>
        <v/>
      </c>
      <c r="U83">
        <f>IFERROR(ROUND(IF(K83="","",IF(70+30*P83/$P$511&lt;20,20,70+30*P83/$P$511)),2),"")</f>
        <v/>
      </c>
      <c r="V83">
        <f>IF(SUM(Q83:U83)=0,"",SUM(Q83:U83))</f>
        <v/>
      </c>
      <c r="W83">
        <f>IF(V83="","",RANK(V83,$V$2:$V$509))</f>
        <v/>
      </c>
    </row>
    <row r="84">
      <c r="B84" t="inlineStr">
        <is>
          <t>LOVETA SEPTIA A M</t>
        </is>
      </c>
      <c r="C84" t="inlineStr">
        <is>
          <t>116-18-10024</t>
        </is>
      </c>
      <c r="D84" t="inlineStr">
        <is>
          <t>116G120</t>
        </is>
      </c>
      <c r="E84" t="inlineStr">
        <is>
          <t>SMPN 184 J</t>
        </is>
      </c>
      <c r="F84" t="n">
        <v>116</v>
      </c>
      <c r="G84" t="n">
        <v>12</v>
      </c>
      <c r="H84" t="n">
        <v>27</v>
      </c>
      <c r="I84" t="n">
        <v>21</v>
      </c>
      <c r="J84" t="n">
        <v>15</v>
      </c>
      <c r="K84" t="n">
        <v>35</v>
      </c>
      <c r="L84">
        <f>IFERROR(ROUND(IF(G84="","",(G84-G$511)/G$512),2),"")</f>
        <v/>
      </c>
      <c r="M84">
        <f>IFERROR(ROUND(IF(H84="","",(H84-H$511)/H$512),2),"")</f>
        <v/>
      </c>
      <c r="N84">
        <f>IFERROR(ROUND(IF(I84="","",(I84-I$511)/I$512),2),"")</f>
        <v/>
      </c>
      <c r="O84">
        <f>IFERROR(ROUND(IF(J84="","",(J84-J$511)/J$512),2),"")</f>
        <v/>
      </c>
      <c r="P84">
        <f>IFERROR(ROUND(IF(K84="","",(K84-K$511)/K$512),2),"")</f>
        <v/>
      </c>
      <c r="Q84">
        <f>IFERROR(ROUND(IF(G84="","",IF(70+30*L84/$L$511&lt;20,20,70+30*L84/$L$511)),2),"")</f>
        <v/>
      </c>
      <c r="R84">
        <f>IFERROR(ROUND(IF(H84="","",IF(70+30*M84/$M$511&lt;20,20,70+30*M84/$M$511)),2),"")</f>
        <v/>
      </c>
      <c r="S84">
        <f>IFERROR(ROUND(IF(I84="","",IF(70+30*N84/$N$511&lt;20,20,70+30*N84/$N$511)),2),"")</f>
        <v/>
      </c>
      <c r="T84">
        <f>IFERROR(ROUND(IF(J84="","",IF(70+30*O84/$O$511&lt;20,20,70+30*O84/$O$511)),2),"")</f>
        <v/>
      </c>
      <c r="U84">
        <f>IFERROR(ROUND(IF(K84="","",IF(70+30*P84/$P$511&lt;20,20,70+30*P84/$P$511)),2),"")</f>
        <v/>
      </c>
      <c r="V84">
        <f>IF(SUM(Q84:U84)=0,"",SUM(Q84:U84))</f>
        <v/>
      </c>
      <c r="W84">
        <f>IF(V84="","",RANK(V84,$V$2:$V$509))</f>
        <v/>
      </c>
    </row>
    <row r="85">
      <c r="B85" t="inlineStr">
        <is>
          <t>AILSA CHIARA</t>
        </is>
      </c>
      <c r="C85" t="inlineStr">
        <is>
          <t>116-21-10125</t>
        </is>
      </c>
      <c r="D85" t="inlineStr">
        <is>
          <t>116G120</t>
        </is>
      </c>
      <c r="E85" t="inlineStr">
        <is>
          <t>SMPN 9 JAK</t>
        </is>
      </c>
      <c r="F85" t="n">
        <v>116</v>
      </c>
      <c r="G85" t="n">
        <v>11</v>
      </c>
      <c r="H85" t="n">
        <v>24</v>
      </c>
      <c r="I85" t="n">
        <v>16</v>
      </c>
      <c r="J85" t="n">
        <v>17</v>
      </c>
      <c r="K85" t="n">
        <v>33</v>
      </c>
      <c r="L85">
        <f>IFERROR(ROUND(IF(G85="","",(G85-G$511)/G$512),2),"")</f>
        <v/>
      </c>
      <c r="M85">
        <f>IFERROR(ROUND(IF(H85="","",(H85-H$511)/H$512),2),"")</f>
        <v/>
      </c>
      <c r="N85">
        <f>IFERROR(ROUND(IF(I85="","",(I85-I$511)/I$512),2),"")</f>
        <v/>
      </c>
      <c r="O85">
        <f>IFERROR(ROUND(IF(J85="","",(J85-J$511)/J$512),2),"")</f>
        <v/>
      </c>
      <c r="P85">
        <f>IFERROR(ROUND(IF(K85="","",(K85-K$511)/K$512),2),"")</f>
        <v/>
      </c>
      <c r="Q85">
        <f>IFERROR(ROUND(IF(G85="","",IF(70+30*L85/$L$511&lt;20,20,70+30*L85/$L$511)),2),"")</f>
        <v/>
      </c>
      <c r="R85">
        <f>IFERROR(ROUND(IF(H85="","",IF(70+30*M85/$M$511&lt;20,20,70+30*M85/$M$511)),2),"")</f>
        <v/>
      </c>
      <c r="S85">
        <f>IFERROR(ROUND(IF(I85="","",IF(70+30*N85/$N$511&lt;20,20,70+30*N85/$N$511)),2),"")</f>
        <v/>
      </c>
      <c r="T85">
        <f>IFERROR(ROUND(IF(J85="","",IF(70+30*O85/$O$511&lt;20,20,70+30*O85/$O$511)),2),"")</f>
        <v/>
      </c>
      <c r="U85">
        <f>IFERROR(ROUND(IF(K85="","",IF(70+30*P85/$P$511&lt;20,20,70+30*P85/$P$511)),2),"")</f>
        <v/>
      </c>
      <c r="V85">
        <f>IF(SUM(Q85:U85)=0,"",SUM(Q85:U85))</f>
        <v/>
      </c>
      <c r="W85">
        <f>IF(V85="","",RANK(V85,$V$2:$V$509))</f>
        <v/>
      </c>
    </row>
    <row r="86">
      <c r="B86" t="inlineStr">
        <is>
          <t>IQBAL DAMAR GURITNO</t>
        </is>
      </c>
      <c r="C86" t="inlineStr">
        <is>
          <t>120-18-10391</t>
        </is>
      </c>
      <c r="D86" t="inlineStr">
        <is>
          <t>120G120</t>
        </is>
      </c>
      <c r="E86" t="inlineStr">
        <is>
          <t>SMPN 33 BE</t>
        </is>
      </c>
      <c r="F86" t="n">
        <v>120</v>
      </c>
      <c r="G86" t="n">
        <v>16</v>
      </c>
      <c r="H86" t="n">
        <v>30</v>
      </c>
      <c r="I86" t="n">
        <v>29</v>
      </c>
      <c r="J86" t="n">
        <v>25</v>
      </c>
      <c r="K86" t="n">
        <v>36</v>
      </c>
      <c r="L86">
        <f>IFERROR(ROUND(IF(G86="","",(G86-G$511)/G$512),2),"")</f>
        <v/>
      </c>
      <c r="M86">
        <f>IFERROR(ROUND(IF(H86="","",(H86-H$511)/H$512),2),"")</f>
        <v/>
      </c>
      <c r="N86">
        <f>IFERROR(ROUND(IF(I86="","",(I86-I$511)/I$512),2),"")</f>
        <v/>
      </c>
      <c r="O86">
        <f>IFERROR(ROUND(IF(J86="","",(J86-J$511)/J$512),2),"")</f>
        <v/>
      </c>
      <c r="P86">
        <f>IFERROR(ROUND(IF(K86="","",(K86-K$511)/K$512),2),"")</f>
        <v/>
      </c>
      <c r="Q86">
        <f>IFERROR(ROUND(IF(G86="","",IF(70+30*L86/$L$511&lt;20,20,70+30*L86/$L$511)),2),"")</f>
        <v/>
      </c>
      <c r="R86">
        <f>IFERROR(ROUND(IF(H86="","",IF(70+30*M86/$M$511&lt;20,20,70+30*M86/$M$511)),2),"")</f>
        <v/>
      </c>
      <c r="S86">
        <f>IFERROR(ROUND(IF(I86="","",IF(70+30*N86/$N$511&lt;20,20,70+30*N86/$N$511)),2),"")</f>
        <v/>
      </c>
      <c r="T86">
        <f>IFERROR(ROUND(IF(J86="","",IF(70+30*O86/$O$511&lt;20,20,70+30*O86/$O$511)),2),"")</f>
        <v/>
      </c>
      <c r="U86">
        <f>IFERROR(ROUND(IF(K86="","",IF(70+30*P86/$P$511&lt;20,20,70+30*P86/$P$511)),2),"")</f>
        <v/>
      </c>
      <c r="V86">
        <f>IF(SUM(Q86:U86)=0,"",SUM(Q86:U86))</f>
        <v/>
      </c>
      <c r="W86">
        <f>IF(V86="","",RANK(V86,$V$2:$V$509))</f>
        <v/>
      </c>
    </row>
    <row r="87">
      <c r="B87" t="inlineStr">
        <is>
          <t>SANDRA PUTRI RIZKYA</t>
        </is>
      </c>
      <c r="C87" t="inlineStr">
        <is>
          <t>120-19-10469</t>
        </is>
      </c>
      <c r="D87" t="inlineStr">
        <is>
          <t>120G120</t>
        </is>
      </c>
      <c r="E87" t="inlineStr">
        <is>
          <t>SMPN 16 BE</t>
        </is>
      </c>
      <c r="F87" t="n">
        <v>120</v>
      </c>
      <c r="G87" t="n">
        <v>23</v>
      </c>
      <c r="H87" t="n">
        <v>31</v>
      </c>
      <c r="I87" t="n">
        <v>38</v>
      </c>
      <c r="J87" t="n">
        <v>29</v>
      </c>
      <c r="K87" t="n">
        <v>38</v>
      </c>
      <c r="L87">
        <f>IFERROR(ROUND(IF(G87="","",(G87-G$511)/G$512),2),"")</f>
        <v/>
      </c>
      <c r="M87">
        <f>IFERROR(ROUND(IF(H87="","",(H87-H$511)/H$512),2),"")</f>
        <v/>
      </c>
      <c r="N87">
        <f>IFERROR(ROUND(IF(I87="","",(I87-I$511)/I$512),2),"")</f>
        <v/>
      </c>
      <c r="O87">
        <f>IFERROR(ROUND(IF(J87="","",(J87-J$511)/J$512),2),"")</f>
        <v/>
      </c>
      <c r="P87">
        <f>IFERROR(ROUND(IF(K87="","",(K87-K$511)/K$512),2),"")</f>
        <v/>
      </c>
      <c r="Q87">
        <f>IFERROR(ROUND(IF(G87="","",IF(70+30*L87/$L$511&lt;20,20,70+30*L87/$L$511)),2),"")</f>
        <v/>
      </c>
      <c r="R87">
        <f>IFERROR(ROUND(IF(H87="","",IF(70+30*M87/$M$511&lt;20,20,70+30*M87/$M$511)),2),"")</f>
        <v/>
      </c>
      <c r="S87">
        <f>IFERROR(ROUND(IF(I87="","",IF(70+30*N87/$N$511&lt;20,20,70+30*N87/$N$511)),2),"")</f>
        <v/>
      </c>
      <c r="T87">
        <f>IFERROR(ROUND(IF(J87="","",IF(70+30*O87/$O$511&lt;20,20,70+30*O87/$O$511)),2),"")</f>
        <v/>
      </c>
      <c r="U87">
        <f>IFERROR(ROUND(IF(K87="","",IF(70+30*P87/$P$511&lt;20,20,70+30*P87/$P$511)),2),"")</f>
        <v/>
      </c>
      <c r="V87">
        <f>IF(SUM(Q87:U87)=0,"",SUM(Q87:U87))</f>
        <v/>
      </c>
      <c r="W87">
        <f>IF(V87="","",RANK(V87,$V$2:$V$509))</f>
        <v/>
      </c>
    </row>
    <row r="88">
      <c r="B88" t="inlineStr">
        <is>
          <t>JILAN SHAFA TATYANA</t>
        </is>
      </c>
      <c r="C88" t="inlineStr">
        <is>
          <t>120-19-10487</t>
        </is>
      </c>
      <c r="D88" t="inlineStr">
        <is>
          <t>120G120</t>
        </is>
      </c>
      <c r="E88" t="inlineStr">
        <is>
          <t>SMPN 16 BE</t>
        </is>
      </c>
      <c r="F88" t="n">
        <v>120</v>
      </c>
      <c r="G88" t="n">
        <v>24</v>
      </c>
      <c r="H88" t="n">
        <v>29</v>
      </c>
      <c r="I88" t="n">
        <v>38</v>
      </c>
      <c r="J88" t="n">
        <v>32</v>
      </c>
      <c r="K88" t="n">
        <v>39</v>
      </c>
      <c r="L88">
        <f>IFERROR(ROUND(IF(G88="","",(G88-G$511)/G$512),2),"")</f>
        <v/>
      </c>
      <c r="M88">
        <f>IFERROR(ROUND(IF(H88="","",(H88-H$511)/H$512),2),"")</f>
        <v/>
      </c>
      <c r="N88">
        <f>IFERROR(ROUND(IF(I88="","",(I88-I$511)/I$512),2),"")</f>
        <v/>
      </c>
      <c r="O88">
        <f>IFERROR(ROUND(IF(J88="","",(J88-J$511)/J$512),2),"")</f>
        <v/>
      </c>
      <c r="P88">
        <f>IFERROR(ROUND(IF(K88="","",(K88-K$511)/K$512),2),"")</f>
        <v/>
      </c>
      <c r="Q88">
        <f>IFERROR(ROUND(IF(G88="","",IF(70+30*L88/$L$511&lt;20,20,70+30*L88/$L$511)),2),"")</f>
        <v/>
      </c>
      <c r="R88">
        <f>IFERROR(ROUND(IF(H88="","",IF(70+30*M88/$M$511&lt;20,20,70+30*M88/$M$511)),2),"")</f>
        <v/>
      </c>
      <c r="S88">
        <f>IFERROR(ROUND(IF(I88="","",IF(70+30*N88/$N$511&lt;20,20,70+30*N88/$N$511)),2),"")</f>
        <v/>
      </c>
      <c r="T88">
        <f>IFERROR(ROUND(IF(J88="","",IF(70+30*O88/$O$511&lt;20,20,70+30*O88/$O$511)),2),"")</f>
        <v/>
      </c>
      <c r="U88">
        <f>IFERROR(ROUND(IF(K88="","",IF(70+30*P88/$P$511&lt;20,20,70+30*P88/$P$511)),2),"")</f>
        <v/>
      </c>
      <c r="V88">
        <f>IF(SUM(Q88:U88)=0,"",SUM(Q88:U88))</f>
        <v/>
      </c>
      <c r="W88">
        <f>IF(V88="","",RANK(V88,$V$2:$V$509))</f>
        <v/>
      </c>
    </row>
    <row r="89">
      <c r="B89" t="inlineStr">
        <is>
          <t>WIGA RHADITYA YUWONO</t>
        </is>
      </c>
      <c r="C89" t="inlineStr">
        <is>
          <t>120-19-10512</t>
        </is>
      </c>
      <c r="D89" t="inlineStr">
        <is>
          <t>120G120</t>
        </is>
      </c>
      <c r="E89" t="inlineStr">
        <is>
          <t>SMPIT AMAN</t>
        </is>
      </c>
      <c r="F89" t="n">
        <v>120</v>
      </c>
      <c r="G89" t="n">
        <v>12</v>
      </c>
      <c r="H89" t="n">
        <v>27</v>
      </c>
      <c r="I89" t="n">
        <v>35</v>
      </c>
      <c r="J89" t="n">
        <v>23</v>
      </c>
      <c r="K89" t="n">
        <v>31</v>
      </c>
      <c r="L89">
        <f>IFERROR(ROUND(IF(G89="","",(G89-G$511)/G$512),2),"")</f>
        <v/>
      </c>
      <c r="M89">
        <f>IFERROR(ROUND(IF(H89="","",(H89-H$511)/H$512),2),"")</f>
        <v/>
      </c>
      <c r="N89">
        <f>IFERROR(ROUND(IF(I89="","",(I89-I$511)/I$512),2),"")</f>
        <v/>
      </c>
      <c r="O89">
        <f>IFERROR(ROUND(IF(J89="","",(J89-J$511)/J$512),2),"")</f>
        <v/>
      </c>
      <c r="P89">
        <f>IFERROR(ROUND(IF(K89="","",(K89-K$511)/K$512),2),"")</f>
        <v/>
      </c>
      <c r="Q89">
        <f>IFERROR(ROUND(IF(G89="","",IF(70+30*L89/$L$511&lt;20,20,70+30*L89/$L$511)),2),"")</f>
        <v/>
      </c>
      <c r="R89">
        <f>IFERROR(ROUND(IF(H89="","",IF(70+30*M89/$M$511&lt;20,20,70+30*M89/$M$511)),2),"")</f>
        <v/>
      </c>
      <c r="S89">
        <f>IFERROR(ROUND(IF(I89="","",IF(70+30*N89/$N$511&lt;20,20,70+30*N89/$N$511)),2),"")</f>
        <v/>
      </c>
      <c r="T89">
        <f>IFERROR(ROUND(IF(J89="","",IF(70+30*O89/$O$511&lt;20,20,70+30*O89/$O$511)),2),"")</f>
        <v/>
      </c>
      <c r="U89">
        <f>IFERROR(ROUND(IF(K89="","",IF(70+30*P89/$P$511&lt;20,20,70+30*P89/$P$511)),2),"")</f>
        <v/>
      </c>
      <c r="V89">
        <f>IF(SUM(Q89:U89)=0,"",SUM(Q89:U89))</f>
        <v/>
      </c>
      <c r="W89">
        <f>IF(V89="","",RANK(V89,$V$2:$V$509))</f>
        <v/>
      </c>
    </row>
    <row r="90">
      <c r="B90" t="inlineStr">
        <is>
          <t>HUTOMO DHAVAREILSYAH</t>
        </is>
      </c>
      <c r="C90" t="inlineStr">
        <is>
          <t>120-21-10584</t>
        </is>
      </c>
      <c r="D90" t="inlineStr">
        <is>
          <t>120G120</t>
        </is>
      </c>
      <c r="E90" t="inlineStr">
        <is>
          <t>SMPN 16 BE</t>
        </is>
      </c>
      <c r="F90" t="n">
        <v>120</v>
      </c>
      <c r="G90" t="n">
        <v>7</v>
      </c>
      <c r="H90" t="n">
        <v>16</v>
      </c>
      <c r="I90" t="n">
        <v>15</v>
      </c>
      <c r="J90" t="n">
        <v>27</v>
      </c>
      <c r="K90" t="n">
        <v>36</v>
      </c>
      <c r="L90">
        <f>IFERROR(ROUND(IF(G90="","",(G90-G$511)/G$512),2),"")</f>
        <v/>
      </c>
      <c r="M90">
        <f>IFERROR(ROUND(IF(H90="","",(H90-H$511)/H$512),2),"")</f>
        <v/>
      </c>
      <c r="N90">
        <f>IFERROR(ROUND(IF(I90="","",(I90-I$511)/I$512),2),"")</f>
        <v/>
      </c>
      <c r="O90">
        <f>IFERROR(ROUND(IF(J90="","",(J90-J$511)/J$512),2),"")</f>
        <v/>
      </c>
      <c r="P90">
        <f>IFERROR(ROUND(IF(K90="","",(K90-K$511)/K$512),2),"")</f>
        <v/>
      </c>
      <c r="Q90">
        <f>IFERROR(ROUND(IF(G90="","",IF(70+30*L90/$L$511&lt;20,20,70+30*L90/$L$511)),2),"")</f>
        <v/>
      </c>
      <c r="R90">
        <f>IFERROR(ROUND(IF(H90="","",IF(70+30*M90/$M$511&lt;20,20,70+30*M90/$M$511)),2),"")</f>
        <v/>
      </c>
      <c r="S90">
        <f>IFERROR(ROUND(IF(I90="","",IF(70+30*N90/$N$511&lt;20,20,70+30*N90/$N$511)),2),"")</f>
        <v/>
      </c>
      <c r="T90">
        <f>IFERROR(ROUND(IF(J90="","",IF(70+30*O90/$O$511&lt;20,20,70+30*O90/$O$511)),2),"")</f>
        <v/>
      </c>
      <c r="U90">
        <f>IFERROR(ROUND(IF(K90="","",IF(70+30*P90/$P$511&lt;20,20,70+30*P90/$P$511)),2),"")</f>
        <v/>
      </c>
      <c r="V90">
        <f>IF(SUM(Q90:U90)=0,"",SUM(Q90:U90))</f>
        <v/>
      </c>
      <c r="W90">
        <f>IF(V90="","",RANK(V90,$V$2:$V$509))</f>
        <v/>
      </c>
    </row>
    <row r="91">
      <c r="B91" t="inlineStr">
        <is>
          <t>KAYLA NURRY FITRIANI</t>
        </is>
      </c>
      <c r="C91" t="inlineStr">
        <is>
          <t>121-21-10708</t>
        </is>
      </c>
      <c r="D91" t="inlineStr">
        <is>
          <t>121G120</t>
        </is>
      </c>
      <c r="E91" t="inlineStr">
        <is>
          <t>SMPN 37 BE</t>
        </is>
      </c>
      <c r="F91" t="n">
        <v>121</v>
      </c>
      <c r="G91" t="n">
        <v>11</v>
      </c>
      <c r="H91" t="n">
        <v>25</v>
      </c>
      <c r="I91" t="n">
        <v>24</v>
      </c>
      <c r="L91">
        <f>IFERROR(ROUND(IF(G91="","",(G91-G$511)/G$512),2),"")</f>
        <v/>
      </c>
      <c r="M91">
        <f>IFERROR(ROUND(IF(H91="","",(H91-H$511)/H$512),2),"")</f>
        <v/>
      </c>
      <c r="N91">
        <f>IFERROR(ROUND(IF(I91="","",(I91-I$511)/I$512),2),"")</f>
        <v/>
      </c>
      <c r="O91">
        <f>IFERROR(ROUND(IF(J91="","",(J91-J$511)/J$512),2),"")</f>
        <v/>
      </c>
      <c r="P91">
        <f>IFERROR(ROUND(IF(K91="","",(K91-K$511)/K$512),2),"")</f>
        <v/>
      </c>
      <c r="Q91">
        <f>IFERROR(ROUND(IF(G91="","",IF(70+30*L91/$L$511&lt;20,20,70+30*L91/$L$511)),2),"")</f>
        <v/>
      </c>
      <c r="R91">
        <f>IFERROR(ROUND(IF(H91="","",IF(70+30*M91/$M$511&lt;20,20,70+30*M91/$M$511)),2),"")</f>
        <v/>
      </c>
      <c r="S91">
        <f>IFERROR(ROUND(IF(I91="","",IF(70+30*N91/$N$511&lt;20,20,70+30*N91/$N$511)),2),"")</f>
        <v/>
      </c>
      <c r="T91">
        <f>IFERROR(ROUND(IF(J91="","",IF(70+30*O91/$O$511&lt;20,20,70+30*O91/$O$511)),2),"")</f>
        <v/>
      </c>
      <c r="U91">
        <f>IFERROR(ROUND(IF(K91="","",IF(70+30*P91/$P$511&lt;20,20,70+30*P91/$P$511)),2),"")</f>
        <v/>
      </c>
      <c r="V91">
        <f>IF(SUM(Q91:U91)=0,"",SUM(Q91:U91))</f>
        <v/>
      </c>
      <c r="W91">
        <f>IF(V91="","",RANK(V91,$V$2:$V$509))</f>
        <v/>
      </c>
    </row>
    <row r="92">
      <c r="B92" t="inlineStr">
        <is>
          <t>FALISHA YUSRINA</t>
        </is>
      </c>
      <c r="C92" t="inlineStr">
        <is>
          <t>121-21-10740</t>
        </is>
      </c>
      <c r="D92" t="inlineStr">
        <is>
          <t>121G120</t>
        </is>
      </c>
      <c r="E92" t="inlineStr">
        <is>
          <t>SMP TAMAN</t>
        </is>
      </c>
      <c r="F92" t="n">
        <v>121</v>
      </c>
      <c r="G92" t="n">
        <v>13</v>
      </c>
      <c r="H92" t="n">
        <v>13</v>
      </c>
      <c r="I92" t="n">
        <v>17</v>
      </c>
      <c r="J92" t="n">
        <v>22</v>
      </c>
      <c r="K92" t="n">
        <v>22</v>
      </c>
      <c r="L92">
        <f>IFERROR(ROUND(IF(G92="","",(G92-G$511)/G$512),2),"")</f>
        <v/>
      </c>
      <c r="M92">
        <f>IFERROR(ROUND(IF(H92="","",(H92-H$511)/H$512),2),"")</f>
        <v/>
      </c>
      <c r="N92">
        <f>IFERROR(ROUND(IF(I92="","",(I92-I$511)/I$512),2),"")</f>
        <v/>
      </c>
      <c r="O92">
        <f>IFERROR(ROUND(IF(J92="","",(J92-J$511)/J$512),2),"")</f>
        <v/>
      </c>
      <c r="P92">
        <f>IFERROR(ROUND(IF(K92="","",(K92-K$511)/K$512),2),"")</f>
        <v/>
      </c>
      <c r="Q92">
        <f>IFERROR(ROUND(IF(G92="","",IF(70+30*L92/$L$511&lt;20,20,70+30*L92/$L$511)),2),"")</f>
        <v/>
      </c>
      <c r="R92">
        <f>IFERROR(ROUND(IF(H92="","",IF(70+30*M92/$M$511&lt;20,20,70+30*M92/$M$511)),2),"")</f>
        <v/>
      </c>
      <c r="S92">
        <f>IFERROR(ROUND(IF(I92="","",IF(70+30*N92/$N$511&lt;20,20,70+30*N92/$N$511)),2),"")</f>
        <v/>
      </c>
      <c r="T92">
        <f>IFERROR(ROUND(IF(J92="","",IF(70+30*O92/$O$511&lt;20,20,70+30*O92/$O$511)),2),"")</f>
        <v/>
      </c>
      <c r="U92">
        <f>IFERROR(ROUND(IF(K92="","",IF(70+30*P92/$P$511&lt;20,20,70+30*P92/$P$511)),2),"")</f>
        <v/>
      </c>
      <c r="V92">
        <f>IF(SUM(Q92:U92)=0,"",SUM(Q92:U92))</f>
        <v/>
      </c>
      <c r="W92">
        <f>IF(V92="","",RANK(V92,$V$2:$V$509))</f>
        <v/>
      </c>
    </row>
    <row r="93">
      <c r="B93" t="inlineStr">
        <is>
          <t>ALVARO TRISTAN PUTRA</t>
        </is>
      </c>
      <c r="C93" t="inlineStr">
        <is>
          <t>121-21-10745</t>
        </is>
      </c>
      <c r="D93" t="inlineStr">
        <is>
          <t>121G120</t>
        </is>
      </c>
      <c r="E93" t="inlineStr">
        <is>
          <t>SMPIT MODE</t>
        </is>
      </c>
      <c r="F93" t="n">
        <v>121</v>
      </c>
      <c r="G93" t="n">
        <v>4</v>
      </c>
      <c r="H93" t="n">
        <v>20</v>
      </c>
      <c r="I93" t="n">
        <v>13</v>
      </c>
      <c r="J93" t="n">
        <v>5</v>
      </c>
      <c r="L93">
        <f>IFERROR(ROUND(IF(G93="","",(G93-G$511)/G$512),2),"")</f>
        <v/>
      </c>
      <c r="M93">
        <f>IFERROR(ROUND(IF(H93="","",(H93-H$511)/H$512),2),"")</f>
        <v/>
      </c>
      <c r="N93">
        <f>IFERROR(ROUND(IF(I93="","",(I93-I$511)/I$512),2),"")</f>
        <v/>
      </c>
      <c r="O93">
        <f>IFERROR(ROUND(IF(J93="","",(J93-J$511)/J$512),2),"")</f>
        <v/>
      </c>
      <c r="P93">
        <f>IFERROR(ROUND(IF(K93="","",(K93-K$511)/K$512),2),"")</f>
        <v/>
      </c>
      <c r="Q93">
        <f>IFERROR(ROUND(IF(G93="","",IF(70+30*L93/$L$511&lt;20,20,70+30*L93/$L$511)),2),"")</f>
        <v/>
      </c>
      <c r="R93">
        <f>IFERROR(ROUND(IF(H93="","",IF(70+30*M93/$M$511&lt;20,20,70+30*M93/$M$511)),2),"")</f>
        <v/>
      </c>
      <c r="S93">
        <f>IFERROR(ROUND(IF(I93="","",IF(70+30*N93/$N$511&lt;20,20,70+30*N93/$N$511)),2),"")</f>
        <v/>
      </c>
      <c r="T93">
        <f>IFERROR(ROUND(IF(J93="","",IF(70+30*O93/$O$511&lt;20,20,70+30*O93/$O$511)),2),"")</f>
        <v/>
      </c>
      <c r="U93">
        <f>IFERROR(ROUND(IF(K93="","",IF(70+30*P93/$P$511&lt;20,20,70+30*P93/$P$511)),2),"")</f>
        <v/>
      </c>
      <c r="V93">
        <f>IF(SUM(Q93:U93)=0,"",SUM(Q93:U93))</f>
        <v/>
      </c>
      <c r="W93">
        <f>IF(V93="","",RANK(V93,$V$2:$V$509))</f>
        <v/>
      </c>
    </row>
    <row r="94">
      <c r="B94" t="inlineStr">
        <is>
          <t>RIZQI RAMADHANI</t>
        </is>
      </c>
      <c r="C94" t="inlineStr">
        <is>
          <t>121-21-10753</t>
        </is>
      </c>
      <c r="D94" t="inlineStr">
        <is>
          <t>121G020</t>
        </is>
      </c>
      <c r="E94" t="inlineStr">
        <is>
          <t>SMPN 37 BE</t>
        </is>
      </c>
      <c r="F94" t="n">
        <v>121</v>
      </c>
      <c r="H94" t="n">
        <v>2</v>
      </c>
      <c r="L94">
        <f>IFERROR(ROUND(IF(G94="","",(G94-G$511)/G$512),2),"")</f>
        <v/>
      </c>
      <c r="M94">
        <f>IFERROR(ROUND(IF(H94="","",(H94-H$511)/H$512),2),"")</f>
        <v/>
      </c>
      <c r="N94">
        <f>IFERROR(ROUND(IF(I94="","",(I94-I$511)/I$512),2),"")</f>
        <v/>
      </c>
      <c r="O94">
        <f>IFERROR(ROUND(IF(J94="","",(J94-J$511)/J$512),2),"")</f>
        <v/>
      </c>
      <c r="P94">
        <f>IFERROR(ROUND(IF(K94="","",(K94-K$511)/K$512),2),"")</f>
        <v/>
      </c>
      <c r="Q94">
        <f>IFERROR(ROUND(IF(G94="","",IF(70+30*L94/$L$511&lt;20,20,70+30*L94/$L$511)),2),"")</f>
        <v/>
      </c>
      <c r="R94">
        <f>IFERROR(ROUND(IF(H94="","",IF(70+30*M94/$M$511&lt;20,20,70+30*M94/$M$511)),2),"")</f>
        <v/>
      </c>
      <c r="S94">
        <f>IFERROR(ROUND(IF(I94="","",IF(70+30*N94/$N$511&lt;20,20,70+30*N94/$N$511)),2),"")</f>
        <v/>
      </c>
      <c r="T94">
        <f>IFERROR(ROUND(IF(J94="","",IF(70+30*O94/$O$511&lt;20,20,70+30*O94/$O$511)),2),"")</f>
        <v/>
      </c>
      <c r="U94">
        <f>IFERROR(ROUND(IF(K94="","",IF(70+30*P94/$P$511&lt;20,20,70+30*P94/$P$511)),2),"")</f>
        <v/>
      </c>
      <c r="V94">
        <f>IF(SUM(Q94:U94)=0,"",SUM(Q94:U94))</f>
        <v/>
      </c>
      <c r="W94">
        <f>IF(V94="","",RANK(V94,$V$2:$V$509))</f>
        <v/>
      </c>
    </row>
    <row r="95">
      <c r="B95" t="inlineStr">
        <is>
          <t>DINDA ALVINIA HARTON</t>
        </is>
      </c>
      <c r="C95" t="inlineStr">
        <is>
          <t>123-19-10186</t>
        </is>
      </c>
      <c r="D95" t="inlineStr">
        <is>
          <t>123G120</t>
        </is>
      </c>
      <c r="E95" t="inlineStr">
        <is>
          <t>MTSN 7 JAK</t>
        </is>
      </c>
      <c r="F95" t="n">
        <v>123</v>
      </c>
      <c r="G95" t="n">
        <v>17</v>
      </c>
      <c r="H95" t="n">
        <v>29</v>
      </c>
      <c r="I95" t="n">
        <v>34</v>
      </c>
      <c r="J95" t="n">
        <v>16</v>
      </c>
      <c r="K95" t="n">
        <v>24</v>
      </c>
      <c r="L95">
        <f>IFERROR(ROUND(IF(G95="","",(G95-G$511)/G$512),2),"")</f>
        <v/>
      </c>
      <c r="M95">
        <f>IFERROR(ROUND(IF(H95="","",(H95-H$511)/H$512),2),"")</f>
        <v/>
      </c>
      <c r="N95">
        <f>IFERROR(ROUND(IF(I95="","",(I95-I$511)/I$512),2),"")</f>
        <v/>
      </c>
      <c r="O95">
        <f>IFERROR(ROUND(IF(J95="","",(J95-J$511)/J$512),2),"")</f>
        <v/>
      </c>
      <c r="P95">
        <f>IFERROR(ROUND(IF(K95="","",(K95-K$511)/K$512),2),"")</f>
        <v/>
      </c>
      <c r="Q95">
        <f>IFERROR(ROUND(IF(G95="","",IF(70+30*L95/$L$511&lt;20,20,70+30*L95/$L$511)),2),"")</f>
        <v/>
      </c>
      <c r="R95">
        <f>IFERROR(ROUND(IF(H95="","",IF(70+30*M95/$M$511&lt;20,20,70+30*M95/$M$511)),2),"")</f>
        <v/>
      </c>
      <c r="S95">
        <f>IFERROR(ROUND(IF(I95="","",IF(70+30*N95/$N$511&lt;20,20,70+30*N95/$N$511)),2),"")</f>
        <v/>
      </c>
      <c r="T95">
        <f>IFERROR(ROUND(IF(J95="","",IF(70+30*O95/$O$511&lt;20,20,70+30*O95/$O$511)),2),"")</f>
        <v/>
      </c>
      <c r="U95">
        <f>IFERROR(ROUND(IF(K95="","",IF(70+30*P95/$P$511&lt;20,20,70+30*P95/$P$511)),2),"")</f>
        <v/>
      </c>
      <c r="V95">
        <f>IF(SUM(Q95:U95)=0,"",SUM(Q95:U95))</f>
        <v/>
      </c>
      <c r="W95">
        <f>IF(V95="","",RANK(V95,$V$2:$V$509))</f>
        <v/>
      </c>
    </row>
    <row r="96">
      <c r="B96" t="inlineStr">
        <is>
          <t>NADHIF ALTHAF HASIBU</t>
        </is>
      </c>
      <c r="C96" t="inlineStr">
        <is>
          <t>123-19-10202</t>
        </is>
      </c>
      <c r="D96" t="inlineStr">
        <is>
          <t>123G120</t>
        </is>
      </c>
      <c r="E96" t="inlineStr">
        <is>
          <t>SMPN 24 JA</t>
        </is>
      </c>
      <c r="F96" t="n">
        <v>123</v>
      </c>
      <c r="G96" t="n">
        <v>23</v>
      </c>
      <c r="H96" t="n">
        <v>32</v>
      </c>
      <c r="I96" t="n">
        <v>36</v>
      </c>
      <c r="J96" t="n">
        <v>26</v>
      </c>
      <c r="K96" t="n">
        <v>27</v>
      </c>
      <c r="L96">
        <f>IFERROR(ROUND(IF(G96="","",(G96-G$511)/G$512),2),"")</f>
        <v/>
      </c>
      <c r="M96">
        <f>IFERROR(ROUND(IF(H96="","",(H96-H$511)/H$512),2),"")</f>
        <v/>
      </c>
      <c r="N96">
        <f>IFERROR(ROUND(IF(I96="","",(I96-I$511)/I$512),2),"")</f>
        <v/>
      </c>
      <c r="O96">
        <f>IFERROR(ROUND(IF(J96="","",(J96-J$511)/J$512),2),"")</f>
        <v/>
      </c>
      <c r="P96">
        <f>IFERROR(ROUND(IF(K96="","",(K96-K$511)/K$512),2),"")</f>
        <v/>
      </c>
      <c r="Q96">
        <f>IFERROR(ROUND(IF(G96="","",IF(70+30*L96/$L$511&lt;20,20,70+30*L96/$L$511)),2),"")</f>
        <v/>
      </c>
      <c r="R96">
        <f>IFERROR(ROUND(IF(H96="","",IF(70+30*M96/$M$511&lt;20,20,70+30*M96/$M$511)),2),"")</f>
        <v/>
      </c>
      <c r="S96">
        <f>IFERROR(ROUND(IF(I96="","",IF(70+30*N96/$N$511&lt;20,20,70+30*N96/$N$511)),2),"")</f>
        <v/>
      </c>
      <c r="T96">
        <f>IFERROR(ROUND(IF(J96="","",IF(70+30*O96/$O$511&lt;20,20,70+30*O96/$O$511)),2),"")</f>
        <v/>
      </c>
      <c r="U96">
        <f>IFERROR(ROUND(IF(K96="","",IF(70+30*P96/$P$511&lt;20,20,70+30*P96/$P$511)),2),"")</f>
        <v/>
      </c>
      <c r="V96">
        <f>IF(SUM(Q96:U96)=0,"",SUM(Q96:U96))</f>
        <v/>
      </c>
      <c r="W96">
        <f>IF(V96="","",RANK(V96,$V$2:$V$509))</f>
        <v/>
      </c>
    </row>
    <row r="97">
      <c r="B97" t="inlineStr">
        <is>
          <t>LINGGA ALRAFI</t>
        </is>
      </c>
      <c r="C97" t="inlineStr">
        <is>
          <t>123-21-10299</t>
        </is>
      </c>
      <c r="D97" t="inlineStr">
        <is>
          <t>123G120</t>
        </is>
      </c>
      <c r="E97" t="inlineStr">
        <is>
          <t>SMPN 222 J</t>
        </is>
      </c>
      <c r="F97" t="n">
        <v>123</v>
      </c>
      <c r="G97" t="n">
        <v>15</v>
      </c>
      <c r="H97" t="n">
        <v>25</v>
      </c>
      <c r="I97" t="n">
        <v>32</v>
      </c>
      <c r="J97" t="n">
        <v>25</v>
      </c>
      <c r="K97" t="n">
        <v>28</v>
      </c>
      <c r="L97">
        <f>IFERROR(ROUND(IF(G97="","",(G97-G$511)/G$512),2),"")</f>
        <v/>
      </c>
      <c r="M97">
        <f>IFERROR(ROUND(IF(H97="","",(H97-H$511)/H$512),2),"")</f>
        <v/>
      </c>
      <c r="N97">
        <f>IFERROR(ROUND(IF(I97="","",(I97-I$511)/I$512),2),"")</f>
        <v/>
      </c>
      <c r="O97">
        <f>IFERROR(ROUND(IF(J97="","",(J97-J$511)/J$512),2),"")</f>
        <v/>
      </c>
      <c r="P97">
        <f>IFERROR(ROUND(IF(K97="","",(K97-K$511)/K$512),2),"")</f>
        <v/>
      </c>
      <c r="Q97">
        <f>IFERROR(ROUND(IF(G97="","",IF(70+30*L97/$L$511&lt;20,20,70+30*L97/$L$511)),2),"")</f>
        <v/>
      </c>
      <c r="R97">
        <f>IFERROR(ROUND(IF(H97="","",IF(70+30*M97/$M$511&lt;20,20,70+30*M97/$M$511)),2),"")</f>
        <v/>
      </c>
      <c r="S97">
        <f>IFERROR(ROUND(IF(I97="","",IF(70+30*N97/$N$511&lt;20,20,70+30*N97/$N$511)),2),"")</f>
        <v/>
      </c>
      <c r="T97">
        <f>IFERROR(ROUND(IF(J97="","",IF(70+30*O97/$O$511&lt;20,20,70+30*O97/$O$511)),2),"")</f>
        <v/>
      </c>
      <c r="U97">
        <f>IFERROR(ROUND(IF(K97="","",IF(70+30*P97/$P$511&lt;20,20,70+30*P97/$P$511)),2),"")</f>
        <v/>
      </c>
      <c r="V97">
        <f>IF(SUM(Q97:U97)=0,"",SUM(Q97:U97))</f>
        <v/>
      </c>
      <c r="W97">
        <f>IF(V97="","",RANK(V97,$V$2:$V$509))</f>
        <v/>
      </c>
    </row>
    <row r="98">
      <c r="B98" t="inlineStr">
        <is>
          <t>NADJA NAZWA ALMAQHFI</t>
        </is>
      </c>
      <c r="C98" t="inlineStr">
        <is>
          <t>123-21-10307</t>
        </is>
      </c>
      <c r="D98" t="inlineStr">
        <is>
          <t>123G120</t>
        </is>
      </c>
      <c r="E98" t="inlineStr">
        <is>
          <t>SMPN 6 BEK</t>
        </is>
      </c>
      <c r="F98" t="n">
        <v>123</v>
      </c>
      <c r="G98" t="n">
        <v>6</v>
      </c>
      <c r="H98" t="n">
        <v>24</v>
      </c>
      <c r="I98" t="n">
        <v>26</v>
      </c>
      <c r="J98" t="n">
        <v>29</v>
      </c>
      <c r="K98" t="n">
        <v>31</v>
      </c>
      <c r="L98">
        <f>IFERROR(ROUND(IF(G98="","",(G98-G$511)/G$512),2),"")</f>
        <v/>
      </c>
      <c r="M98">
        <f>IFERROR(ROUND(IF(H98="","",(H98-H$511)/H$512),2),"")</f>
        <v/>
      </c>
      <c r="N98">
        <f>IFERROR(ROUND(IF(I98="","",(I98-I$511)/I$512),2),"")</f>
        <v/>
      </c>
      <c r="O98">
        <f>IFERROR(ROUND(IF(J98="","",(J98-J$511)/J$512),2),"")</f>
        <v/>
      </c>
      <c r="P98">
        <f>IFERROR(ROUND(IF(K98="","",(K98-K$511)/K$512),2),"")</f>
        <v/>
      </c>
      <c r="Q98">
        <f>IFERROR(ROUND(IF(G98="","",IF(70+30*L98/$L$511&lt;20,20,70+30*L98/$L$511)),2),"")</f>
        <v/>
      </c>
      <c r="R98">
        <f>IFERROR(ROUND(IF(H98="","",IF(70+30*M98/$M$511&lt;20,20,70+30*M98/$M$511)),2),"")</f>
        <v/>
      </c>
      <c r="S98">
        <f>IFERROR(ROUND(IF(I98="","",IF(70+30*N98/$N$511&lt;20,20,70+30*N98/$N$511)),2),"")</f>
        <v/>
      </c>
      <c r="T98">
        <f>IFERROR(ROUND(IF(J98="","",IF(70+30*O98/$O$511&lt;20,20,70+30*O98/$O$511)),2),"")</f>
        <v/>
      </c>
      <c r="U98">
        <f>IFERROR(ROUND(IF(K98="","",IF(70+30*P98/$P$511&lt;20,20,70+30*P98/$P$511)),2),"")</f>
        <v/>
      </c>
      <c r="V98">
        <f>IF(SUM(Q98:U98)=0,"",SUM(Q98:U98))</f>
        <v/>
      </c>
      <c r="W98">
        <f>IF(V98="","",RANK(V98,$V$2:$V$509))</f>
        <v/>
      </c>
    </row>
    <row r="99">
      <c r="B99" t="inlineStr">
        <is>
          <t>SABRINA RIVALYA A</t>
        </is>
      </c>
      <c r="C99" t="inlineStr">
        <is>
          <t>126-18-10151</t>
        </is>
      </c>
      <c r="D99" t="inlineStr">
        <is>
          <t>126G120</t>
        </is>
      </c>
      <c r="E99" t="inlineStr">
        <is>
          <t>SDN 02 KDW</t>
        </is>
      </c>
      <c r="F99" t="n">
        <v>126</v>
      </c>
      <c r="G99" t="n">
        <v>10</v>
      </c>
      <c r="H99" t="n">
        <v>32</v>
      </c>
      <c r="I99" t="n">
        <v>29</v>
      </c>
      <c r="J99" t="n">
        <v>25</v>
      </c>
      <c r="K99" t="n">
        <v>29</v>
      </c>
      <c r="L99">
        <f>IFERROR(ROUND(IF(G99="","",(G99-G$511)/G$512),2),"")</f>
        <v/>
      </c>
      <c r="M99">
        <f>IFERROR(ROUND(IF(H99="","",(H99-H$511)/H$512),2),"")</f>
        <v/>
      </c>
      <c r="N99">
        <f>IFERROR(ROUND(IF(I99="","",(I99-I$511)/I$512),2),"")</f>
        <v/>
      </c>
      <c r="O99">
        <f>IFERROR(ROUND(IF(J99="","",(J99-J$511)/J$512),2),"")</f>
        <v/>
      </c>
      <c r="P99">
        <f>IFERROR(ROUND(IF(K99="","",(K99-K$511)/K$512),2),"")</f>
        <v/>
      </c>
      <c r="Q99">
        <f>IFERROR(ROUND(IF(G99="","",IF(70+30*L99/$L$511&lt;20,20,70+30*L99/$L$511)),2),"")</f>
        <v/>
      </c>
      <c r="R99">
        <f>IFERROR(ROUND(IF(H99="","",IF(70+30*M99/$M$511&lt;20,20,70+30*M99/$M$511)),2),"")</f>
        <v/>
      </c>
      <c r="S99">
        <f>IFERROR(ROUND(IF(I99="","",IF(70+30*N99/$N$511&lt;20,20,70+30*N99/$N$511)),2),"")</f>
        <v/>
      </c>
      <c r="T99">
        <f>IFERROR(ROUND(IF(J99="","",IF(70+30*O99/$O$511&lt;20,20,70+30*O99/$O$511)),2),"")</f>
        <v/>
      </c>
      <c r="U99">
        <f>IFERROR(ROUND(IF(K99="","",IF(70+30*P99/$P$511&lt;20,20,70+30*P99/$P$511)),2),"")</f>
        <v/>
      </c>
      <c r="V99">
        <f>IF(SUM(Q99:U99)=0,"",SUM(Q99:U99))</f>
        <v/>
      </c>
      <c r="W99">
        <f>IF(V99="","",RANK(V99,$V$2:$V$509))</f>
        <v/>
      </c>
    </row>
    <row r="100">
      <c r="B100" t="inlineStr">
        <is>
          <t>SYAFIRA PUTRI B</t>
        </is>
      </c>
      <c r="C100" t="inlineStr">
        <is>
          <t>126-18-10207</t>
        </is>
      </c>
      <c r="D100" t="inlineStr">
        <is>
          <t>126G120</t>
        </is>
      </c>
      <c r="E100" t="inlineStr">
        <is>
          <t>SDN KDW 01</t>
        </is>
      </c>
      <c r="F100" t="n">
        <v>126</v>
      </c>
      <c r="G100" t="n">
        <v>14</v>
      </c>
      <c r="H100" t="n">
        <v>34</v>
      </c>
      <c r="I100" t="n">
        <v>30</v>
      </c>
      <c r="J100" t="n">
        <v>37</v>
      </c>
      <c r="K100" t="n">
        <v>38</v>
      </c>
      <c r="L100">
        <f>IFERROR(ROUND(IF(G100="","",(G100-G$511)/G$512),2),"")</f>
        <v/>
      </c>
      <c r="M100">
        <f>IFERROR(ROUND(IF(H100="","",(H100-H$511)/H$512),2),"")</f>
        <v/>
      </c>
      <c r="N100">
        <f>IFERROR(ROUND(IF(I100="","",(I100-I$511)/I$512),2),"")</f>
        <v/>
      </c>
      <c r="O100">
        <f>IFERROR(ROUND(IF(J100="","",(J100-J$511)/J$512),2),"")</f>
        <v/>
      </c>
      <c r="P100">
        <f>IFERROR(ROUND(IF(K100="","",(K100-K$511)/K$512),2),"")</f>
        <v/>
      </c>
      <c r="Q100">
        <f>IFERROR(ROUND(IF(G100="","",IF(70+30*L100/$L$511&lt;20,20,70+30*L100/$L$511)),2),"")</f>
        <v/>
      </c>
      <c r="R100">
        <f>IFERROR(ROUND(IF(H100="","",IF(70+30*M100/$M$511&lt;20,20,70+30*M100/$M$511)),2),"")</f>
        <v/>
      </c>
      <c r="S100">
        <f>IFERROR(ROUND(IF(I100="","",IF(70+30*N100/$N$511&lt;20,20,70+30*N100/$N$511)),2),"")</f>
        <v/>
      </c>
      <c r="T100">
        <f>IFERROR(ROUND(IF(J100="","",IF(70+30*O100/$O$511&lt;20,20,70+30*O100/$O$511)),2),"")</f>
        <v/>
      </c>
      <c r="U100">
        <f>IFERROR(ROUND(IF(K100="","",IF(70+30*P100/$P$511&lt;20,20,70+30*P100/$P$511)),2),"")</f>
        <v/>
      </c>
      <c r="V100">
        <f>IF(SUM(Q100:U100)=0,"",SUM(Q100:U100))</f>
        <v/>
      </c>
      <c r="W100">
        <f>IF(V100="","",RANK(V100,$V$2:$V$509))</f>
        <v/>
      </c>
    </row>
    <row r="101">
      <c r="B101" t="inlineStr">
        <is>
          <t>FINA NAYLATUL IZZAH</t>
        </is>
      </c>
      <c r="C101" t="inlineStr">
        <is>
          <t>126-18-10429</t>
        </is>
      </c>
      <c r="D101" t="inlineStr">
        <is>
          <t>126G120</t>
        </is>
      </c>
      <c r="E101" t="inlineStr">
        <is>
          <t>MTSN 30 JA</t>
        </is>
      </c>
      <c r="F101" t="n">
        <v>126</v>
      </c>
      <c r="G101" t="n">
        <v>7</v>
      </c>
      <c r="H101" t="n">
        <v>15</v>
      </c>
      <c r="I101" t="n">
        <v>15</v>
      </c>
      <c r="J101" t="n">
        <v>9</v>
      </c>
      <c r="L101">
        <f>IFERROR(ROUND(IF(G101="","",(G101-G$511)/G$512),2),"")</f>
        <v/>
      </c>
      <c r="M101">
        <f>IFERROR(ROUND(IF(H101="","",(H101-H$511)/H$512),2),"")</f>
        <v/>
      </c>
      <c r="N101">
        <f>IFERROR(ROUND(IF(I101="","",(I101-I$511)/I$512),2),"")</f>
        <v/>
      </c>
      <c r="O101">
        <f>IFERROR(ROUND(IF(J101="","",(J101-J$511)/J$512),2),"")</f>
        <v/>
      </c>
      <c r="P101">
        <f>IFERROR(ROUND(IF(K101="","",(K101-K$511)/K$512),2),"")</f>
        <v/>
      </c>
      <c r="Q101">
        <f>IFERROR(ROUND(IF(G101="","",IF(70+30*L101/$L$511&lt;20,20,70+30*L101/$L$511)),2),"")</f>
        <v/>
      </c>
      <c r="R101">
        <f>IFERROR(ROUND(IF(H101="","",IF(70+30*M101/$M$511&lt;20,20,70+30*M101/$M$511)),2),"")</f>
        <v/>
      </c>
      <c r="S101">
        <f>IFERROR(ROUND(IF(I101="","",IF(70+30*N101/$N$511&lt;20,20,70+30*N101/$N$511)),2),"")</f>
        <v/>
      </c>
      <c r="T101">
        <f>IFERROR(ROUND(IF(J101="","",IF(70+30*O101/$O$511&lt;20,20,70+30*O101/$O$511)),2),"")</f>
        <v/>
      </c>
      <c r="U101">
        <f>IFERROR(ROUND(IF(K101="","",IF(70+30*P101/$P$511&lt;20,20,70+30*P101/$P$511)),2),"")</f>
        <v/>
      </c>
      <c r="V101">
        <f>IF(SUM(Q101:U101)=0,"",SUM(Q101:U101))</f>
        <v/>
      </c>
      <c r="W101">
        <f>IF(V101="","",RANK(V101,$V$2:$V$509))</f>
        <v/>
      </c>
    </row>
    <row r="102">
      <c r="B102" t="inlineStr">
        <is>
          <t>AZIZAN HAMMAM</t>
        </is>
      </c>
      <c r="C102" t="inlineStr">
        <is>
          <t>126-19-10516</t>
        </is>
      </c>
      <c r="D102" t="inlineStr">
        <is>
          <t>126G120</t>
        </is>
      </c>
      <c r="E102" t="inlineStr">
        <is>
          <t>MTSN 22 JK</t>
        </is>
      </c>
      <c r="F102" t="n">
        <v>126</v>
      </c>
      <c r="G102" t="n">
        <v>15</v>
      </c>
      <c r="H102" t="n">
        <v>14</v>
      </c>
      <c r="I102" t="n">
        <v>29</v>
      </c>
      <c r="J102" t="n">
        <v>10</v>
      </c>
      <c r="K102" t="n">
        <v>17</v>
      </c>
      <c r="L102">
        <f>IFERROR(ROUND(IF(G102="","",(G102-G$511)/G$512),2),"")</f>
        <v/>
      </c>
      <c r="M102">
        <f>IFERROR(ROUND(IF(H102="","",(H102-H$511)/H$512),2),"")</f>
        <v/>
      </c>
      <c r="N102">
        <f>IFERROR(ROUND(IF(I102="","",(I102-I$511)/I$512),2),"")</f>
        <v/>
      </c>
      <c r="O102">
        <f>IFERROR(ROUND(IF(J102="","",(J102-J$511)/J$512),2),"")</f>
        <v/>
      </c>
      <c r="P102">
        <f>IFERROR(ROUND(IF(K102="","",(K102-K$511)/K$512),2),"")</f>
        <v/>
      </c>
      <c r="Q102">
        <f>IFERROR(ROUND(IF(G102="","",IF(70+30*L102/$L$511&lt;20,20,70+30*L102/$L$511)),2),"")</f>
        <v/>
      </c>
      <c r="R102">
        <f>IFERROR(ROUND(IF(H102="","",IF(70+30*M102/$M$511&lt;20,20,70+30*M102/$M$511)),2),"")</f>
        <v/>
      </c>
      <c r="S102">
        <f>IFERROR(ROUND(IF(I102="","",IF(70+30*N102/$N$511&lt;20,20,70+30*N102/$N$511)),2),"")</f>
        <v/>
      </c>
      <c r="T102">
        <f>IFERROR(ROUND(IF(J102="","",IF(70+30*O102/$O$511&lt;20,20,70+30*O102/$O$511)),2),"")</f>
        <v/>
      </c>
      <c r="U102">
        <f>IFERROR(ROUND(IF(K102="","",IF(70+30*P102/$P$511&lt;20,20,70+30*P102/$P$511)),2),"")</f>
        <v/>
      </c>
      <c r="V102">
        <f>IF(SUM(Q102:U102)=0,"",SUM(Q102:U102))</f>
        <v/>
      </c>
      <c r="W102">
        <f>IF(V102="","",RANK(V102,$V$2:$V$509))</f>
        <v/>
      </c>
    </row>
    <row r="103">
      <c r="B103" t="inlineStr">
        <is>
          <t>MAZAYA RAMADHANI RAH</t>
        </is>
      </c>
      <c r="C103" t="inlineStr">
        <is>
          <t>126-19-10535</t>
        </is>
      </c>
      <c r="D103" t="inlineStr">
        <is>
          <t>126G120</t>
        </is>
      </c>
      <c r="E103" t="inlineStr">
        <is>
          <t>MTSN 18 JK</t>
        </is>
      </c>
      <c r="F103" t="n">
        <v>126</v>
      </c>
      <c r="G103" t="n">
        <v>14</v>
      </c>
      <c r="H103" t="n">
        <v>24</v>
      </c>
      <c r="I103" t="n">
        <v>26</v>
      </c>
      <c r="J103" t="n">
        <v>24</v>
      </c>
      <c r="K103" t="n">
        <v>29</v>
      </c>
      <c r="L103">
        <f>IFERROR(ROUND(IF(G103="","",(G103-G$511)/G$512),2),"")</f>
        <v/>
      </c>
      <c r="M103">
        <f>IFERROR(ROUND(IF(H103="","",(H103-H$511)/H$512),2),"")</f>
        <v/>
      </c>
      <c r="N103">
        <f>IFERROR(ROUND(IF(I103="","",(I103-I$511)/I$512),2),"")</f>
        <v/>
      </c>
      <c r="O103">
        <f>IFERROR(ROUND(IF(J103="","",(J103-J$511)/J$512),2),"")</f>
        <v/>
      </c>
      <c r="P103">
        <f>IFERROR(ROUND(IF(K103="","",(K103-K$511)/K$512),2),"")</f>
        <v/>
      </c>
      <c r="Q103">
        <f>IFERROR(ROUND(IF(G103="","",IF(70+30*L103/$L$511&lt;20,20,70+30*L103/$L$511)),2),"")</f>
        <v/>
      </c>
      <c r="R103">
        <f>IFERROR(ROUND(IF(H103="","",IF(70+30*M103/$M$511&lt;20,20,70+30*M103/$M$511)),2),"")</f>
        <v/>
      </c>
      <c r="S103">
        <f>IFERROR(ROUND(IF(I103="","",IF(70+30*N103/$N$511&lt;20,20,70+30*N103/$N$511)),2),"")</f>
        <v/>
      </c>
      <c r="T103">
        <f>IFERROR(ROUND(IF(J103="","",IF(70+30*O103/$O$511&lt;20,20,70+30*O103/$O$511)),2),"")</f>
        <v/>
      </c>
      <c r="U103">
        <f>IFERROR(ROUND(IF(K103="","",IF(70+30*P103/$P$511&lt;20,20,70+30*P103/$P$511)),2),"")</f>
        <v/>
      </c>
      <c r="V103">
        <f>IF(SUM(Q103:U103)=0,"",SUM(Q103:U103))</f>
        <v/>
      </c>
      <c r="W103">
        <f>IF(V103="","",RANK(V103,$V$2:$V$509))</f>
        <v/>
      </c>
    </row>
    <row r="104">
      <c r="B104" t="inlineStr">
        <is>
          <t>MUHAMMAD KARIM</t>
        </is>
      </c>
      <c r="C104" t="inlineStr">
        <is>
          <t>126-19-10811</t>
        </is>
      </c>
      <c r="D104" t="inlineStr">
        <is>
          <t>126G020</t>
        </is>
      </c>
      <c r="E104" t="inlineStr">
        <is>
          <t>MTSN 7 JAK</t>
        </is>
      </c>
      <c r="F104" t="n">
        <v>126</v>
      </c>
      <c r="G104" t="n">
        <v>13</v>
      </c>
      <c r="H104" t="n">
        <v>24</v>
      </c>
      <c r="I104" t="n">
        <v>22</v>
      </c>
      <c r="J104" t="n">
        <v>14</v>
      </c>
      <c r="K104" t="n">
        <v>26</v>
      </c>
      <c r="L104">
        <f>IFERROR(ROUND(IF(G104="","",(G104-G$511)/G$512),2),"")</f>
        <v/>
      </c>
      <c r="M104">
        <f>IFERROR(ROUND(IF(H104="","",(H104-H$511)/H$512),2),"")</f>
        <v/>
      </c>
      <c r="N104">
        <f>IFERROR(ROUND(IF(I104="","",(I104-I$511)/I$512),2),"")</f>
        <v/>
      </c>
      <c r="O104">
        <f>IFERROR(ROUND(IF(J104="","",(J104-J$511)/J$512),2),"")</f>
        <v/>
      </c>
      <c r="P104">
        <f>IFERROR(ROUND(IF(K104="","",(K104-K$511)/K$512),2),"")</f>
        <v/>
      </c>
      <c r="Q104">
        <f>IFERROR(ROUND(IF(G104="","",IF(70+30*L104/$L$511&lt;20,20,70+30*L104/$L$511)),2),"")</f>
        <v/>
      </c>
      <c r="R104">
        <f>IFERROR(ROUND(IF(H104="","",IF(70+30*M104/$M$511&lt;20,20,70+30*M104/$M$511)),2),"")</f>
        <v/>
      </c>
      <c r="S104">
        <f>IFERROR(ROUND(IF(I104="","",IF(70+30*N104/$N$511&lt;20,20,70+30*N104/$N$511)),2),"")</f>
        <v/>
      </c>
      <c r="T104">
        <f>IFERROR(ROUND(IF(J104="","",IF(70+30*O104/$O$511&lt;20,20,70+30*O104/$O$511)),2),"")</f>
        <v/>
      </c>
      <c r="U104">
        <f>IFERROR(ROUND(IF(K104="","",IF(70+30*P104/$P$511&lt;20,20,70+30*P104/$P$511)),2),"")</f>
        <v/>
      </c>
      <c r="V104">
        <f>IF(SUM(Q104:U104)=0,"",SUM(Q104:U104))</f>
        <v/>
      </c>
      <c r="W104">
        <f>IF(V104="","",RANK(V104,$V$2:$V$509))</f>
        <v/>
      </c>
    </row>
    <row r="105">
      <c r="B105" t="inlineStr">
        <is>
          <t>AIRELLRAKHA IBNU FAI</t>
        </is>
      </c>
      <c r="C105" t="inlineStr">
        <is>
          <t>126-21-11027</t>
        </is>
      </c>
      <c r="D105" t="inlineStr">
        <is>
          <t>126G120</t>
        </is>
      </c>
      <c r="E105" t="inlineStr">
        <is>
          <t>SMPN 9 JKT</t>
        </is>
      </c>
      <c r="F105" t="n">
        <v>126</v>
      </c>
      <c r="G105" t="n">
        <v>25</v>
      </c>
      <c r="H105" t="n">
        <v>34</v>
      </c>
      <c r="I105" t="n">
        <v>36</v>
      </c>
      <c r="J105" t="n">
        <v>37</v>
      </c>
      <c r="K105" t="n">
        <v>39</v>
      </c>
      <c r="L105">
        <f>IFERROR(ROUND(IF(G105="","",(G105-G$511)/G$512),2),"")</f>
        <v/>
      </c>
      <c r="M105">
        <f>IFERROR(ROUND(IF(H105="","",(H105-H$511)/H$512),2),"")</f>
        <v/>
      </c>
      <c r="N105">
        <f>IFERROR(ROUND(IF(I105="","",(I105-I$511)/I$512),2),"")</f>
        <v/>
      </c>
      <c r="O105">
        <f>IFERROR(ROUND(IF(J105="","",(J105-J$511)/J$512),2),"")</f>
        <v/>
      </c>
      <c r="P105">
        <f>IFERROR(ROUND(IF(K105="","",(K105-K$511)/K$512),2),"")</f>
        <v/>
      </c>
      <c r="Q105">
        <f>IFERROR(ROUND(IF(G105="","",IF(70+30*L105/$L$511&lt;20,20,70+30*L105/$L$511)),2),"")</f>
        <v/>
      </c>
      <c r="R105">
        <f>IFERROR(ROUND(IF(H105="","",IF(70+30*M105/$M$511&lt;20,20,70+30*M105/$M$511)),2),"")</f>
        <v/>
      </c>
      <c r="S105">
        <f>IFERROR(ROUND(IF(I105="","",IF(70+30*N105/$N$511&lt;20,20,70+30*N105/$N$511)),2),"")</f>
        <v/>
      </c>
      <c r="T105">
        <f>IFERROR(ROUND(IF(J105="","",IF(70+30*O105/$O$511&lt;20,20,70+30*O105/$O$511)),2),"")</f>
        <v/>
      </c>
      <c r="U105">
        <f>IFERROR(ROUND(IF(K105="","",IF(70+30*P105/$P$511&lt;20,20,70+30*P105/$P$511)),2),"")</f>
        <v/>
      </c>
      <c r="V105">
        <f>IF(SUM(Q105:U105)=0,"",SUM(Q105:U105))</f>
        <v/>
      </c>
      <c r="W105">
        <f>IF(V105="","",RANK(V105,$V$2:$V$509))</f>
        <v/>
      </c>
    </row>
    <row r="106">
      <c r="B106" t="inlineStr">
        <is>
          <t>NAUFAL IRFAN IBRAHIM</t>
        </is>
      </c>
      <c r="C106" t="inlineStr">
        <is>
          <t>126-21-11058</t>
        </is>
      </c>
      <c r="D106" t="inlineStr">
        <is>
          <t>126G120</t>
        </is>
      </c>
      <c r="E106" t="inlineStr">
        <is>
          <t>MTSN 7 JKT</t>
        </is>
      </c>
      <c r="F106" t="n">
        <v>126</v>
      </c>
      <c r="G106" t="n">
        <v>19</v>
      </c>
      <c r="H106" t="n">
        <v>28</v>
      </c>
      <c r="L106">
        <f>IFERROR(ROUND(IF(G106="","",(G106-G$511)/G$512),2),"")</f>
        <v/>
      </c>
      <c r="M106">
        <f>IFERROR(ROUND(IF(H106="","",(H106-H$511)/H$512),2),"")</f>
        <v/>
      </c>
      <c r="N106">
        <f>IFERROR(ROUND(IF(I106="","",(I106-I$511)/I$512),2),"")</f>
        <v/>
      </c>
      <c r="O106">
        <f>IFERROR(ROUND(IF(J106="","",(J106-J$511)/J$512),2),"")</f>
        <v/>
      </c>
      <c r="P106">
        <f>IFERROR(ROUND(IF(K106="","",(K106-K$511)/K$512),2),"")</f>
        <v/>
      </c>
      <c r="Q106">
        <f>IFERROR(ROUND(IF(G106="","",IF(70+30*L106/$L$511&lt;20,20,70+30*L106/$L$511)),2),"")</f>
        <v/>
      </c>
      <c r="R106">
        <f>IFERROR(ROUND(IF(H106="","",IF(70+30*M106/$M$511&lt;20,20,70+30*M106/$M$511)),2),"")</f>
        <v/>
      </c>
      <c r="S106">
        <f>IFERROR(ROUND(IF(I106="","",IF(70+30*N106/$N$511&lt;20,20,70+30*N106/$N$511)),2),"")</f>
        <v/>
      </c>
      <c r="T106">
        <f>IFERROR(ROUND(IF(J106="","",IF(70+30*O106/$O$511&lt;20,20,70+30*O106/$O$511)),2),"")</f>
        <v/>
      </c>
      <c r="U106">
        <f>IFERROR(ROUND(IF(K106="","",IF(70+30*P106/$P$511&lt;20,20,70+30*P106/$P$511)),2),"")</f>
        <v/>
      </c>
      <c r="V106">
        <f>IF(SUM(Q106:U106)=0,"",SUM(Q106:U106))</f>
        <v/>
      </c>
      <c r="W106">
        <f>IF(V106="","",RANK(V106,$V$2:$V$509))</f>
        <v/>
      </c>
    </row>
    <row r="107">
      <c r="B107" t="inlineStr">
        <is>
          <t>ZAHRA NAJMU SAAQIB</t>
        </is>
      </c>
      <c r="C107" t="inlineStr">
        <is>
          <t>126-21-11111</t>
        </is>
      </c>
      <c r="D107" t="inlineStr">
        <is>
          <t>126G120</t>
        </is>
      </c>
      <c r="E107" t="inlineStr">
        <is>
          <t>SMPN 258 J</t>
        </is>
      </c>
      <c r="F107" t="n">
        <v>126</v>
      </c>
      <c r="G107" t="n">
        <v>15</v>
      </c>
      <c r="H107" t="n">
        <v>31</v>
      </c>
      <c r="I107" t="n">
        <v>29</v>
      </c>
      <c r="J107" t="n">
        <v>22</v>
      </c>
      <c r="L107">
        <f>IFERROR(ROUND(IF(G107="","",(G107-G$511)/G$512),2),"")</f>
        <v/>
      </c>
      <c r="M107">
        <f>IFERROR(ROUND(IF(H107="","",(H107-H$511)/H$512),2),"")</f>
        <v/>
      </c>
      <c r="N107">
        <f>IFERROR(ROUND(IF(I107="","",(I107-I$511)/I$512),2),"")</f>
        <v/>
      </c>
      <c r="O107">
        <f>IFERROR(ROUND(IF(J107="","",(J107-J$511)/J$512),2),"")</f>
        <v/>
      </c>
      <c r="P107">
        <f>IFERROR(ROUND(IF(K107="","",(K107-K$511)/K$512),2),"")</f>
        <v/>
      </c>
      <c r="Q107">
        <f>IFERROR(ROUND(IF(G107="","",IF(70+30*L107/$L$511&lt;20,20,70+30*L107/$L$511)),2),"")</f>
        <v/>
      </c>
      <c r="R107">
        <f>IFERROR(ROUND(IF(H107="","",IF(70+30*M107/$M$511&lt;20,20,70+30*M107/$M$511)),2),"")</f>
        <v/>
      </c>
      <c r="S107">
        <f>IFERROR(ROUND(IF(I107="","",IF(70+30*N107/$N$511&lt;20,20,70+30*N107/$N$511)),2),"")</f>
        <v/>
      </c>
      <c r="T107">
        <f>IFERROR(ROUND(IF(J107="","",IF(70+30*O107/$O$511&lt;20,20,70+30*O107/$O$511)),2),"")</f>
        <v/>
      </c>
      <c r="U107">
        <f>IFERROR(ROUND(IF(K107="","",IF(70+30*P107/$P$511&lt;20,20,70+30*P107/$P$511)),2),"")</f>
        <v/>
      </c>
      <c r="V107">
        <f>IF(SUM(Q107:U107)=0,"",SUM(Q107:U107))</f>
        <v/>
      </c>
      <c r="W107">
        <f>IF(V107="","",RANK(V107,$V$2:$V$509))</f>
        <v/>
      </c>
    </row>
    <row r="108">
      <c r="B108" t="inlineStr">
        <is>
          <t>ZAHRAN SATRIO WIDYAT</t>
        </is>
      </c>
      <c r="C108" t="inlineStr">
        <is>
          <t>126-21-11125</t>
        </is>
      </c>
      <c r="D108" t="inlineStr">
        <is>
          <t>126G020</t>
        </is>
      </c>
      <c r="E108" t="inlineStr">
        <is>
          <t>SMPN 196 J</t>
        </is>
      </c>
      <c r="F108" t="n">
        <v>126</v>
      </c>
      <c r="G108" t="n">
        <v>13</v>
      </c>
      <c r="H108" t="n">
        <v>16</v>
      </c>
      <c r="I108" t="n">
        <v>22</v>
      </c>
      <c r="J108" t="n">
        <v>26</v>
      </c>
      <c r="K108" t="n">
        <v>28</v>
      </c>
      <c r="L108">
        <f>IFERROR(ROUND(IF(G108="","",(G108-G$511)/G$512),2),"")</f>
        <v/>
      </c>
      <c r="M108">
        <f>IFERROR(ROUND(IF(H108="","",(H108-H$511)/H$512),2),"")</f>
        <v/>
      </c>
      <c r="N108">
        <f>IFERROR(ROUND(IF(I108="","",(I108-I$511)/I$512),2),"")</f>
        <v/>
      </c>
      <c r="O108">
        <f>IFERROR(ROUND(IF(J108="","",(J108-J$511)/J$512),2),"")</f>
        <v/>
      </c>
      <c r="P108">
        <f>IFERROR(ROUND(IF(K108="","",(K108-K$511)/K$512),2),"")</f>
        <v/>
      </c>
      <c r="Q108">
        <f>IFERROR(ROUND(IF(G108="","",IF(70+30*L108/$L$511&lt;20,20,70+30*L108/$L$511)),2),"")</f>
        <v/>
      </c>
      <c r="R108">
        <f>IFERROR(ROUND(IF(H108="","",IF(70+30*M108/$M$511&lt;20,20,70+30*M108/$M$511)),2),"")</f>
        <v/>
      </c>
      <c r="S108">
        <f>IFERROR(ROUND(IF(I108="","",IF(70+30*N108/$N$511&lt;20,20,70+30*N108/$N$511)),2),"")</f>
        <v/>
      </c>
      <c r="T108">
        <f>IFERROR(ROUND(IF(J108="","",IF(70+30*O108/$O$511&lt;20,20,70+30*O108/$O$511)),2),"")</f>
        <v/>
      </c>
      <c r="U108">
        <f>IFERROR(ROUND(IF(K108="","",IF(70+30*P108/$P$511&lt;20,20,70+30*P108/$P$511)),2),"")</f>
        <v/>
      </c>
      <c r="V108">
        <f>IF(SUM(Q108:U108)=0,"",SUM(Q108:U108))</f>
        <v/>
      </c>
      <c r="W108">
        <f>IF(V108="","",RANK(V108,$V$2:$V$509))</f>
        <v/>
      </c>
    </row>
    <row r="109">
      <c r="B109" t="inlineStr">
        <is>
          <t>AZKA MALDINA AZIZAH</t>
        </is>
      </c>
      <c r="C109" t="inlineStr">
        <is>
          <t>167-18-10149</t>
        </is>
      </c>
      <c r="D109" t="inlineStr">
        <is>
          <t>126G120</t>
        </is>
      </c>
      <c r="E109" t="inlineStr">
        <is>
          <t>SDN CEGER</t>
        </is>
      </c>
      <c r="F109" t="n">
        <v>126</v>
      </c>
      <c r="G109" t="n">
        <v>10</v>
      </c>
      <c r="H109" t="n">
        <v>34</v>
      </c>
      <c r="I109" t="n">
        <v>33</v>
      </c>
      <c r="J109" t="n">
        <v>36</v>
      </c>
      <c r="K109" t="n">
        <v>35</v>
      </c>
      <c r="L109">
        <f>IFERROR(ROUND(IF(G109="","",(G109-G$511)/G$512),2),"")</f>
        <v/>
      </c>
      <c r="M109">
        <f>IFERROR(ROUND(IF(H109="","",(H109-H$511)/H$512),2),"")</f>
        <v/>
      </c>
      <c r="N109">
        <f>IFERROR(ROUND(IF(I109="","",(I109-I$511)/I$512),2),"")</f>
        <v/>
      </c>
      <c r="O109">
        <f>IFERROR(ROUND(IF(J109="","",(J109-J$511)/J$512),2),"")</f>
        <v/>
      </c>
      <c r="P109">
        <f>IFERROR(ROUND(IF(K109="","",(K109-K$511)/K$512),2),"")</f>
        <v/>
      </c>
      <c r="Q109">
        <f>IFERROR(ROUND(IF(G109="","",IF(70+30*L109/$L$511&lt;20,20,70+30*L109/$L$511)),2),"")</f>
        <v/>
      </c>
      <c r="R109">
        <f>IFERROR(ROUND(IF(H109="","",IF(70+30*M109/$M$511&lt;20,20,70+30*M109/$M$511)),2),"")</f>
        <v/>
      </c>
      <c r="S109">
        <f>IFERROR(ROUND(IF(I109="","",IF(70+30*N109/$N$511&lt;20,20,70+30*N109/$N$511)),2),"")</f>
        <v/>
      </c>
      <c r="T109">
        <f>IFERROR(ROUND(IF(J109="","",IF(70+30*O109/$O$511&lt;20,20,70+30*O109/$O$511)),2),"")</f>
        <v/>
      </c>
      <c r="U109">
        <f>IFERROR(ROUND(IF(K109="","",IF(70+30*P109/$P$511&lt;20,20,70+30*P109/$P$511)),2),"")</f>
        <v/>
      </c>
      <c r="V109">
        <f>IF(SUM(Q109:U109)=0,"",SUM(Q109:U109))</f>
        <v/>
      </c>
      <c r="W109">
        <f>IF(V109="","",RANK(V109,$V$2:$V$509))</f>
        <v/>
      </c>
    </row>
    <row r="110">
      <c r="B110" t="inlineStr">
        <is>
          <t>PATRIA SUKHA NIBBANA</t>
        </is>
      </c>
      <c r="C110" t="inlineStr">
        <is>
          <t>269-18-10037</t>
        </is>
      </c>
      <c r="D110" t="inlineStr">
        <is>
          <t>126G120</t>
        </is>
      </c>
      <c r="E110" t="inlineStr">
        <is>
          <t>SMPN 9 JAK</t>
        </is>
      </c>
      <c r="F110" t="n">
        <v>126</v>
      </c>
      <c r="G110" t="n">
        <v>17</v>
      </c>
      <c r="H110" t="n">
        <v>38</v>
      </c>
      <c r="I110" t="n">
        <v>27</v>
      </c>
      <c r="J110" t="n">
        <v>23</v>
      </c>
      <c r="K110" t="n">
        <v>34</v>
      </c>
      <c r="L110">
        <f>IFERROR(ROUND(IF(G110="","",(G110-G$511)/G$512),2),"")</f>
        <v/>
      </c>
      <c r="M110">
        <f>IFERROR(ROUND(IF(H110="","",(H110-H$511)/H$512),2),"")</f>
        <v/>
      </c>
      <c r="N110">
        <f>IFERROR(ROUND(IF(I110="","",(I110-I$511)/I$512),2),"")</f>
        <v/>
      </c>
      <c r="O110">
        <f>IFERROR(ROUND(IF(J110="","",(J110-J$511)/J$512),2),"")</f>
        <v/>
      </c>
      <c r="P110">
        <f>IFERROR(ROUND(IF(K110="","",(K110-K$511)/K$512),2),"")</f>
        <v/>
      </c>
      <c r="Q110">
        <f>IFERROR(ROUND(IF(G110="","",IF(70+30*L110/$L$511&lt;20,20,70+30*L110/$L$511)),2),"")</f>
        <v/>
      </c>
      <c r="R110">
        <f>IFERROR(ROUND(IF(H110="","",IF(70+30*M110/$M$511&lt;20,20,70+30*M110/$M$511)),2),"")</f>
        <v/>
      </c>
      <c r="S110">
        <f>IFERROR(ROUND(IF(I110="","",IF(70+30*N110/$N$511&lt;20,20,70+30*N110/$N$511)),2),"")</f>
        <v/>
      </c>
      <c r="T110">
        <f>IFERROR(ROUND(IF(J110="","",IF(70+30*O110/$O$511&lt;20,20,70+30*O110/$O$511)),2),"")</f>
        <v/>
      </c>
      <c r="U110">
        <f>IFERROR(ROUND(IF(K110="","",IF(70+30*P110/$P$511&lt;20,20,70+30*P110/$P$511)),2),"")</f>
        <v/>
      </c>
      <c r="V110">
        <f>IF(SUM(Q110:U110)=0,"",SUM(Q110:U110))</f>
        <v/>
      </c>
      <c r="W110">
        <f>IF(V110="","",RANK(V110,$V$2:$V$509))</f>
        <v/>
      </c>
    </row>
    <row r="111">
      <c r="B111" t="inlineStr">
        <is>
          <t>MUHAMMAD THUFAIL A</t>
        </is>
      </c>
      <c r="C111" t="inlineStr">
        <is>
          <t>128-19-10261</t>
        </is>
      </c>
      <c r="D111" t="inlineStr">
        <is>
          <t>128G020</t>
        </is>
      </c>
      <c r="E111" t="inlineStr">
        <is>
          <t>SMPN 19 JA</t>
        </is>
      </c>
      <c r="F111" t="n">
        <v>128</v>
      </c>
      <c r="G111" t="n">
        <v>22</v>
      </c>
      <c r="H111" t="n">
        <v>30</v>
      </c>
      <c r="I111" t="n">
        <v>37</v>
      </c>
      <c r="J111" t="n">
        <v>34</v>
      </c>
      <c r="K111" t="n">
        <v>34</v>
      </c>
      <c r="L111">
        <f>IFERROR(ROUND(IF(G111="","",(G111-G$511)/G$512),2),"")</f>
        <v/>
      </c>
      <c r="M111">
        <f>IFERROR(ROUND(IF(H111="","",(H111-H$511)/H$512),2),"")</f>
        <v/>
      </c>
      <c r="N111">
        <f>IFERROR(ROUND(IF(I111="","",(I111-I$511)/I$512),2),"")</f>
        <v/>
      </c>
      <c r="O111">
        <f>IFERROR(ROUND(IF(J111="","",(J111-J$511)/J$512),2),"")</f>
        <v/>
      </c>
      <c r="P111">
        <f>IFERROR(ROUND(IF(K111="","",(K111-K$511)/K$512),2),"")</f>
        <v/>
      </c>
      <c r="Q111">
        <f>IFERROR(ROUND(IF(G111="","",IF(70+30*L111/$L$511&lt;20,20,70+30*L111/$L$511)),2),"")</f>
        <v/>
      </c>
      <c r="R111">
        <f>IFERROR(ROUND(IF(H111="","",IF(70+30*M111/$M$511&lt;20,20,70+30*M111/$M$511)),2),"")</f>
        <v/>
      </c>
      <c r="S111">
        <f>IFERROR(ROUND(IF(I111="","",IF(70+30*N111/$N$511&lt;20,20,70+30*N111/$N$511)),2),"")</f>
        <v/>
      </c>
      <c r="T111">
        <f>IFERROR(ROUND(IF(J111="","",IF(70+30*O111/$O$511&lt;20,20,70+30*O111/$O$511)),2),"")</f>
        <v/>
      </c>
      <c r="U111">
        <f>IFERROR(ROUND(IF(K111="","",IF(70+30*P111/$P$511&lt;20,20,70+30*P111/$P$511)),2),"")</f>
        <v/>
      </c>
      <c r="V111">
        <f>IF(SUM(Q111:U111)=0,"",SUM(Q111:U111))</f>
        <v/>
      </c>
      <c r="W111">
        <f>IF(V111="","",RANK(V111,$V$2:$V$509))</f>
        <v/>
      </c>
    </row>
    <row r="112">
      <c r="B112" t="inlineStr">
        <is>
          <t>DINDA LIFFIANI</t>
        </is>
      </c>
      <c r="C112" t="inlineStr">
        <is>
          <t>128-19-10282</t>
        </is>
      </c>
      <c r="D112" t="inlineStr">
        <is>
          <t>128G120</t>
        </is>
      </c>
      <c r="E112" t="inlineStr">
        <is>
          <t>SMPN 13 JA</t>
        </is>
      </c>
      <c r="F112" t="n">
        <v>128</v>
      </c>
      <c r="G112" t="n">
        <v>17</v>
      </c>
      <c r="H112" t="n">
        <v>28</v>
      </c>
      <c r="I112" t="n">
        <v>19</v>
      </c>
      <c r="J112" t="n">
        <v>23</v>
      </c>
      <c r="K112" t="n">
        <v>32</v>
      </c>
      <c r="L112">
        <f>IFERROR(ROUND(IF(G112="","",(G112-G$511)/G$512),2),"")</f>
        <v/>
      </c>
      <c r="M112">
        <f>IFERROR(ROUND(IF(H112="","",(H112-H$511)/H$512),2),"")</f>
        <v/>
      </c>
      <c r="N112">
        <f>IFERROR(ROUND(IF(I112="","",(I112-I$511)/I$512),2),"")</f>
        <v/>
      </c>
      <c r="O112">
        <f>IFERROR(ROUND(IF(J112="","",(J112-J$511)/J$512),2),"")</f>
        <v/>
      </c>
      <c r="P112">
        <f>IFERROR(ROUND(IF(K112="","",(K112-K$511)/K$512),2),"")</f>
        <v/>
      </c>
      <c r="Q112">
        <f>IFERROR(ROUND(IF(G112="","",IF(70+30*L112/$L$511&lt;20,20,70+30*L112/$L$511)),2),"")</f>
        <v/>
      </c>
      <c r="R112">
        <f>IFERROR(ROUND(IF(H112="","",IF(70+30*M112/$M$511&lt;20,20,70+30*M112/$M$511)),2),"")</f>
        <v/>
      </c>
      <c r="S112">
        <f>IFERROR(ROUND(IF(I112="","",IF(70+30*N112/$N$511&lt;20,20,70+30*N112/$N$511)),2),"")</f>
        <v/>
      </c>
      <c r="T112">
        <f>IFERROR(ROUND(IF(J112="","",IF(70+30*O112/$O$511&lt;20,20,70+30*O112/$O$511)),2),"")</f>
        <v/>
      </c>
      <c r="U112">
        <f>IFERROR(ROUND(IF(K112="","",IF(70+30*P112/$P$511&lt;20,20,70+30*P112/$P$511)),2),"")</f>
        <v/>
      </c>
      <c r="V112">
        <f>IF(SUM(Q112:U112)=0,"",SUM(Q112:U112))</f>
        <v/>
      </c>
      <c r="W112">
        <f>IF(V112="","",RANK(V112,$V$2:$V$509))</f>
        <v/>
      </c>
    </row>
    <row r="113">
      <c r="B113" t="inlineStr">
        <is>
          <t>MUHAMAD KUN FATIHAH</t>
        </is>
      </c>
      <c r="C113" t="inlineStr">
        <is>
          <t>128-19-10316</t>
        </is>
      </c>
      <c r="D113" t="inlineStr">
        <is>
          <t>128G120</t>
        </is>
      </c>
      <c r="E113" t="inlineStr">
        <is>
          <t>SMPN 110 J</t>
        </is>
      </c>
      <c r="F113" t="n">
        <v>128</v>
      </c>
      <c r="G113" t="n">
        <v>18</v>
      </c>
      <c r="H113" t="n">
        <v>33</v>
      </c>
      <c r="I113" t="n">
        <v>33</v>
      </c>
      <c r="J113" t="n">
        <v>34</v>
      </c>
      <c r="K113" t="n">
        <v>40</v>
      </c>
      <c r="L113">
        <f>IFERROR(ROUND(IF(G113="","",(G113-G$511)/G$512),2),"")</f>
        <v/>
      </c>
      <c r="M113">
        <f>IFERROR(ROUND(IF(H113="","",(H113-H$511)/H$512),2),"")</f>
        <v/>
      </c>
      <c r="N113">
        <f>IFERROR(ROUND(IF(I113="","",(I113-I$511)/I$512),2),"")</f>
        <v/>
      </c>
      <c r="O113">
        <f>IFERROR(ROUND(IF(J113="","",(J113-J$511)/J$512),2),"")</f>
        <v/>
      </c>
      <c r="P113">
        <f>IFERROR(ROUND(IF(K113="","",(K113-K$511)/K$512),2),"")</f>
        <v/>
      </c>
      <c r="Q113">
        <f>IFERROR(ROUND(IF(G113="","",IF(70+30*L113/$L$511&lt;20,20,70+30*L113/$L$511)),2),"")</f>
        <v/>
      </c>
      <c r="R113">
        <f>IFERROR(ROUND(IF(H113="","",IF(70+30*M113/$M$511&lt;20,20,70+30*M113/$M$511)),2),"")</f>
        <v/>
      </c>
      <c r="S113">
        <f>IFERROR(ROUND(IF(I113="","",IF(70+30*N113/$N$511&lt;20,20,70+30*N113/$N$511)),2),"")</f>
        <v/>
      </c>
      <c r="T113">
        <f>IFERROR(ROUND(IF(J113="","",IF(70+30*O113/$O$511&lt;20,20,70+30*O113/$O$511)),2),"")</f>
        <v/>
      </c>
      <c r="U113">
        <f>IFERROR(ROUND(IF(K113="","",IF(70+30*P113/$P$511&lt;20,20,70+30*P113/$P$511)),2),"")</f>
        <v/>
      </c>
      <c r="V113">
        <f>IF(SUM(Q113:U113)=0,"",SUM(Q113:U113))</f>
        <v/>
      </c>
      <c r="W113">
        <f>IF(V113="","",RANK(V113,$V$2:$V$509))</f>
        <v/>
      </c>
    </row>
    <row r="114">
      <c r="B114" t="inlineStr">
        <is>
          <t>ALMAIRA QISAFITRI W</t>
        </is>
      </c>
      <c r="C114" t="inlineStr">
        <is>
          <t>128-21-10459</t>
        </is>
      </c>
      <c r="D114" t="inlineStr">
        <is>
          <t>128G020</t>
        </is>
      </c>
      <c r="E114" t="inlineStr">
        <is>
          <t>MTSN 13 JA</t>
        </is>
      </c>
      <c r="F114" t="n">
        <v>128</v>
      </c>
      <c r="G114" t="n">
        <v>19</v>
      </c>
      <c r="H114" t="n">
        <v>31</v>
      </c>
      <c r="I114" t="n">
        <v>36</v>
      </c>
      <c r="J114" t="n">
        <v>32</v>
      </c>
      <c r="K114" t="n">
        <v>37</v>
      </c>
      <c r="L114">
        <f>IFERROR(ROUND(IF(G114="","",(G114-G$511)/G$512),2),"")</f>
        <v/>
      </c>
      <c r="M114">
        <f>IFERROR(ROUND(IF(H114="","",(H114-H$511)/H$512),2),"")</f>
        <v/>
      </c>
      <c r="N114">
        <f>IFERROR(ROUND(IF(I114="","",(I114-I$511)/I$512),2),"")</f>
        <v/>
      </c>
      <c r="O114">
        <f>IFERROR(ROUND(IF(J114="","",(J114-J$511)/J$512),2),"")</f>
        <v/>
      </c>
      <c r="P114">
        <f>IFERROR(ROUND(IF(K114="","",(K114-K$511)/K$512),2),"")</f>
        <v/>
      </c>
      <c r="Q114">
        <f>IFERROR(ROUND(IF(G114="","",IF(70+30*L114/$L$511&lt;20,20,70+30*L114/$L$511)),2),"")</f>
        <v/>
      </c>
      <c r="R114">
        <f>IFERROR(ROUND(IF(H114="","",IF(70+30*M114/$M$511&lt;20,20,70+30*M114/$M$511)),2),"")</f>
        <v/>
      </c>
      <c r="S114">
        <f>IFERROR(ROUND(IF(I114="","",IF(70+30*N114/$N$511&lt;20,20,70+30*N114/$N$511)),2),"")</f>
        <v/>
      </c>
      <c r="T114">
        <f>IFERROR(ROUND(IF(J114="","",IF(70+30*O114/$O$511&lt;20,20,70+30*O114/$O$511)),2),"")</f>
        <v/>
      </c>
      <c r="U114">
        <f>IFERROR(ROUND(IF(K114="","",IF(70+30*P114/$P$511&lt;20,20,70+30*P114/$P$511)),2),"")</f>
        <v/>
      </c>
      <c r="V114">
        <f>IF(SUM(Q114:U114)=0,"",SUM(Q114:U114))</f>
        <v/>
      </c>
      <c r="W114">
        <f>IF(V114="","",RANK(V114,$V$2:$V$509))</f>
        <v/>
      </c>
    </row>
    <row r="115">
      <c r="B115" t="inlineStr">
        <is>
          <t>ALTIARA CHIKA AYUDIA</t>
        </is>
      </c>
      <c r="C115" t="inlineStr">
        <is>
          <t>128-21-10465</t>
        </is>
      </c>
      <c r="D115" t="inlineStr">
        <is>
          <t>128G020</t>
        </is>
      </c>
      <c r="E115" t="inlineStr">
        <is>
          <t>SMPN 11 JA</t>
        </is>
      </c>
      <c r="F115" t="n">
        <v>128</v>
      </c>
      <c r="G115" t="n">
        <v>20</v>
      </c>
      <c r="H115" t="n">
        <v>33</v>
      </c>
      <c r="I115" t="n">
        <v>35</v>
      </c>
      <c r="J115" t="n">
        <v>27</v>
      </c>
      <c r="K115" t="n">
        <v>38</v>
      </c>
      <c r="L115">
        <f>IFERROR(ROUND(IF(G115="","",(G115-G$511)/G$512),2),"")</f>
        <v/>
      </c>
      <c r="M115">
        <f>IFERROR(ROUND(IF(H115="","",(H115-H$511)/H$512),2),"")</f>
        <v/>
      </c>
      <c r="N115">
        <f>IFERROR(ROUND(IF(I115="","",(I115-I$511)/I$512),2),"")</f>
        <v/>
      </c>
      <c r="O115">
        <f>IFERROR(ROUND(IF(J115="","",(J115-J$511)/J$512),2),"")</f>
        <v/>
      </c>
      <c r="P115">
        <f>IFERROR(ROUND(IF(K115="","",(K115-K$511)/K$512),2),"")</f>
        <v/>
      </c>
      <c r="Q115">
        <f>IFERROR(ROUND(IF(G115="","",IF(70+30*L115/$L$511&lt;20,20,70+30*L115/$L$511)),2),"")</f>
        <v/>
      </c>
      <c r="R115">
        <f>IFERROR(ROUND(IF(H115="","",IF(70+30*M115/$M$511&lt;20,20,70+30*M115/$M$511)),2),"")</f>
        <v/>
      </c>
      <c r="S115">
        <f>IFERROR(ROUND(IF(I115="","",IF(70+30*N115/$N$511&lt;20,20,70+30*N115/$N$511)),2),"")</f>
        <v/>
      </c>
      <c r="T115">
        <f>IFERROR(ROUND(IF(J115="","",IF(70+30*O115/$O$511&lt;20,20,70+30*O115/$O$511)),2),"")</f>
        <v/>
      </c>
      <c r="U115">
        <f>IFERROR(ROUND(IF(K115="","",IF(70+30*P115/$P$511&lt;20,20,70+30*P115/$P$511)),2),"")</f>
        <v/>
      </c>
      <c r="V115">
        <f>IF(SUM(Q115:U115)=0,"",SUM(Q115:U115))</f>
        <v/>
      </c>
      <c r="W115">
        <f>IF(V115="","",RANK(V115,$V$2:$V$509))</f>
        <v/>
      </c>
    </row>
    <row r="116">
      <c r="B116" t="inlineStr">
        <is>
          <t>FAIRUZ AYU HIJRIYANI</t>
        </is>
      </c>
      <c r="C116" t="inlineStr">
        <is>
          <t>179-18-10051</t>
        </is>
      </c>
      <c r="D116" t="inlineStr">
        <is>
          <t>128G120</t>
        </is>
      </c>
      <c r="E116" t="inlineStr">
        <is>
          <t>SMPN 177 J</t>
        </is>
      </c>
      <c r="F116" t="n">
        <v>128</v>
      </c>
      <c r="G116" t="n">
        <v>23</v>
      </c>
      <c r="H116" t="n">
        <v>27</v>
      </c>
      <c r="I116" t="n">
        <v>34</v>
      </c>
      <c r="J116" t="n">
        <v>29</v>
      </c>
      <c r="K116" t="n">
        <v>38</v>
      </c>
      <c r="L116">
        <f>IFERROR(ROUND(IF(G116="","",(G116-G$511)/G$512),2),"")</f>
        <v/>
      </c>
      <c r="M116">
        <f>IFERROR(ROUND(IF(H116="","",(H116-H$511)/H$512),2),"")</f>
        <v/>
      </c>
      <c r="N116">
        <f>IFERROR(ROUND(IF(I116="","",(I116-I$511)/I$512),2),"")</f>
        <v/>
      </c>
      <c r="O116">
        <f>IFERROR(ROUND(IF(J116="","",(J116-J$511)/J$512),2),"")</f>
        <v/>
      </c>
      <c r="P116">
        <f>IFERROR(ROUND(IF(K116="","",(K116-K$511)/K$512),2),"")</f>
        <v/>
      </c>
      <c r="Q116">
        <f>IFERROR(ROUND(IF(G116="","",IF(70+30*L116/$L$511&lt;20,20,70+30*L116/$L$511)),2),"")</f>
        <v/>
      </c>
      <c r="R116">
        <f>IFERROR(ROUND(IF(H116="","",IF(70+30*M116/$M$511&lt;20,20,70+30*M116/$M$511)),2),"")</f>
        <v/>
      </c>
      <c r="S116">
        <f>IFERROR(ROUND(IF(I116="","",IF(70+30*N116/$N$511&lt;20,20,70+30*N116/$N$511)),2),"")</f>
        <v/>
      </c>
      <c r="T116">
        <f>IFERROR(ROUND(IF(J116="","",IF(70+30*O116/$O$511&lt;20,20,70+30*O116/$O$511)),2),"")</f>
        <v/>
      </c>
      <c r="U116">
        <f>IFERROR(ROUND(IF(K116="","",IF(70+30*P116/$P$511&lt;20,20,70+30*P116/$P$511)),2),"")</f>
        <v/>
      </c>
      <c r="V116">
        <f>IF(SUM(Q116:U116)=0,"",SUM(Q116:U116))</f>
        <v/>
      </c>
      <c r="W116">
        <f>IF(V116="","",RANK(V116,$V$2:$V$509))</f>
        <v/>
      </c>
    </row>
    <row r="117">
      <c r="B117" t="inlineStr">
        <is>
          <t>FATIHAH FIKRIYAH</t>
        </is>
      </c>
      <c r="C117" t="inlineStr">
        <is>
          <t>130-18-10040</t>
        </is>
      </c>
      <c r="D117" t="inlineStr">
        <is>
          <t>130G120</t>
        </is>
      </c>
      <c r="E117" t="inlineStr">
        <is>
          <t>MTSN 24 JA</t>
        </is>
      </c>
      <c r="F117" t="n">
        <v>130</v>
      </c>
      <c r="G117" t="n">
        <v>20</v>
      </c>
      <c r="H117" t="n">
        <v>27</v>
      </c>
      <c r="I117" t="n">
        <v>28</v>
      </c>
      <c r="J117" t="n">
        <v>30</v>
      </c>
      <c r="K117" t="n">
        <v>33</v>
      </c>
      <c r="L117">
        <f>IFERROR(ROUND(IF(G117="","",(G117-G$511)/G$512),2),"")</f>
        <v/>
      </c>
      <c r="M117">
        <f>IFERROR(ROUND(IF(H117="","",(H117-H$511)/H$512),2),"")</f>
        <v/>
      </c>
      <c r="N117">
        <f>IFERROR(ROUND(IF(I117="","",(I117-I$511)/I$512),2),"")</f>
        <v/>
      </c>
      <c r="O117">
        <f>IFERROR(ROUND(IF(J117="","",(J117-J$511)/J$512),2),"")</f>
        <v/>
      </c>
      <c r="P117">
        <f>IFERROR(ROUND(IF(K117="","",(K117-K$511)/K$512),2),"")</f>
        <v/>
      </c>
      <c r="Q117">
        <f>IFERROR(ROUND(IF(G117="","",IF(70+30*L117/$L$511&lt;20,20,70+30*L117/$L$511)),2),"")</f>
        <v/>
      </c>
      <c r="R117">
        <f>IFERROR(ROUND(IF(H117="","",IF(70+30*M117/$M$511&lt;20,20,70+30*M117/$M$511)),2),"")</f>
        <v/>
      </c>
      <c r="S117">
        <f>IFERROR(ROUND(IF(I117="","",IF(70+30*N117/$N$511&lt;20,20,70+30*N117/$N$511)),2),"")</f>
        <v/>
      </c>
      <c r="T117">
        <f>IFERROR(ROUND(IF(J117="","",IF(70+30*O117/$O$511&lt;20,20,70+30*O117/$O$511)),2),"")</f>
        <v/>
      </c>
      <c r="U117">
        <f>IFERROR(ROUND(IF(K117="","",IF(70+30*P117/$P$511&lt;20,20,70+30*P117/$P$511)),2),"")</f>
        <v/>
      </c>
      <c r="V117">
        <f>IF(SUM(Q117:U117)=0,"",SUM(Q117:U117))</f>
        <v/>
      </c>
      <c r="W117">
        <f>IF(V117="","",RANK(V117,$V$2:$V$509))</f>
        <v/>
      </c>
    </row>
    <row r="118">
      <c r="B118" t="inlineStr">
        <is>
          <t>ABIPRAYA BAGAS UNTAR</t>
        </is>
      </c>
      <c r="C118" t="inlineStr">
        <is>
          <t>130-18-10125</t>
        </is>
      </c>
      <c r="D118" t="inlineStr">
        <is>
          <t>130G120</t>
        </is>
      </c>
      <c r="E118" t="inlineStr">
        <is>
          <t>SMPN 252 J</t>
        </is>
      </c>
      <c r="F118" t="n">
        <v>130</v>
      </c>
      <c r="G118" t="n">
        <v>15</v>
      </c>
      <c r="H118" t="n">
        <v>26</v>
      </c>
      <c r="I118" t="n">
        <v>26</v>
      </c>
      <c r="J118" t="n">
        <v>11</v>
      </c>
      <c r="K118" t="n">
        <v>28</v>
      </c>
      <c r="L118">
        <f>IFERROR(ROUND(IF(G118="","",(G118-G$511)/G$512),2),"")</f>
        <v/>
      </c>
      <c r="M118">
        <f>IFERROR(ROUND(IF(H118="","",(H118-H$511)/H$512),2),"")</f>
        <v/>
      </c>
      <c r="N118">
        <f>IFERROR(ROUND(IF(I118="","",(I118-I$511)/I$512),2),"")</f>
        <v/>
      </c>
      <c r="O118">
        <f>IFERROR(ROUND(IF(J118="","",(J118-J$511)/J$512),2),"")</f>
        <v/>
      </c>
      <c r="P118">
        <f>IFERROR(ROUND(IF(K118="","",(K118-K$511)/K$512),2),"")</f>
        <v/>
      </c>
      <c r="Q118">
        <f>IFERROR(ROUND(IF(G118="","",IF(70+30*L118/$L$511&lt;20,20,70+30*L118/$L$511)),2),"")</f>
        <v/>
      </c>
      <c r="R118">
        <f>IFERROR(ROUND(IF(H118="","",IF(70+30*M118/$M$511&lt;20,20,70+30*M118/$M$511)),2),"")</f>
        <v/>
      </c>
      <c r="S118">
        <f>IFERROR(ROUND(IF(I118="","",IF(70+30*N118/$N$511&lt;20,20,70+30*N118/$N$511)),2),"")</f>
        <v/>
      </c>
      <c r="T118">
        <f>IFERROR(ROUND(IF(J118="","",IF(70+30*O118/$O$511&lt;20,20,70+30*O118/$O$511)),2),"")</f>
        <v/>
      </c>
      <c r="U118">
        <f>IFERROR(ROUND(IF(K118="","",IF(70+30*P118/$P$511&lt;20,20,70+30*P118/$P$511)),2),"")</f>
        <v/>
      </c>
      <c r="V118">
        <f>IF(SUM(Q118:U118)=0,"",SUM(Q118:U118))</f>
        <v/>
      </c>
      <c r="W118">
        <f>IF(V118="","",RANK(V118,$V$2:$V$509))</f>
        <v/>
      </c>
    </row>
    <row r="119">
      <c r="B119" t="inlineStr">
        <is>
          <t>NADIR RIFQI ATHALLAH</t>
        </is>
      </c>
      <c r="C119" t="inlineStr">
        <is>
          <t>130-19-10224</t>
        </is>
      </c>
      <c r="D119" t="inlineStr">
        <is>
          <t>130G120</t>
        </is>
      </c>
      <c r="E119" t="inlineStr">
        <is>
          <t>SMPIT AL H</t>
        </is>
      </c>
      <c r="F119" t="n">
        <v>130</v>
      </c>
      <c r="G119" t="n">
        <v>8</v>
      </c>
      <c r="H119" t="n">
        <v>23</v>
      </c>
      <c r="I119" t="n">
        <v>25</v>
      </c>
      <c r="J119" t="n">
        <v>21</v>
      </c>
      <c r="K119" t="n">
        <v>26</v>
      </c>
      <c r="L119">
        <f>IFERROR(ROUND(IF(G119="","",(G119-G$511)/G$512),2),"")</f>
        <v/>
      </c>
      <c r="M119">
        <f>IFERROR(ROUND(IF(H119="","",(H119-H$511)/H$512),2),"")</f>
        <v/>
      </c>
      <c r="N119">
        <f>IFERROR(ROUND(IF(I119="","",(I119-I$511)/I$512),2),"")</f>
        <v/>
      </c>
      <c r="O119">
        <f>IFERROR(ROUND(IF(J119="","",(J119-J$511)/J$512),2),"")</f>
        <v/>
      </c>
      <c r="P119">
        <f>IFERROR(ROUND(IF(K119="","",(K119-K$511)/K$512),2),"")</f>
        <v/>
      </c>
      <c r="Q119">
        <f>IFERROR(ROUND(IF(G119="","",IF(70+30*L119/$L$511&lt;20,20,70+30*L119/$L$511)),2),"")</f>
        <v/>
      </c>
      <c r="R119">
        <f>IFERROR(ROUND(IF(H119="","",IF(70+30*M119/$M$511&lt;20,20,70+30*M119/$M$511)),2),"")</f>
        <v/>
      </c>
      <c r="S119">
        <f>IFERROR(ROUND(IF(I119="","",IF(70+30*N119/$N$511&lt;20,20,70+30*N119/$N$511)),2),"")</f>
        <v/>
      </c>
      <c r="T119">
        <f>IFERROR(ROUND(IF(J119="","",IF(70+30*O119/$O$511&lt;20,20,70+30*O119/$O$511)),2),"")</f>
        <v/>
      </c>
      <c r="U119">
        <f>IFERROR(ROUND(IF(K119="","",IF(70+30*P119/$P$511&lt;20,20,70+30*P119/$P$511)),2),"")</f>
        <v/>
      </c>
      <c r="V119">
        <f>IF(SUM(Q119:U119)=0,"",SUM(Q119:U119))</f>
        <v/>
      </c>
      <c r="W119">
        <f>IF(V119="","",RANK(V119,$V$2:$V$509))</f>
        <v/>
      </c>
    </row>
    <row r="120">
      <c r="B120" t="inlineStr">
        <is>
          <t>SITI YORIATA ZAHRA J</t>
        </is>
      </c>
      <c r="C120" t="inlineStr">
        <is>
          <t>130-19-10271</t>
        </is>
      </c>
      <c r="D120" t="inlineStr">
        <is>
          <t>130G120</t>
        </is>
      </c>
      <c r="E120" t="inlineStr">
        <is>
          <t>SMPN 195 J</t>
        </is>
      </c>
      <c r="F120" t="n">
        <v>130</v>
      </c>
      <c r="G120" t="n">
        <v>20</v>
      </c>
      <c r="H120" t="n">
        <v>30</v>
      </c>
      <c r="I120" t="n">
        <v>34</v>
      </c>
      <c r="J120" t="n">
        <v>30</v>
      </c>
      <c r="K120" t="n">
        <v>36</v>
      </c>
      <c r="L120">
        <f>IFERROR(ROUND(IF(G120="","",(G120-G$511)/G$512),2),"")</f>
        <v/>
      </c>
      <c r="M120">
        <f>IFERROR(ROUND(IF(H120="","",(H120-H$511)/H$512),2),"")</f>
        <v/>
      </c>
      <c r="N120">
        <f>IFERROR(ROUND(IF(I120="","",(I120-I$511)/I$512),2),"")</f>
        <v/>
      </c>
      <c r="O120">
        <f>IFERROR(ROUND(IF(J120="","",(J120-J$511)/J$512),2),"")</f>
        <v/>
      </c>
      <c r="P120">
        <f>IFERROR(ROUND(IF(K120="","",(K120-K$511)/K$512),2),"")</f>
        <v/>
      </c>
      <c r="Q120">
        <f>IFERROR(ROUND(IF(G120="","",IF(70+30*L120/$L$511&lt;20,20,70+30*L120/$L$511)),2),"")</f>
        <v/>
      </c>
      <c r="R120">
        <f>IFERROR(ROUND(IF(H120="","",IF(70+30*M120/$M$511&lt;20,20,70+30*M120/$M$511)),2),"")</f>
        <v/>
      </c>
      <c r="S120">
        <f>IFERROR(ROUND(IF(I120="","",IF(70+30*N120/$N$511&lt;20,20,70+30*N120/$N$511)),2),"")</f>
        <v/>
      </c>
      <c r="T120">
        <f>IFERROR(ROUND(IF(J120="","",IF(70+30*O120/$O$511&lt;20,20,70+30*O120/$O$511)),2),"")</f>
        <v/>
      </c>
      <c r="U120">
        <f>IFERROR(ROUND(IF(K120="","",IF(70+30*P120/$P$511&lt;20,20,70+30*P120/$P$511)),2),"")</f>
        <v/>
      </c>
      <c r="V120">
        <f>IF(SUM(Q120:U120)=0,"",SUM(Q120:U120))</f>
        <v/>
      </c>
      <c r="W120">
        <f>IF(V120="","",RANK(V120,$V$2:$V$509))</f>
        <v/>
      </c>
    </row>
    <row r="121">
      <c r="B121" t="inlineStr">
        <is>
          <t>M FARREL RAMADHAN</t>
        </is>
      </c>
      <c r="C121" t="inlineStr">
        <is>
          <t>130-19-10319</t>
        </is>
      </c>
      <c r="D121" t="inlineStr">
        <is>
          <t>130G120</t>
        </is>
      </c>
      <c r="E121" t="inlineStr">
        <is>
          <t>MTSN 21 JA</t>
        </is>
      </c>
      <c r="F121" t="n">
        <v>130</v>
      </c>
      <c r="G121" t="n">
        <v>23</v>
      </c>
      <c r="H121" t="n">
        <v>30</v>
      </c>
      <c r="I121" t="n">
        <v>24</v>
      </c>
      <c r="J121" t="n">
        <v>19</v>
      </c>
      <c r="K121" t="n">
        <v>35</v>
      </c>
      <c r="L121">
        <f>IFERROR(ROUND(IF(G121="","",(G121-G$511)/G$512),2),"")</f>
        <v/>
      </c>
      <c r="M121">
        <f>IFERROR(ROUND(IF(H121="","",(H121-H$511)/H$512),2),"")</f>
        <v/>
      </c>
      <c r="N121">
        <f>IFERROR(ROUND(IF(I121="","",(I121-I$511)/I$512),2),"")</f>
        <v/>
      </c>
      <c r="O121">
        <f>IFERROR(ROUND(IF(J121="","",(J121-J$511)/J$512),2),"")</f>
        <v/>
      </c>
      <c r="P121">
        <f>IFERROR(ROUND(IF(K121="","",(K121-K$511)/K$512),2),"")</f>
        <v/>
      </c>
      <c r="Q121">
        <f>IFERROR(ROUND(IF(G121="","",IF(70+30*L121/$L$511&lt;20,20,70+30*L121/$L$511)),2),"")</f>
        <v/>
      </c>
      <c r="R121">
        <f>IFERROR(ROUND(IF(H121="","",IF(70+30*M121/$M$511&lt;20,20,70+30*M121/$M$511)),2),"")</f>
        <v/>
      </c>
      <c r="S121">
        <f>IFERROR(ROUND(IF(I121="","",IF(70+30*N121/$N$511&lt;20,20,70+30*N121/$N$511)),2),"")</f>
        <v/>
      </c>
      <c r="T121">
        <f>IFERROR(ROUND(IF(J121="","",IF(70+30*O121/$O$511&lt;20,20,70+30*O121/$O$511)),2),"")</f>
        <v/>
      </c>
      <c r="U121">
        <f>IFERROR(ROUND(IF(K121="","",IF(70+30*P121/$P$511&lt;20,20,70+30*P121/$P$511)),2),"")</f>
        <v/>
      </c>
      <c r="V121">
        <f>IF(SUM(Q121:U121)=0,"",SUM(Q121:U121))</f>
        <v/>
      </c>
      <c r="W121">
        <f>IF(V121="","",RANK(V121,$V$2:$V$509))</f>
        <v/>
      </c>
    </row>
    <row r="122">
      <c r="B122" t="inlineStr">
        <is>
          <t>NAAILAH SHAFA TAQIYA</t>
        </is>
      </c>
      <c r="C122" t="inlineStr">
        <is>
          <t>130-19-10389</t>
        </is>
      </c>
      <c r="D122" t="inlineStr">
        <is>
          <t>130G120</t>
        </is>
      </c>
      <c r="E122" t="inlineStr">
        <is>
          <t>SMPN 236 J</t>
        </is>
      </c>
      <c r="F122" t="n">
        <v>130</v>
      </c>
      <c r="G122" t="n">
        <v>15</v>
      </c>
      <c r="H122" t="n">
        <v>26</v>
      </c>
      <c r="I122" t="n">
        <v>21</v>
      </c>
      <c r="J122" t="n">
        <v>23</v>
      </c>
      <c r="K122" t="n">
        <v>29</v>
      </c>
      <c r="L122">
        <f>IFERROR(ROUND(IF(G122="","",(G122-G$511)/G$512),2),"")</f>
        <v/>
      </c>
      <c r="M122">
        <f>IFERROR(ROUND(IF(H122="","",(H122-H$511)/H$512),2),"")</f>
        <v/>
      </c>
      <c r="N122">
        <f>IFERROR(ROUND(IF(I122="","",(I122-I$511)/I$512),2),"")</f>
        <v/>
      </c>
      <c r="O122">
        <f>IFERROR(ROUND(IF(J122="","",(J122-J$511)/J$512),2),"")</f>
        <v/>
      </c>
      <c r="P122">
        <f>IFERROR(ROUND(IF(K122="","",(K122-K$511)/K$512),2),"")</f>
        <v/>
      </c>
      <c r="Q122">
        <f>IFERROR(ROUND(IF(G122="","",IF(70+30*L122/$L$511&lt;20,20,70+30*L122/$L$511)),2),"")</f>
        <v/>
      </c>
      <c r="R122">
        <f>IFERROR(ROUND(IF(H122="","",IF(70+30*M122/$M$511&lt;20,20,70+30*M122/$M$511)),2),"")</f>
        <v/>
      </c>
      <c r="S122">
        <f>IFERROR(ROUND(IF(I122="","",IF(70+30*N122/$N$511&lt;20,20,70+30*N122/$N$511)),2),"")</f>
        <v/>
      </c>
      <c r="T122">
        <f>IFERROR(ROUND(IF(J122="","",IF(70+30*O122/$O$511&lt;20,20,70+30*O122/$O$511)),2),"")</f>
        <v/>
      </c>
      <c r="U122">
        <f>IFERROR(ROUND(IF(K122="","",IF(70+30*P122/$P$511&lt;20,20,70+30*P122/$P$511)),2),"")</f>
        <v/>
      </c>
      <c r="V122">
        <f>IF(SUM(Q122:U122)=0,"",SUM(Q122:U122))</f>
        <v/>
      </c>
      <c r="W122">
        <f>IF(V122="","",RANK(V122,$V$2:$V$509))</f>
        <v/>
      </c>
    </row>
    <row r="123">
      <c r="B123" t="inlineStr">
        <is>
          <t>M BASEL ALTAMIS</t>
        </is>
      </c>
      <c r="C123" t="inlineStr">
        <is>
          <t>130-21-10442</t>
        </is>
      </c>
      <c r="D123" t="inlineStr">
        <is>
          <t>130G120</t>
        </is>
      </c>
      <c r="E123" t="inlineStr">
        <is>
          <t>SMAN 4 BEK</t>
        </is>
      </c>
      <c r="F123" t="n">
        <v>130</v>
      </c>
      <c r="G123" t="n">
        <v>7</v>
      </c>
      <c r="H123" t="n">
        <v>22</v>
      </c>
      <c r="I123" t="n">
        <v>23</v>
      </c>
      <c r="J123" t="n">
        <v>13</v>
      </c>
      <c r="K123" t="n">
        <v>18</v>
      </c>
      <c r="L123">
        <f>IFERROR(ROUND(IF(G123="","",(G123-G$511)/G$512),2),"")</f>
        <v/>
      </c>
      <c r="M123">
        <f>IFERROR(ROUND(IF(H123="","",(H123-H$511)/H$512),2),"")</f>
        <v/>
      </c>
      <c r="N123">
        <f>IFERROR(ROUND(IF(I123="","",(I123-I$511)/I$512),2),"")</f>
        <v/>
      </c>
      <c r="O123">
        <f>IFERROR(ROUND(IF(J123="","",(J123-J$511)/J$512),2),"")</f>
        <v/>
      </c>
      <c r="P123">
        <f>IFERROR(ROUND(IF(K123="","",(K123-K$511)/K$512),2),"")</f>
        <v/>
      </c>
      <c r="Q123">
        <f>IFERROR(ROUND(IF(G123="","",IF(70+30*L123/$L$511&lt;20,20,70+30*L123/$L$511)),2),"")</f>
        <v/>
      </c>
      <c r="R123">
        <f>IFERROR(ROUND(IF(H123="","",IF(70+30*M123/$M$511&lt;20,20,70+30*M123/$M$511)),2),"")</f>
        <v/>
      </c>
      <c r="S123">
        <f>IFERROR(ROUND(IF(I123="","",IF(70+30*N123/$N$511&lt;20,20,70+30*N123/$N$511)),2),"")</f>
        <v/>
      </c>
      <c r="T123">
        <f>IFERROR(ROUND(IF(J123="","",IF(70+30*O123/$O$511&lt;20,20,70+30*O123/$O$511)),2),"")</f>
        <v/>
      </c>
      <c r="U123">
        <f>IFERROR(ROUND(IF(K123="","",IF(70+30*P123/$P$511&lt;20,20,70+30*P123/$P$511)),2),"")</f>
        <v/>
      </c>
      <c r="V123">
        <f>IF(SUM(Q123:U123)=0,"",SUM(Q123:U123))</f>
        <v/>
      </c>
      <c r="W123">
        <f>IF(V123="","",RANK(V123,$V$2:$V$509))</f>
        <v/>
      </c>
    </row>
    <row r="124">
      <c r="B124" t="inlineStr">
        <is>
          <t>ZHAFIRAH SHAFA TIYAN</t>
        </is>
      </c>
      <c r="C124" t="inlineStr">
        <is>
          <t>130-21-10445</t>
        </is>
      </c>
      <c r="D124" t="inlineStr">
        <is>
          <t>130G120</t>
        </is>
      </c>
      <c r="E124" t="inlineStr">
        <is>
          <t>SMPN 252 J</t>
        </is>
      </c>
      <c r="F124" t="n">
        <v>130</v>
      </c>
      <c r="G124" t="n">
        <v>15</v>
      </c>
      <c r="H124" t="n">
        <v>26</v>
      </c>
      <c r="I124" t="n">
        <v>28</v>
      </c>
      <c r="J124" t="n">
        <v>31</v>
      </c>
      <c r="K124" t="n">
        <v>31</v>
      </c>
      <c r="L124">
        <f>IFERROR(ROUND(IF(G124="","",(G124-G$511)/G$512),2),"")</f>
        <v/>
      </c>
      <c r="M124">
        <f>IFERROR(ROUND(IF(H124="","",(H124-H$511)/H$512),2),"")</f>
        <v/>
      </c>
      <c r="N124">
        <f>IFERROR(ROUND(IF(I124="","",(I124-I$511)/I$512),2),"")</f>
        <v/>
      </c>
      <c r="O124">
        <f>IFERROR(ROUND(IF(J124="","",(J124-J$511)/J$512),2),"")</f>
        <v/>
      </c>
      <c r="P124">
        <f>IFERROR(ROUND(IF(K124="","",(K124-K$511)/K$512),2),"")</f>
        <v/>
      </c>
      <c r="Q124">
        <f>IFERROR(ROUND(IF(G124="","",IF(70+30*L124/$L$511&lt;20,20,70+30*L124/$L$511)),2),"")</f>
        <v/>
      </c>
      <c r="R124">
        <f>IFERROR(ROUND(IF(H124="","",IF(70+30*M124/$M$511&lt;20,20,70+30*M124/$M$511)),2),"")</f>
        <v/>
      </c>
      <c r="S124">
        <f>IFERROR(ROUND(IF(I124="","",IF(70+30*N124/$N$511&lt;20,20,70+30*N124/$N$511)),2),"")</f>
        <v/>
      </c>
      <c r="T124">
        <f>IFERROR(ROUND(IF(J124="","",IF(70+30*O124/$O$511&lt;20,20,70+30*O124/$O$511)),2),"")</f>
        <v/>
      </c>
      <c r="U124">
        <f>IFERROR(ROUND(IF(K124="","",IF(70+30*P124/$P$511&lt;20,20,70+30*P124/$P$511)),2),"")</f>
        <v/>
      </c>
      <c r="V124">
        <f>IF(SUM(Q124:U124)=0,"",SUM(Q124:U124))</f>
        <v/>
      </c>
      <c r="W124">
        <f>IF(V124="","",RANK(V124,$V$2:$V$509))</f>
        <v/>
      </c>
    </row>
    <row r="125">
      <c r="B125" t="inlineStr">
        <is>
          <t>TARULI NURHASANAH H</t>
        </is>
      </c>
      <c r="C125" t="inlineStr">
        <is>
          <t>130-21-10458</t>
        </is>
      </c>
      <c r="D125" t="inlineStr">
        <is>
          <t>130G120</t>
        </is>
      </c>
      <c r="E125" t="inlineStr">
        <is>
          <t>SMPN 7 BEK</t>
        </is>
      </c>
      <c r="F125" t="n">
        <v>130</v>
      </c>
      <c r="G125" t="n">
        <v>12</v>
      </c>
      <c r="H125" t="n">
        <v>20</v>
      </c>
      <c r="I125" t="n">
        <v>19</v>
      </c>
      <c r="J125" t="n">
        <v>16</v>
      </c>
      <c r="K125" t="n">
        <v>29</v>
      </c>
      <c r="L125">
        <f>IFERROR(ROUND(IF(G125="","",(G125-G$511)/G$512),2),"")</f>
        <v/>
      </c>
      <c r="M125">
        <f>IFERROR(ROUND(IF(H125="","",(H125-H$511)/H$512),2),"")</f>
        <v/>
      </c>
      <c r="N125">
        <f>IFERROR(ROUND(IF(I125="","",(I125-I$511)/I$512),2),"")</f>
        <v/>
      </c>
      <c r="O125">
        <f>IFERROR(ROUND(IF(J125="","",(J125-J$511)/J$512),2),"")</f>
        <v/>
      </c>
      <c r="P125">
        <f>IFERROR(ROUND(IF(K125="","",(K125-K$511)/K$512),2),"")</f>
        <v/>
      </c>
      <c r="Q125">
        <f>IFERROR(ROUND(IF(G125="","",IF(70+30*L125/$L$511&lt;20,20,70+30*L125/$L$511)),2),"")</f>
        <v/>
      </c>
      <c r="R125">
        <f>IFERROR(ROUND(IF(H125="","",IF(70+30*M125/$M$511&lt;20,20,70+30*M125/$M$511)),2),"")</f>
        <v/>
      </c>
      <c r="S125">
        <f>IFERROR(ROUND(IF(I125="","",IF(70+30*N125/$N$511&lt;20,20,70+30*N125/$N$511)),2),"")</f>
        <v/>
      </c>
      <c r="T125">
        <f>IFERROR(ROUND(IF(J125="","",IF(70+30*O125/$O$511&lt;20,20,70+30*O125/$O$511)),2),"")</f>
        <v/>
      </c>
      <c r="U125">
        <f>IFERROR(ROUND(IF(K125="","",IF(70+30*P125/$P$511&lt;20,20,70+30*P125/$P$511)),2),"")</f>
        <v/>
      </c>
      <c r="V125">
        <f>IF(SUM(Q125:U125)=0,"",SUM(Q125:U125))</f>
        <v/>
      </c>
      <c r="W125">
        <f>IF(V125="","",RANK(V125,$V$2:$V$509))</f>
        <v/>
      </c>
    </row>
    <row r="126">
      <c r="B126" t="inlineStr">
        <is>
          <t>MUHAMMED SAHAL MALIK</t>
        </is>
      </c>
      <c r="C126" t="inlineStr">
        <is>
          <t>130-21-10484</t>
        </is>
      </c>
      <c r="D126" t="inlineStr">
        <is>
          <t>130G020</t>
        </is>
      </c>
      <c r="E126" t="inlineStr">
        <is>
          <t>SMPI PERSA</t>
        </is>
      </c>
      <c r="F126" t="n">
        <v>130</v>
      </c>
      <c r="G126" t="n">
        <v>14</v>
      </c>
      <c r="H126" t="n">
        <v>6</v>
      </c>
      <c r="I126" t="n">
        <v>12</v>
      </c>
      <c r="J126" t="n">
        <v>13</v>
      </c>
      <c r="K126" t="n">
        <v>12</v>
      </c>
      <c r="L126">
        <f>IFERROR(ROUND(IF(G126="","",(G126-G$511)/G$512),2),"")</f>
        <v/>
      </c>
      <c r="M126">
        <f>IFERROR(ROUND(IF(H126="","",(H126-H$511)/H$512),2),"")</f>
        <v/>
      </c>
      <c r="N126">
        <f>IFERROR(ROUND(IF(I126="","",(I126-I$511)/I$512),2),"")</f>
        <v/>
      </c>
      <c r="O126">
        <f>IFERROR(ROUND(IF(J126="","",(J126-J$511)/J$512),2),"")</f>
        <v/>
      </c>
      <c r="P126">
        <f>IFERROR(ROUND(IF(K126="","",(K126-K$511)/K$512),2),"")</f>
        <v/>
      </c>
      <c r="Q126">
        <f>IFERROR(ROUND(IF(G126="","",IF(70+30*L126/$L$511&lt;20,20,70+30*L126/$L$511)),2),"")</f>
        <v/>
      </c>
      <c r="R126">
        <f>IFERROR(ROUND(IF(H126="","",IF(70+30*M126/$M$511&lt;20,20,70+30*M126/$M$511)),2),"")</f>
        <v/>
      </c>
      <c r="S126">
        <f>IFERROR(ROUND(IF(I126="","",IF(70+30*N126/$N$511&lt;20,20,70+30*N126/$N$511)),2),"")</f>
        <v/>
      </c>
      <c r="T126">
        <f>IFERROR(ROUND(IF(J126="","",IF(70+30*O126/$O$511&lt;20,20,70+30*O126/$O$511)),2),"")</f>
        <v/>
      </c>
      <c r="U126">
        <f>IFERROR(ROUND(IF(K126="","",IF(70+30*P126/$P$511&lt;20,20,70+30*P126/$P$511)),2),"")</f>
        <v/>
      </c>
      <c r="V126">
        <f>IF(SUM(Q126:U126)=0,"",SUM(Q126:U126))</f>
        <v/>
      </c>
      <c r="W126">
        <f>IF(V126="","",RANK(V126,$V$2:$V$509))</f>
        <v/>
      </c>
    </row>
    <row r="127">
      <c r="B127" t="inlineStr">
        <is>
          <t>DAHWA SHIFA ADYA DES</t>
        </is>
      </c>
      <c r="C127" t="inlineStr">
        <is>
          <t>130-21-10485</t>
        </is>
      </c>
      <c r="D127" t="inlineStr">
        <is>
          <t>130G020</t>
        </is>
      </c>
      <c r="E127" t="inlineStr">
        <is>
          <t>SMPN 213 J</t>
        </is>
      </c>
      <c r="F127" t="n">
        <v>130</v>
      </c>
      <c r="G127" t="n">
        <v>15</v>
      </c>
      <c r="H127" t="n">
        <v>30</v>
      </c>
      <c r="I127" t="n">
        <v>13</v>
      </c>
      <c r="J127" t="n">
        <v>28</v>
      </c>
      <c r="K127" t="n">
        <v>33</v>
      </c>
      <c r="L127">
        <f>IFERROR(ROUND(IF(G127="","",(G127-G$511)/G$512),2),"")</f>
        <v/>
      </c>
      <c r="M127">
        <f>IFERROR(ROUND(IF(H127="","",(H127-H$511)/H$512),2),"")</f>
        <v/>
      </c>
      <c r="N127">
        <f>IFERROR(ROUND(IF(I127="","",(I127-I$511)/I$512),2),"")</f>
        <v/>
      </c>
      <c r="O127">
        <f>IFERROR(ROUND(IF(J127="","",(J127-J$511)/J$512),2),"")</f>
        <v/>
      </c>
      <c r="P127">
        <f>IFERROR(ROUND(IF(K127="","",(K127-K$511)/K$512),2),"")</f>
        <v/>
      </c>
      <c r="Q127">
        <f>IFERROR(ROUND(IF(G127="","",IF(70+30*L127/$L$511&lt;20,20,70+30*L127/$L$511)),2),"")</f>
        <v/>
      </c>
      <c r="R127">
        <f>IFERROR(ROUND(IF(H127="","",IF(70+30*M127/$M$511&lt;20,20,70+30*M127/$M$511)),2),"")</f>
        <v/>
      </c>
      <c r="S127">
        <f>IFERROR(ROUND(IF(I127="","",IF(70+30*N127/$N$511&lt;20,20,70+30*N127/$N$511)),2),"")</f>
        <v/>
      </c>
      <c r="T127">
        <f>IFERROR(ROUND(IF(J127="","",IF(70+30*O127/$O$511&lt;20,20,70+30*O127/$O$511)),2),"")</f>
        <v/>
      </c>
      <c r="U127">
        <f>IFERROR(ROUND(IF(K127="","",IF(70+30*P127/$P$511&lt;20,20,70+30*P127/$P$511)),2),"")</f>
        <v/>
      </c>
      <c r="V127">
        <f>IF(SUM(Q127:U127)=0,"",SUM(Q127:U127))</f>
        <v/>
      </c>
      <c r="W127">
        <f>IF(V127="","",RANK(V127,$V$2:$V$509))</f>
        <v/>
      </c>
    </row>
    <row r="128">
      <c r="B128" t="inlineStr">
        <is>
          <t>KHAIRUL ANAS ASYURA</t>
        </is>
      </c>
      <c r="C128" t="inlineStr">
        <is>
          <t>130-21-10487</t>
        </is>
      </c>
      <c r="D128" t="inlineStr">
        <is>
          <t>130G020</t>
        </is>
      </c>
      <c r="E128" t="inlineStr">
        <is>
          <t>SMPN 202 J</t>
        </is>
      </c>
      <c r="F128" t="n">
        <v>130</v>
      </c>
      <c r="G128" t="n">
        <v>12</v>
      </c>
      <c r="I128" t="n">
        <v>21</v>
      </c>
      <c r="J128" t="n">
        <v>26</v>
      </c>
      <c r="L128">
        <f>IFERROR(ROUND(IF(G128="","",(G128-G$511)/G$512),2),"")</f>
        <v/>
      </c>
      <c r="M128">
        <f>IFERROR(ROUND(IF(H128="","",(H128-H$511)/H$512),2),"")</f>
        <v/>
      </c>
      <c r="N128">
        <f>IFERROR(ROUND(IF(I128="","",(I128-I$511)/I$512),2),"")</f>
        <v/>
      </c>
      <c r="O128">
        <f>IFERROR(ROUND(IF(J128="","",(J128-J$511)/J$512),2),"")</f>
        <v/>
      </c>
      <c r="P128">
        <f>IFERROR(ROUND(IF(K128="","",(K128-K$511)/K$512),2),"")</f>
        <v/>
      </c>
      <c r="Q128">
        <f>IFERROR(ROUND(IF(G128="","",IF(70+30*L128/$L$511&lt;20,20,70+30*L128/$L$511)),2),"")</f>
        <v/>
      </c>
      <c r="R128">
        <f>IFERROR(ROUND(IF(H128="","",IF(70+30*M128/$M$511&lt;20,20,70+30*M128/$M$511)),2),"")</f>
        <v/>
      </c>
      <c r="S128">
        <f>IFERROR(ROUND(IF(I128="","",IF(70+30*N128/$N$511&lt;20,20,70+30*N128/$N$511)),2),"")</f>
        <v/>
      </c>
      <c r="T128">
        <f>IFERROR(ROUND(IF(J128="","",IF(70+30*O128/$O$511&lt;20,20,70+30*O128/$O$511)),2),"")</f>
        <v/>
      </c>
      <c r="U128">
        <f>IFERROR(ROUND(IF(K128="","",IF(70+30*P128/$P$511&lt;20,20,70+30*P128/$P$511)),2),"")</f>
        <v/>
      </c>
      <c r="V128">
        <f>IF(SUM(Q128:U128)=0,"",SUM(Q128:U128))</f>
        <v/>
      </c>
      <c r="W128">
        <f>IF(V128="","",RANK(V128,$V$2:$V$509))</f>
        <v/>
      </c>
    </row>
    <row r="129">
      <c r="B129" t="inlineStr">
        <is>
          <t>MUHAMMAD FADHLI</t>
        </is>
      </c>
      <c r="C129" t="inlineStr">
        <is>
          <t>135-19-10363</t>
        </is>
      </c>
      <c r="D129" t="inlineStr">
        <is>
          <t>135G020</t>
        </is>
      </c>
      <c r="E129" t="inlineStr">
        <is>
          <t>SDN TURANG</t>
        </is>
      </c>
      <c r="F129" t="n">
        <v>135</v>
      </c>
      <c r="G129" t="n">
        <v>13</v>
      </c>
      <c r="H129" t="n">
        <v>34</v>
      </c>
      <c r="I129" t="n">
        <v>33</v>
      </c>
      <c r="J129" t="n">
        <v>24</v>
      </c>
      <c r="K129" t="n">
        <v>37</v>
      </c>
      <c r="L129">
        <f>IFERROR(ROUND(IF(G129="","",(G129-G$511)/G$512),2),"")</f>
        <v/>
      </c>
      <c r="M129">
        <f>IFERROR(ROUND(IF(H129="","",(H129-H$511)/H$512),2),"")</f>
        <v/>
      </c>
      <c r="N129">
        <f>IFERROR(ROUND(IF(I129="","",(I129-I$511)/I$512),2),"")</f>
        <v/>
      </c>
      <c r="O129">
        <f>IFERROR(ROUND(IF(J129="","",(J129-J$511)/J$512),2),"")</f>
        <v/>
      </c>
      <c r="P129">
        <f>IFERROR(ROUND(IF(K129="","",(K129-K$511)/K$512),2),"")</f>
        <v/>
      </c>
      <c r="Q129">
        <f>IFERROR(ROUND(IF(G129="","",IF(70+30*L129/$L$511&lt;20,20,70+30*L129/$L$511)),2),"")</f>
        <v/>
      </c>
      <c r="R129">
        <f>IFERROR(ROUND(IF(H129="","",IF(70+30*M129/$M$511&lt;20,20,70+30*M129/$M$511)),2),"")</f>
        <v/>
      </c>
      <c r="S129">
        <f>IFERROR(ROUND(IF(I129="","",IF(70+30*N129/$N$511&lt;20,20,70+30*N129/$N$511)),2),"")</f>
        <v/>
      </c>
      <c r="T129">
        <f>IFERROR(ROUND(IF(J129="","",IF(70+30*O129/$O$511&lt;20,20,70+30*O129/$O$511)),2),"")</f>
        <v/>
      </c>
      <c r="U129">
        <f>IFERROR(ROUND(IF(K129="","",IF(70+30*P129/$P$511&lt;20,20,70+30*P129/$P$511)),2),"")</f>
        <v/>
      </c>
      <c r="V129">
        <f>IF(SUM(Q129:U129)=0,"",SUM(Q129:U129))</f>
        <v/>
      </c>
      <c r="W129">
        <f>IF(V129="","",RANK(V129,$V$2:$V$509))</f>
        <v/>
      </c>
    </row>
    <row r="130">
      <c r="B130" t="inlineStr">
        <is>
          <t>NADIRA PUTRI SUDARMA</t>
        </is>
      </c>
      <c r="C130" t="inlineStr">
        <is>
          <t>135-21-10697</t>
        </is>
      </c>
      <c r="D130" t="inlineStr">
        <is>
          <t>135G020</t>
        </is>
      </c>
      <c r="E130" t="inlineStr">
        <is>
          <t>SMPN 11 BA</t>
        </is>
      </c>
      <c r="F130" t="n">
        <v>135</v>
      </c>
      <c r="G130" t="n">
        <v>14</v>
      </c>
      <c r="H130" t="n">
        <v>26</v>
      </c>
      <c r="I130" t="n">
        <v>28</v>
      </c>
      <c r="J130" t="n">
        <v>28</v>
      </c>
      <c r="K130" t="n">
        <v>33</v>
      </c>
      <c r="L130">
        <f>IFERROR(ROUND(IF(G130="","",(G130-G$511)/G$512),2),"")</f>
        <v/>
      </c>
      <c r="M130">
        <f>IFERROR(ROUND(IF(H130="","",(H130-H$511)/H$512),2),"")</f>
        <v/>
      </c>
      <c r="N130">
        <f>IFERROR(ROUND(IF(I130="","",(I130-I$511)/I$512),2),"")</f>
        <v/>
      </c>
      <c r="O130">
        <f>IFERROR(ROUND(IF(J130="","",(J130-J$511)/J$512),2),"")</f>
        <v/>
      </c>
      <c r="P130">
        <f>IFERROR(ROUND(IF(K130="","",(K130-K$511)/K$512),2),"")</f>
        <v/>
      </c>
      <c r="Q130">
        <f>IFERROR(ROUND(IF(G130="","",IF(70+30*L130/$L$511&lt;20,20,70+30*L130/$L$511)),2),"")</f>
        <v/>
      </c>
      <c r="R130">
        <f>IFERROR(ROUND(IF(H130="","",IF(70+30*M130/$M$511&lt;20,20,70+30*M130/$M$511)),2),"")</f>
        <v/>
      </c>
      <c r="S130">
        <f>IFERROR(ROUND(IF(I130="","",IF(70+30*N130/$N$511&lt;20,20,70+30*N130/$N$511)),2),"")</f>
        <v/>
      </c>
      <c r="T130">
        <f>IFERROR(ROUND(IF(J130="","",IF(70+30*O130/$O$511&lt;20,20,70+30*O130/$O$511)),2),"")</f>
        <v/>
      </c>
      <c r="U130">
        <f>IFERROR(ROUND(IF(K130="","",IF(70+30*P130/$P$511&lt;20,20,70+30*P130/$P$511)),2),"")</f>
        <v/>
      </c>
      <c r="V130">
        <f>IF(SUM(Q130:U130)=0,"",SUM(Q130:U130))</f>
        <v/>
      </c>
      <c r="W130">
        <f>IF(V130="","",RANK(V130,$V$2:$V$509))</f>
        <v/>
      </c>
    </row>
    <row r="131">
      <c r="B131" t="inlineStr">
        <is>
          <t>SYENITE PUSPITA HAFI</t>
        </is>
      </c>
      <c r="C131" t="inlineStr">
        <is>
          <t>137-19-10123</t>
        </is>
      </c>
      <c r="D131" t="inlineStr">
        <is>
          <t>137G120</t>
        </is>
      </c>
      <c r="E131" t="inlineStr">
        <is>
          <t>SD CENDIKI</t>
        </is>
      </c>
      <c r="F131" t="n">
        <v>137</v>
      </c>
      <c r="G131" t="n">
        <v>12</v>
      </c>
      <c r="H131" t="n">
        <v>28</v>
      </c>
      <c r="I131" t="n">
        <v>31</v>
      </c>
      <c r="L131">
        <f>IFERROR(ROUND(IF(G131="","",(G131-G$511)/G$512),2),"")</f>
        <v/>
      </c>
      <c r="M131">
        <f>IFERROR(ROUND(IF(H131="","",(H131-H$511)/H$512),2),"")</f>
        <v/>
      </c>
      <c r="N131">
        <f>IFERROR(ROUND(IF(I131="","",(I131-I$511)/I$512),2),"")</f>
        <v/>
      </c>
      <c r="O131">
        <f>IFERROR(ROUND(IF(J131="","",(J131-J$511)/J$512),2),"")</f>
        <v/>
      </c>
      <c r="P131">
        <f>IFERROR(ROUND(IF(K131="","",(K131-K$511)/K$512),2),"")</f>
        <v/>
      </c>
      <c r="Q131">
        <f>IFERROR(ROUND(IF(G131="","",IF(70+30*L131/$L$511&lt;20,20,70+30*L131/$L$511)),2),"")</f>
        <v/>
      </c>
      <c r="R131">
        <f>IFERROR(ROUND(IF(H131="","",IF(70+30*M131/$M$511&lt;20,20,70+30*M131/$M$511)),2),"")</f>
        <v/>
      </c>
      <c r="S131">
        <f>IFERROR(ROUND(IF(I131="","",IF(70+30*N131/$N$511&lt;20,20,70+30*N131/$N$511)),2),"")</f>
        <v/>
      </c>
      <c r="T131">
        <f>IFERROR(ROUND(IF(J131="","",IF(70+30*O131/$O$511&lt;20,20,70+30*O131/$O$511)),2),"")</f>
        <v/>
      </c>
      <c r="U131">
        <f>IFERROR(ROUND(IF(K131="","",IF(70+30*P131/$P$511&lt;20,20,70+30*P131/$P$511)),2),"")</f>
        <v/>
      </c>
      <c r="V131">
        <f>IF(SUM(Q131:U131)=0,"",SUM(Q131:U131))</f>
        <v/>
      </c>
      <c r="W131">
        <f>IF(V131="","",RANK(V131,$V$2:$V$509))</f>
        <v/>
      </c>
    </row>
    <row r="132">
      <c r="B132" t="inlineStr">
        <is>
          <t>SITI RAQIQA FAHHAMA</t>
        </is>
      </c>
      <c r="C132" t="inlineStr">
        <is>
          <t>140-19-10288</t>
        </is>
      </c>
      <c r="D132" t="inlineStr">
        <is>
          <t>140G120</t>
        </is>
      </c>
      <c r="E132" t="inlineStr">
        <is>
          <t>SDN KABAR</t>
        </is>
      </c>
      <c r="F132" t="n">
        <v>140</v>
      </c>
      <c r="G132" t="n">
        <v>27</v>
      </c>
      <c r="H132" t="n">
        <v>37</v>
      </c>
      <c r="I132" t="n">
        <v>35</v>
      </c>
      <c r="J132" t="n">
        <v>39</v>
      </c>
      <c r="K132" t="n">
        <v>40</v>
      </c>
      <c r="L132">
        <f>IFERROR(ROUND(IF(G132="","",(G132-G$511)/G$512),2),"")</f>
        <v/>
      </c>
      <c r="M132">
        <f>IFERROR(ROUND(IF(H132="","",(H132-H$511)/H$512),2),"")</f>
        <v/>
      </c>
      <c r="N132">
        <f>IFERROR(ROUND(IF(I132="","",(I132-I$511)/I$512),2),"")</f>
        <v/>
      </c>
      <c r="O132">
        <f>IFERROR(ROUND(IF(J132="","",(J132-J$511)/J$512),2),"")</f>
        <v/>
      </c>
      <c r="P132">
        <f>IFERROR(ROUND(IF(K132="","",(K132-K$511)/K$512),2),"")</f>
        <v/>
      </c>
      <c r="Q132">
        <f>IFERROR(ROUND(IF(G132="","",IF(70+30*L132/$L$511&lt;20,20,70+30*L132/$L$511)),2),"")</f>
        <v/>
      </c>
      <c r="R132">
        <f>IFERROR(ROUND(IF(H132="","",IF(70+30*M132/$M$511&lt;20,20,70+30*M132/$M$511)),2),"")</f>
        <v/>
      </c>
      <c r="S132">
        <f>IFERROR(ROUND(IF(I132="","",IF(70+30*N132/$N$511&lt;20,20,70+30*N132/$N$511)),2),"")</f>
        <v/>
      </c>
      <c r="T132">
        <f>IFERROR(ROUND(IF(J132="","",IF(70+30*O132/$O$511&lt;20,20,70+30*O132/$O$511)),2),"")</f>
        <v/>
      </c>
      <c r="U132">
        <f>IFERROR(ROUND(IF(K132="","",IF(70+30*P132/$P$511&lt;20,20,70+30*P132/$P$511)),2),"")</f>
        <v/>
      </c>
      <c r="V132">
        <f>IF(SUM(Q132:U132)=0,"",SUM(Q132:U132))</f>
        <v/>
      </c>
      <c r="W132">
        <f>IF(V132="","",RANK(V132,$V$2:$V$509))</f>
        <v/>
      </c>
    </row>
    <row r="133">
      <c r="B133" t="inlineStr">
        <is>
          <t>M ZIYAD ILMANY R</t>
        </is>
      </c>
      <c r="C133" t="inlineStr">
        <is>
          <t>140-19-10351</t>
        </is>
      </c>
      <c r="D133" t="inlineStr">
        <is>
          <t>140G120</t>
        </is>
      </c>
      <c r="E133" t="inlineStr">
        <is>
          <t>SDIT AL WI</t>
        </is>
      </c>
      <c r="F133" t="n">
        <v>140</v>
      </c>
      <c r="G133" t="n">
        <v>20</v>
      </c>
      <c r="H133" t="n">
        <v>29</v>
      </c>
      <c r="I133" t="n">
        <v>34</v>
      </c>
      <c r="J133" t="n">
        <v>36</v>
      </c>
      <c r="K133" t="n">
        <v>35</v>
      </c>
      <c r="L133">
        <f>IFERROR(ROUND(IF(G133="","",(G133-G$511)/G$512),2),"")</f>
        <v/>
      </c>
      <c r="M133">
        <f>IFERROR(ROUND(IF(H133="","",(H133-H$511)/H$512),2),"")</f>
        <v/>
      </c>
      <c r="N133">
        <f>IFERROR(ROUND(IF(I133="","",(I133-I$511)/I$512),2),"")</f>
        <v/>
      </c>
      <c r="O133">
        <f>IFERROR(ROUND(IF(J133="","",(J133-J$511)/J$512),2),"")</f>
        <v/>
      </c>
      <c r="P133">
        <f>IFERROR(ROUND(IF(K133="","",(K133-K$511)/K$512),2),"")</f>
        <v/>
      </c>
      <c r="Q133">
        <f>IFERROR(ROUND(IF(G133="","",IF(70+30*L133/$L$511&lt;20,20,70+30*L133/$L$511)),2),"")</f>
        <v/>
      </c>
      <c r="R133">
        <f>IFERROR(ROUND(IF(H133="","",IF(70+30*M133/$M$511&lt;20,20,70+30*M133/$M$511)),2),"")</f>
        <v/>
      </c>
      <c r="S133">
        <f>IFERROR(ROUND(IF(I133="","",IF(70+30*N133/$N$511&lt;20,20,70+30*N133/$N$511)),2),"")</f>
        <v/>
      </c>
      <c r="T133">
        <f>IFERROR(ROUND(IF(J133="","",IF(70+30*O133/$O$511&lt;20,20,70+30*O133/$O$511)),2),"")</f>
        <v/>
      </c>
      <c r="U133">
        <f>IFERROR(ROUND(IF(K133="","",IF(70+30*P133/$P$511&lt;20,20,70+30*P133/$P$511)),2),"")</f>
        <v/>
      </c>
      <c r="V133">
        <f>IF(SUM(Q133:U133)=0,"",SUM(Q133:U133))</f>
        <v/>
      </c>
      <c r="W133">
        <f>IF(V133="","",RANK(V133,$V$2:$V$509))</f>
        <v/>
      </c>
    </row>
    <row r="134">
      <c r="B134" t="inlineStr">
        <is>
          <t>NAILA ARETHA</t>
        </is>
      </c>
      <c r="C134" t="inlineStr">
        <is>
          <t>140-19-10353</t>
        </is>
      </c>
      <c r="D134" t="inlineStr">
        <is>
          <t>140G120</t>
        </is>
      </c>
      <c r="E134" t="inlineStr">
        <is>
          <t>SMPIT GRAN</t>
        </is>
      </c>
      <c r="F134" t="n">
        <v>140</v>
      </c>
      <c r="G134" t="n">
        <v>12</v>
      </c>
      <c r="H134" t="n">
        <v>28</v>
      </c>
      <c r="I134" t="n">
        <v>36</v>
      </c>
      <c r="J134" t="n">
        <v>22</v>
      </c>
      <c r="K134" t="n">
        <v>31</v>
      </c>
      <c r="L134">
        <f>IFERROR(ROUND(IF(G134="","",(G134-G$511)/G$512),2),"")</f>
        <v/>
      </c>
      <c r="M134">
        <f>IFERROR(ROUND(IF(H134="","",(H134-H$511)/H$512),2),"")</f>
        <v/>
      </c>
      <c r="N134">
        <f>IFERROR(ROUND(IF(I134="","",(I134-I$511)/I$512),2),"")</f>
        <v/>
      </c>
      <c r="O134">
        <f>IFERROR(ROUND(IF(J134="","",(J134-J$511)/J$512),2),"")</f>
        <v/>
      </c>
      <c r="P134">
        <f>IFERROR(ROUND(IF(K134="","",(K134-K$511)/K$512),2),"")</f>
        <v/>
      </c>
      <c r="Q134">
        <f>IFERROR(ROUND(IF(G134="","",IF(70+30*L134/$L$511&lt;20,20,70+30*L134/$L$511)),2),"")</f>
        <v/>
      </c>
      <c r="R134">
        <f>IFERROR(ROUND(IF(H134="","",IF(70+30*M134/$M$511&lt;20,20,70+30*M134/$M$511)),2),"")</f>
        <v/>
      </c>
      <c r="S134">
        <f>IFERROR(ROUND(IF(I134="","",IF(70+30*N134/$N$511&lt;20,20,70+30*N134/$N$511)),2),"")</f>
        <v/>
      </c>
      <c r="T134">
        <f>IFERROR(ROUND(IF(J134="","",IF(70+30*O134/$O$511&lt;20,20,70+30*O134/$O$511)),2),"")</f>
        <v/>
      </c>
      <c r="U134">
        <f>IFERROR(ROUND(IF(K134="","",IF(70+30*P134/$P$511&lt;20,20,70+30*P134/$P$511)),2),"")</f>
        <v/>
      </c>
      <c r="V134">
        <f>IF(SUM(Q134:U134)=0,"",SUM(Q134:U134))</f>
        <v/>
      </c>
      <c r="W134">
        <f>IF(V134="","",RANK(V134,$V$2:$V$509))</f>
        <v/>
      </c>
    </row>
    <row r="135">
      <c r="B135" t="inlineStr">
        <is>
          <t>FARAHDIBA HURIYAH D</t>
        </is>
      </c>
      <c r="C135" t="inlineStr">
        <is>
          <t>140-21-10477</t>
        </is>
      </c>
      <c r="D135" t="inlineStr">
        <is>
          <t>140G120</t>
        </is>
      </c>
      <c r="E135" t="inlineStr">
        <is>
          <t>SMPN 9 KOT</t>
        </is>
      </c>
      <c r="F135" t="n">
        <v>140</v>
      </c>
      <c r="G135" t="n">
        <v>11</v>
      </c>
      <c r="H135" t="n">
        <v>21</v>
      </c>
      <c r="I135" t="n">
        <v>17</v>
      </c>
      <c r="J135" t="n">
        <v>20</v>
      </c>
      <c r="K135" t="n">
        <v>22</v>
      </c>
      <c r="L135">
        <f>IFERROR(ROUND(IF(G135="","",(G135-G$511)/G$512),2),"")</f>
        <v/>
      </c>
      <c r="M135">
        <f>IFERROR(ROUND(IF(H135="","",(H135-H$511)/H$512),2),"")</f>
        <v/>
      </c>
      <c r="N135">
        <f>IFERROR(ROUND(IF(I135="","",(I135-I$511)/I$512),2),"")</f>
        <v/>
      </c>
      <c r="O135">
        <f>IFERROR(ROUND(IF(J135="","",(J135-J$511)/J$512),2),"")</f>
        <v/>
      </c>
      <c r="P135">
        <f>IFERROR(ROUND(IF(K135="","",(K135-K$511)/K$512),2),"")</f>
        <v/>
      </c>
      <c r="Q135">
        <f>IFERROR(ROUND(IF(G135="","",IF(70+30*L135/$L$511&lt;20,20,70+30*L135/$L$511)),2),"")</f>
        <v/>
      </c>
      <c r="R135">
        <f>IFERROR(ROUND(IF(H135="","",IF(70+30*M135/$M$511&lt;20,20,70+30*M135/$M$511)),2),"")</f>
        <v/>
      </c>
      <c r="S135">
        <f>IFERROR(ROUND(IF(I135="","",IF(70+30*N135/$N$511&lt;20,20,70+30*N135/$N$511)),2),"")</f>
        <v/>
      </c>
      <c r="T135">
        <f>IFERROR(ROUND(IF(J135="","",IF(70+30*O135/$O$511&lt;20,20,70+30*O135/$O$511)),2),"")</f>
        <v/>
      </c>
      <c r="U135">
        <f>IFERROR(ROUND(IF(K135="","",IF(70+30*P135/$P$511&lt;20,20,70+30*P135/$P$511)),2),"")</f>
        <v/>
      </c>
      <c r="V135">
        <f>IF(SUM(Q135:U135)=0,"",SUM(Q135:U135))</f>
        <v/>
      </c>
      <c r="W135">
        <f>IF(V135="","",RANK(V135,$V$2:$V$509))</f>
        <v/>
      </c>
    </row>
    <row r="136">
      <c r="B136" t="inlineStr">
        <is>
          <t>TRISTAN JATI BASKARA</t>
        </is>
      </c>
      <c r="C136" t="inlineStr">
        <is>
          <t>140-21-10506</t>
        </is>
      </c>
      <c r="D136" t="inlineStr">
        <is>
          <t>140G120</t>
        </is>
      </c>
      <c r="E136" t="inlineStr">
        <is>
          <t>SMPN 1 TAN</t>
        </is>
      </c>
      <c r="F136" t="n">
        <v>140</v>
      </c>
      <c r="G136" t="n">
        <v>20</v>
      </c>
      <c r="H136" t="n">
        <v>31</v>
      </c>
      <c r="I136" t="n">
        <v>36</v>
      </c>
      <c r="J136" t="n">
        <v>34</v>
      </c>
      <c r="K136" t="n">
        <v>34</v>
      </c>
      <c r="L136">
        <f>IFERROR(ROUND(IF(G136="","",(G136-G$511)/G$512),2),"")</f>
        <v/>
      </c>
      <c r="M136">
        <f>IFERROR(ROUND(IF(H136="","",(H136-H$511)/H$512),2),"")</f>
        <v/>
      </c>
      <c r="N136">
        <f>IFERROR(ROUND(IF(I136="","",(I136-I$511)/I$512),2),"")</f>
        <v/>
      </c>
      <c r="O136">
        <f>IFERROR(ROUND(IF(J136="","",(J136-J$511)/J$512),2),"")</f>
        <v/>
      </c>
      <c r="P136">
        <f>IFERROR(ROUND(IF(K136="","",(K136-K$511)/K$512),2),"")</f>
        <v/>
      </c>
      <c r="Q136">
        <f>IFERROR(ROUND(IF(G136="","",IF(70+30*L136/$L$511&lt;20,20,70+30*L136/$L$511)),2),"")</f>
        <v/>
      </c>
      <c r="R136">
        <f>IFERROR(ROUND(IF(H136="","",IF(70+30*M136/$M$511&lt;20,20,70+30*M136/$M$511)),2),"")</f>
        <v/>
      </c>
      <c r="S136">
        <f>IFERROR(ROUND(IF(I136="","",IF(70+30*N136/$N$511&lt;20,20,70+30*N136/$N$511)),2),"")</f>
        <v/>
      </c>
      <c r="T136">
        <f>IFERROR(ROUND(IF(J136="","",IF(70+30*O136/$O$511&lt;20,20,70+30*O136/$O$511)),2),"")</f>
        <v/>
      </c>
      <c r="U136">
        <f>IFERROR(ROUND(IF(K136="","",IF(70+30*P136/$P$511&lt;20,20,70+30*P136/$P$511)),2),"")</f>
        <v/>
      </c>
      <c r="V136">
        <f>IF(SUM(Q136:U136)=0,"",SUM(Q136:U136))</f>
        <v/>
      </c>
      <c r="W136">
        <f>IF(V136="","",RANK(V136,$V$2:$V$509))</f>
        <v/>
      </c>
    </row>
    <row r="137">
      <c r="B137" t="inlineStr">
        <is>
          <t>ZULFAN ATARAFIE A</t>
        </is>
      </c>
      <c r="C137" t="inlineStr">
        <is>
          <t>140-21-10509</t>
        </is>
      </c>
      <c r="D137" t="inlineStr">
        <is>
          <t>140G120</t>
        </is>
      </c>
      <c r="E137" t="inlineStr">
        <is>
          <t>SMP AL WIL</t>
        </is>
      </c>
      <c r="F137" t="n">
        <v>140</v>
      </c>
      <c r="G137" t="n">
        <v>8</v>
      </c>
      <c r="H137" t="n">
        <v>29</v>
      </c>
      <c r="I137" t="n">
        <v>33</v>
      </c>
      <c r="J137" t="n">
        <v>20</v>
      </c>
      <c r="K137" t="n">
        <v>32</v>
      </c>
      <c r="L137">
        <f>IFERROR(ROUND(IF(G137="","",(G137-G$511)/G$512),2),"")</f>
        <v/>
      </c>
      <c r="M137">
        <f>IFERROR(ROUND(IF(H137="","",(H137-H$511)/H$512),2),"")</f>
        <v/>
      </c>
      <c r="N137">
        <f>IFERROR(ROUND(IF(I137="","",(I137-I$511)/I$512),2),"")</f>
        <v/>
      </c>
      <c r="O137">
        <f>IFERROR(ROUND(IF(J137="","",(J137-J$511)/J$512),2),"")</f>
        <v/>
      </c>
      <c r="P137">
        <f>IFERROR(ROUND(IF(K137="","",(K137-K$511)/K$512),2),"")</f>
        <v/>
      </c>
      <c r="Q137">
        <f>IFERROR(ROUND(IF(G137="","",IF(70+30*L137/$L$511&lt;20,20,70+30*L137/$L$511)),2),"")</f>
        <v/>
      </c>
      <c r="R137">
        <f>IFERROR(ROUND(IF(H137="","",IF(70+30*M137/$M$511&lt;20,20,70+30*M137/$M$511)),2),"")</f>
        <v/>
      </c>
      <c r="S137">
        <f>IFERROR(ROUND(IF(I137="","",IF(70+30*N137/$N$511&lt;20,20,70+30*N137/$N$511)),2),"")</f>
        <v/>
      </c>
      <c r="T137">
        <f>IFERROR(ROUND(IF(J137="","",IF(70+30*O137/$O$511&lt;20,20,70+30*O137/$O$511)),2),"")</f>
        <v/>
      </c>
      <c r="U137">
        <f>IFERROR(ROUND(IF(K137="","",IF(70+30*P137/$P$511&lt;20,20,70+30*P137/$P$511)),2),"")</f>
        <v/>
      </c>
      <c r="V137">
        <f>IF(SUM(Q137:U137)=0,"",SUM(Q137:U137))</f>
        <v/>
      </c>
      <c r="W137">
        <f>IF(V137="","",RANK(V137,$V$2:$V$509))</f>
        <v/>
      </c>
    </row>
    <row r="138">
      <c r="B138" t="inlineStr">
        <is>
          <t>ANABEL AZALEA ZUHRA</t>
        </is>
      </c>
      <c r="C138" t="inlineStr">
        <is>
          <t>140-21-10510</t>
        </is>
      </c>
      <c r="D138" t="inlineStr">
        <is>
          <t>140G120</t>
        </is>
      </c>
      <c r="E138" t="inlineStr">
        <is>
          <t>SMP AL WIL</t>
        </is>
      </c>
      <c r="F138" t="n">
        <v>140</v>
      </c>
      <c r="G138" t="n">
        <v>14</v>
      </c>
      <c r="H138" t="n">
        <v>30</v>
      </c>
      <c r="I138" t="n">
        <v>30</v>
      </c>
      <c r="J138" t="n">
        <v>27</v>
      </c>
      <c r="K138" t="n">
        <v>35</v>
      </c>
      <c r="L138">
        <f>IFERROR(ROUND(IF(G138="","",(G138-G$511)/G$512),2),"")</f>
        <v/>
      </c>
      <c r="M138">
        <f>IFERROR(ROUND(IF(H138="","",(H138-H$511)/H$512),2),"")</f>
        <v/>
      </c>
      <c r="N138">
        <f>IFERROR(ROUND(IF(I138="","",(I138-I$511)/I$512),2),"")</f>
        <v/>
      </c>
      <c r="O138">
        <f>IFERROR(ROUND(IF(J138="","",(J138-J$511)/J$512),2),"")</f>
        <v/>
      </c>
      <c r="P138">
        <f>IFERROR(ROUND(IF(K138="","",(K138-K$511)/K$512),2),"")</f>
        <v/>
      </c>
      <c r="Q138">
        <f>IFERROR(ROUND(IF(G138="","",IF(70+30*L138/$L$511&lt;20,20,70+30*L138/$L$511)),2),"")</f>
        <v/>
      </c>
      <c r="R138">
        <f>IFERROR(ROUND(IF(H138="","",IF(70+30*M138/$M$511&lt;20,20,70+30*M138/$M$511)),2),"")</f>
        <v/>
      </c>
      <c r="S138">
        <f>IFERROR(ROUND(IF(I138="","",IF(70+30*N138/$N$511&lt;20,20,70+30*N138/$N$511)),2),"")</f>
        <v/>
      </c>
      <c r="T138">
        <f>IFERROR(ROUND(IF(J138="","",IF(70+30*O138/$O$511&lt;20,20,70+30*O138/$O$511)),2),"")</f>
        <v/>
      </c>
      <c r="U138">
        <f>IFERROR(ROUND(IF(K138="","",IF(70+30*P138/$P$511&lt;20,20,70+30*P138/$P$511)),2),"")</f>
        <v/>
      </c>
      <c r="V138">
        <f>IF(SUM(Q138:U138)=0,"",SUM(Q138:U138))</f>
        <v/>
      </c>
      <c r="W138">
        <f>IF(V138="","",RANK(V138,$V$2:$V$509))</f>
        <v/>
      </c>
    </row>
    <row r="139">
      <c r="B139" t="inlineStr">
        <is>
          <t>DAYANA FITHRA N</t>
        </is>
      </c>
      <c r="C139" t="inlineStr">
        <is>
          <t>140-21-10530</t>
        </is>
      </c>
      <c r="D139" t="inlineStr">
        <is>
          <t>140G120</t>
        </is>
      </c>
      <c r="E139" t="inlineStr">
        <is>
          <t>SMP ISLAMI</t>
        </is>
      </c>
      <c r="F139" t="n">
        <v>140</v>
      </c>
      <c r="G139" t="n">
        <v>8</v>
      </c>
      <c r="H139" t="n">
        <v>31</v>
      </c>
      <c r="I139" t="n">
        <v>33</v>
      </c>
      <c r="J139" t="n">
        <v>22</v>
      </c>
      <c r="K139" t="n">
        <v>28</v>
      </c>
      <c r="L139">
        <f>IFERROR(ROUND(IF(G139="","",(G139-G$511)/G$512),2),"")</f>
        <v/>
      </c>
      <c r="M139">
        <f>IFERROR(ROUND(IF(H139="","",(H139-H$511)/H$512),2),"")</f>
        <v/>
      </c>
      <c r="N139">
        <f>IFERROR(ROUND(IF(I139="","",(I139-I$511)/I$512),2),"")</f>
        <v/>
      </c>
      <c r="O139">
        <f>IFERROR(ROUND(IF(J139="","",(J139-J$511)/J$512),2),"")</f>
        <v/>
      </c>
      <c r="P139">
        <f>IFERROR(ROUND(IF(K139="","",(K139-K$511)/K$512),2),"")</f>
        <v/>
      </c>
      <c r="Q139">
        <f>IFERROR(ROUND(IF(G139="","",IF(70+30*L139/$L$511&lt;20,20,70+30*L139/$L$511)),2),"")</f>
        <v/>
      </c>
      <c r="R139">
        <f>IFERROR(ROUND(IF(H139="","",IF(70+30*M139/$M$511&lt;20,20,70+30*M139/$M$511)),2),"")</f>
        <v/>
      </c>
      <c r="S139">
        <f>IFERROR(ROUND(IF(I139="","",IF(70+30*N139/$N$511&lt;20,20,70+30*N139/$N$511)),2),"")</f>
        <v/>
      </c>
      <c r="T139">
        <f>IFERROR(ROUND(IF(J139="","",IF(70+30*O139/$O$511&lt;20,20,70+30*O139/$O$511)),2),"")</f>
        <v/>
      </c>
      <c r="U139">
        <f>IFERROR(ROUND(IF(K139="","",IF(70+30*P139/$P$511&lt;20,20,70+30*P139/$P$511)),2),"")</f>
        <v/>
      </c>
      <c r="V139">
        <f>IF(SUM(Q139:U139)=0,"",SUM(Q139:U139))</f>
        <v/>
      </c>
      <c r="W139">
        <f>IF(V139="","",RANK(V139,$V$2:$V$509))</f>
        <v/>
      </c>
    </row>
    <row r="140">
      <c r="B140" t="inlineStr">
        <is>
          <t>M LINTANG ALWANI</t>
        </is>
      </c>
      <c r="C140" t="inlineStr">
        <is>
          <t>142-18-10007</t>
        </is>
      </c>
      <c r="D140" t="inlineStr">
        <is>
          <t>142G120</t>
        </is>
      </c>
      <c r="E140" t="inlineStr">
        <is>
          <t>SMPN 9 TNG</t>
        </is>
      </c>
      <c r="F140" t="n">
        <v>142</v>
      </c>
      <c r="G140" t="n">
        <v>10</v>
      </c>
      <c r="H140" t="n">
        <v>25</v>
      </c>
      <c r="I140" t="n">
        <v>20</v>
      </c>
      <c r="J140" t="n">
        <v>21</v>
      </c>
      <c r="K140" t="n">
        <v>30</v>
      </c>
      <c r="L140">
        <f>IFERROR(ROUND(IF(G140="","",(G140-G$511)/G$512),2),"")</f>
        <v/>
      </c>
      <c r="M140">
        <f>IFERROR(ROUND(IF(H140="","",(H140-H$511)/H$512),2),"")</f>
        <v/>
      </c>
      <c r="N140">
        <f>IFERROR(ROUND(IF(I140="","",(I140-I$511)/I$512),2),"")</f>
        <v/>
      </c>
      <c r="O140">
        <f>IFERROR(ROUND(IF(J140="","",(J140-J$511)/J$512),2),"")</f>
        <v/>
      </c>
      <c r="P140">
        <f>IFERROR(ROUND(IF(K140="","",(K140-K$511)/K$512),2),"")</f>
        <v/>
      </c>
      <c r="Q140">
        <f>IFERROR(ROUND(IF(G140="","",IF(70+30*L140/$L$511&lt;20,20,70+30*L140/$L$511)),2),"")</f>
        <v/>
      </c>
      <c r="R140">
        <f>IFERROR(ROUND(IF(H140="","",IF(70+30*M140/$M$511&lt;20,20,70+30*M140/$M$511)),2),"")</f>
        <v/>
      </c>
      <c r="S140">
        <f>IFERROR(ROUND(IF(I140="","",IF(70+30*N140/$N$511&lt;20,20,70+30*N140/$N$511)),2),"")</f>
        <v/>
      </c>
      <c r="T140">
        <f>IFERROR(ROUND(IF(J140="","",IF(70+30*O140/$O$511&lt;20,20,70+30*O140/$O$511)),2),"")</f>
        <v/>
      </c>
      <c r="U140">
        <f>IFERROR(ROUND(IF(K140="","",IF(70+30*P140/$P$511&lt;20,20,70+30*P140/$P$511)),2),"")</f>
        <v/>
      </c>
      <c r="V140">
        <f>IF(SUM(Q140:U140)=0,"",SUM(Q140:U140))</f>
        <v/>
      </c>
      <c r="W140">
        <f>IF(V140="","",RANK(V140,$V$2:$V$509))</f>
        <v/>
      </c>
    </row>
    <row r="141">
      <c r="B141" t="inlineStr">
        <is>
          <t>MUHAMMAD ARKAN</t>
        </is>
      </c>
      <c r="C141" t="inlineStr">
        <is>
          <t>142-21-10294</t>
        </is>
      </c>
      <c r="D141" t="inlineStr">
        <is>
          <t>142G120</t>
        </is>
      </c>
      <c r="E141" t="inlineStr">
        <is>
          <t>SMPN 6 TAN</t>
        </is>
      </c>
      <c r="F141" t="n">
        <v>142</v>
      </c>
      <c r="G141" t="n">
        <v>11</v>
      </c>
      <c r="H141" t="n">
        <v>24</v>
      </c>
      <c r="I141" t="n">
        <v>20</v>
      </c>
      <c r="J141" t="n">
        <v>19</v>
      </c>
      <c r="K141" t="n">
        <v>21</v>
      </c>
      <c r="L141">
        <f>IFERROR(ROUND(IF(G141="","",(G141-G$511)/G$512),2),"")</f>
        <v/>
      </c>
      <c r="M141">
        <f>IFERROR(ROUND(IF(H141="","",(H141-H$511)/H$512),2),"")</f>
        <v/>
      </c>
      <c r="N141">
        <f>IFERROR(ROUND(IF(I141="","",(I141-I$511)/I$512),2),"")</f>
        <v/>
      </c>
      <c r="O141">
        <f>IFERROR(ROUND(IF(J141="","",(J141-J$511)/J$512),2),"")</f>
        <v/>
      </c>
      <c r="P141">
        <f>IFERROR(ROUND(IF(K141="","",(K141-K$511)/K$512),2),"")</f>
        <v/>
      </c>
      <c r="Q141">
        <f>IFERROR(ROUND(IF(G141="","",IF(70+30*L141/$L$511&lt;20,20,70+30*L141/$L$511)),2),"")</f>
        <v/>
      </c>
      <c r="R141">
        <f>IFERROR(ROUND(IF(H141="","",IF(70+30*M141/$M$511&lt;20,20,70+30*M141/$M$511)),2),"")</f>
        <v/>
      </c>
      <c r="S141">
        <f>IFERROR(ROUND(IF(I141="","",IF(70+30*N141/$N$511&lt;20,20,70+30*N141/$N$511)),2),"")</f>
        <v/>
      </c>
      <c r="T141">
        <f>IFERROR(ROUND(IF(J141="","",IF(70+30*O141/$O$511&lt;20,20,70+30*O141/$O$511)),2),"")</f>
        <v/>
      </c>
      <c r="U141">
        <f>IFERROR(ROUND(IF(K141="","",IF(70+30*P141/$P$511&lt;20,20,70+30*P141/$P$511)),2),"")</f>
        <v/>
      </c>
      <c r="V141">
        <f>IF(SUM(Q141:U141)=0,"",SUM(Q141:U141))</f>
        <v/>
      </c>
      <c r="W141">
        <f>IF(V141="","",RANK(V141,$V$2:$V$509))</f>
        <v/>
      </c>
    </row>
    <row r="142">
      <c r="B142" t="inlineStr">
        <is>
          <t>NIKEYSHA FARRAS ZAHR</t>
        </is>
      </c>
      <c r="C142" t="inlineStr">
        <is>
          <t>142-21-10300</t>
        </is>
      </c>
      <c r="D142" t="inlineStr">
        <is>
          <t>142G120</t>
        </is>
      </c>
      <c r="E142" t="inlineStr">
        <is>
          <t>SMPN 6 TAN</t>
        </is>
      </c>
      <c r="F142" t="n">
        <v>142</v>
      </c>
      <c r="G142" t="n">
        <v>14</v>
      </c>
      <c r="H142" t="n">
        <v>10</v>
      </c>
      <c r="I142" t="n">
        <v>22</v>
      </c>
      <c r="J142" t="n">
        <v>8</v>
      </c>
      <c r="K142" t="n">
        <v>19</v>
      </c>
      <c r="L142">
        <f>IFERROR(ROUND(IF(G142="","",(G142-G$511)/G$512),2),"")</f>
        <v/>
      </c>
      <c r="M142">
        <f>IFERROR(ROUND(IF(H142="","",(H142-H$511)/H$512),2),"")</f>
        <v/>
      </c>
      <c r="N142">
        <f>IFERROR(ROUND(IF(I142="","",(I142-I$511)/I$512),2),"")</f>
        <v/>
      </c>
      <c r="O142">
        <f>IFERROR(ROUND(IF(J142="","",(J142-J$511)/J$512),2),"")</f>
        <v/>
      </c>
      <c r="P142">
        <f>IFERROR(ROUND(IF(K142="","",(K142-K$511)/K$512),2),"")</f>
        <v/>
      </c>
      <c r="Q142">
        <f>IFERROR(ROUND(IF(G142="","",IF(70+30*L142/$L$511&lt;20,20,70+30*L142/$L$511)),2),"")</f>
        <v/>
      </c>
      <c r="R142">
        <f>IFERROR(ROUND(IF(H142="","",IF(70+30*M142/$M$511&lt;20,20,70+30*M142/$M$511)),2),"")</f>
        <v/>
      </c>
      <c r="S142">
        <f>IFERROR(ROUND(IF(I142="","",IF(70+30*N142/$N$511&lt;20,20,70+30*N142/$N$511)),2),"")</f>
        <v/>
      </c>
      <c r="T142">
        <f>IFERROR(ROUND(IF(J142="","",IF(70+30*O142/$O$511&lt;20,20,70+30*O142/$O$511)),2),"")</f>
        <v/>
      </c>
      <c r="U142">
        <f>IFERROR(ROUND(IF(K142="","",IF(70+30*P142/$P$511&lt;20,20,70+30*P142/$P$511)),2),"")</f>
        <v/>
      </c>
      <c r="V142">
        <f>IF(SUM(Q142:U142)=0,"",SUM(Q142:U142))</f>
        <v/>
      </c>
      <c r="W142">
        <f>IF(V142="","",RANK(V142,$V$2:$V$509))</f>
        <v/>
      </c>
    </row>
    <row r="143">
      <c r="B143" t="inlineStr">
        <is>
          <t>M RAFIF SUMAYKU</t>
        </is>
      </c>
      <c r="C143" t="inlineStr">
        <is>
          <t>142-21-10303</t>
        </is>
      </c>
      <c r="D143" t="inlineStr">
        <is>
          <t>142G120</t>
        </is>
      </c>
      <c r="E143" t="inlineStr">
        <is>
          <t>SMPN 6 TNG</t>
        </is>
      </c>
      <c r="F143" t="n">
        <v>142</v>
      </c>
      <c r="G143" t="n">
        <v>9</v>
      </c>
      <c r="H143" t="n">
        <v>23</v>
      </c>
      <c r="I143" t="n">
        <v>26</v>
      </c>
      <c r="L143">
        <f>IFERROR(ROUND(IF(G143="","",(G143-G$511)/G$512),2),"")</f>
        <v/>
      </c>
      <c r="M143">
        <f>IFERROR(ROUND(IF(H143="","",(H143-H$511)/H$512),2),"")</f>
        <v/>
      </c>
      <c r="N143">
        <f>IFERROR(ROUND(IF(I143="","",(I143-I$511)/I$512),2),"")</f>
        <v/>
      </c>
      <c r="O143">
        <f>IFERROR(ROUND(IF(J143="","",(J143-J$511)/J$512),2),"")</f>
        <v/>
      </c>
      <c r="P143">
        <f>IFERROR(ROUND(IF(K143="","",(K143-K$511)/K$512),2),"")</f>
        <v/>
      </c>
      <c r="Q143">
        <f>IFERROR(ROUND(IF(G143="","",IF(70+30*L143/$L$511&lt;20,20,70+30*L143/$L$511)),2),"")</f>
        <v/>
      </c>
      <c r="R143">
        <f>IFERROR(ROUND(IF(H143="","",IF(70+30*M143/$M$511&lt;20,20,70+30*M143/$M$511)),2),"")</f>
        <v/>
      </c>
      <c r="S143">
        <f>IFERROR(ROUND(IF(I143="","",IF(70+30*N143/$N$511&lt;20,20,70+30*N143/$N$511)),2),"")</f>
        <v/>
      </c>
      <c r="T143">
        <f>IFERROR(ROUND(IF(J143="","",IF(70+30*O143/$O$511&lt;20,20,70+30*O143/$O$511)),2),"")</f>
        <v/>
      </c>
      <c r="U143">
        <f>IFERROR(ROUND(IF(K143="","",IF(70+30*P143/$P$511&lt;20,20,70+30*P143/$P$511)),2),"")</f>
        <v/>
      </c>
      <c r="V143">
        <f>IF(SUM(Q143:U143)=0,"",SUM(Q143:U143))</f>
        <v/>
      </c>
      <c r="W143">
        <f>IF(V143="","",RANK(V143,$V$2:$V$509))</f>
        <v/>
      </c>
    </row>
    <row r="144">
      <c r="B144" t="inlineStr">
        <is>
          <t>RIKY PADRUROHMAN</t>
        </is>
      </c>
      <c r="C144" t="inlineStr">
        <is>
          <t>142-21-10305</t>
        </is>
      </c>
      <c r="D144" t="inlineStr">
        <is>
          <t>142G120</t>
        </is>
      </c>
      <c r="E144" t="inlineStr">
        <is>
          <t>SMPN 1 TNG</t>
        </is>
      </c>
      <c r="F144" t="n">
        <v>142</v>
      </c>
      <c r="G144" t="n">
        <v>7</v>
      </c>
      <c r="L144">
        <f>IFERROR(ROUND(IF(G144="","",(G144-G$511)/G$512),2),"")</f>
        <v/>
      </c>
      <c r="M144">
        <f>IFERROR(ROUND(IF(H144="","",(H144-H$511)/H$512),2),"")</f>
        <v/>
      </c>
      <c r="N144">
        <f>IFERROR(ROUND(IF(I144="","",(I144-I$511)/I$512),2),"")</f>
        <v/>
      </c>
      <c r="O144">
        <f>IFERROR(ROUND(IF(J144="","",(J144-J$511)/J$512),2),"")</f>
        <v/>
      </c>
      <c r="P144">
        <f>IFERROR(ROUND(IF(K144="","",(K144-K$511)/K$512),2),"")</f>
        <v/>
      </c>
      <c r="Q144">
        <f>IFERROR(ROUND(IF(G144="","",IF(70+30*L144/$L$511&lt;20,20,70+30*L144/$L$511)),2),"")</f>
        <v/>
      </c>
      <c r="R144">
        <f>IFERROR(ROUND(IF(H144="","",IF(70+30*M144/$M$511&lt;20,20,70+30*M144/$M$511)),2),"")</f>
        <v/>
      </c>
      <c r="S144">
        <f>IFERROR(ROUND(IF(I144="","",IF(70+30*N144/$N$511&lt;20,20,70+30*N144/$N$511)),2),"")</f>
        <v/>
      </c>
      <c r="T144">
        <f>IFERROR(ROUND(IF(J144="","",IF(70+30*O144/$O$511&lt;20,20,70+30*O144/$O$511)),2),"")</f>
        <v/>
      </c>
      <c r="U144">
        <f>IFERROR(ROUND(IF(K144="","",IF(70+30*P144/$P$511&lt;20,20,70+30*P144/$P$511)),2),"")</f>
        <v/>
      </c>
      <c r="V144">
        <f>IF(SUM(Q144:U144)=0,"",SUM(Q144:U144))</f>
        <v/>
      </c>
      <c r="W144">
        <f>IF(V144="","",RANK(V144,$V$2:$V$509))</f>
        <v/>
      </c>
    </row>
    <row r="145">
      <c r="B145" t="inlineStr">
        <is>
          <t>KINTHYA DAMAR FITRIS</t>
        </is>
      </c>
      <c r="C145" t="inlineStr">
        <is>
          <t>130-21-10481</t>
        </is>
      </c>
      <c r="D145" t="inlineStr">
        <is>
          <t>143G020</t>
        </is>
      </c>
      <c r="E145" t="inlineStr">
        <is>
          <t>SMPN 4 BEK</t>
        </is>
      </c>
      <c r="F145" t="n">
        <v>143</v>
      </c>
      <c r="G145" t="n">
        <v>13</v>
      </c>
      <c r="H145" t="n">
        <v>30</v>
      </c>
      <c r="I145" t="n">
        <v>33</v>
      </c>
      <c r="J145" t="n">
        <v>14</v>
      </c>
      <c r="K145" t="n">
        <v>19</v>
      </c>
      <c r="L145">
        <f>IFERROR(ROUND(IF(G145="","",(G145-G$511)/G$512),2),"")</f>
        <v/>
      </c>
      <c r="M145">
        <f>IFERROR(ROUND(IF(H145="","",(H145-H$511)/H$512),2),"")</f>
        <v/>
      </c>
      <c r="N145">
        <f>IFERROR(ROUND(IF(I145="","",(I145-I$511)/I$512),2),"")</f>
        <v/>
      </c>
      <c r="O145">
        <f>IFERROR(ROUND(IF(J145="","",(J145-J$511)/J$512),2),"")</f>
        <v/>
      </c>
      <c r="P145">
        <f>IFERROR(ROUND(IF(K145="","",(K145-K$511)/K$512),2),"")</f>
        <v/>
      </c>
      <c r="Q145">
        <f>IFERROR(ROUND(IF(G145="","",IF(70+30*L145/$L$511&lt;20,20,70+30*L145/$L$511)),2),"")</f>
        <v/>
      </c>
      <c r="R145">
        <f>IFERROR(ROUND(IF(H145="","",IF(70+30*M145/$M$511&lt;20,20,70+30*M145/$M$511)),2),"")</f>
        <v/>
      </c>
      <c r="S145">
        <f>IFERROR(ROUND(IF(I145="","",IF(70+30*N145/$N$511&lt;20,20,70+30*N145/$N$511)),2),"")</f>
        <v/>
      </c>
      <c r="T145">
        <f>IFERROR(ROUND(IF(J145="","",IF(70+30*O145/$O$511&lt;20,20,70+30*O145/$O$511)),2),"")</f>
        <v/>
      </c>
      <c r="U145">
        <f>IFERROR(ROUND(IF(K145="","",IF(70+30*P145/$P$511&lt;20,20,70+30*P145/$P$511)),2),"")</f>
        <v/>
      </c>
      <c r="V145">
        <f>IF(SUM(Q145:U145)=0,"",SUM(Q145:U145))</f>
        <v/>
      </c>
      <c r="W145">
        <f>IF(V145="","",RANK(V145,$V$2:$V$509))</f>
        <v/>
      </c>
    </row>
    <row r="146">
      <c r="B146" t="inlineStr">
        <is>
          <t>UFAIRATUNISA VANYA S</t>
        </is>
      </c>
      <c r="C146" t="inlineStr">
        <is>
          <t>143-19-10326</t>
        </is>
      </c>
      <c r="D146" t="inlineStr">
        <is>
          <t>143G120</t>
        </is>
      </c>
      <c r="E146" t="inlineStr">
        <is>
          <t>SMPN 7 BEK</t>
        </is>
      </c>
      <c r="F146" t="n">
        <v>143</v>
      </c>
      <c r="G146" t="n">
        <v>9</v>
      </c>
      <c r="H146" t="n">
        <v>9</v>
      </c>
      <c r="I146" t="n">
        <v>15</v>
      </c>
      <c r="J146" t="n">
        <v>17</v>
      </c>
      <c r="K146" t="n">
        <v>20</v>
      </c>
      <c r="L146">
        <f>IFERROR(ROUND(IF(G146="","",(G146-G$511)/G$512),2),"")</f>
        <v/>
      </c>
      <c r="M146">
        <f>IFERROR(ROUND(IF(H146="","",(H146-H$511)/H$512),2),"")</f>
        <v/>
      </c>
      <c r="N146">
        <f>IFERROR(ROUND(IF(I146="","",(I146-I$511)/I$512),2),"")</f>
        <v/>
      </c>
      <c r="O146">
        <f>IFERROR(ROUND(IF(J146="","",(J146-J$511)/J$512),2),"")</f>
        <v/>
      </c>
      <c r="P146">
        <f>IFERROR(ROUND(IF(K146="","",(K146-K$511)/K$512),2),"")</f>
        <v/>
      </c>
      <c r="Q146">
        <f>IFERROR(ROUND(IF(G146="","",IF(70+30*L146/$L$511&lt;20,20,70+30*L146/$L$511)),2),"")</f>
        <v/>
      </c>
      <c r="R146">
        <f>IFERROR(ROUND(IF(H146="","",IF(70+30*M146/$M$511&lt;20,20,70+30*M146/$M$511)),2),"")</f>
        <v/>
      </c>
      <c r="S146">
        <f>IFERROR(ROUND(IF(I146="","",IF(70+30*N146/$N$511&lt;20,20,70+30*N146/$N$511)),2),"")</f>
        <v/>
      </c>
      <c r="T146">
        <f>IFERROR(ROUND(IF(J146="","",IF(70+30*O146/$O$511&lt;20,20,70+30*O146/$O$511)),2),"")</f>
        <v/>
      </c>
      <c r="U146">
        <f>IFERROR(ROUND(IF(K146="","",IF(70+30*P146/$P$511&lt;20,20,70+30*P146/$P$511)),2),"")</f>
        <v/>
      </c>
      <c r="V146">
        <f>IF(SUM(Q146:U146)=0,"",SUM(Q146:U146))</f>
        <v/>
      </c>
      <c r="W146">
        <f>IF(V146="","",RANK(V146,$V$2:$V$509))</f>
        <v/>
      </c>
    </row>
    <row r="147">
      <c r="B147" t="inlineStr">
        <is>
          <t>AHMAD AL FAQIH</t>
        </is>
      </c>
      <c r="C147" t="inlineStr">
        <is>
          <t>143-20-10406</t>
        </is>
      </c>
      <c r="D147" t="inlineStr">
        <is>
          <t>143G020</t>
        </is>
      </c>
      <c r="E147" t="inlineStr">
        <is>
          <t>SMP MATIA</t>
        </is>
      </c>
      <c r="F147" t="n">
        <v>143</v>
      </c>
      <c r="G147" t="n">
        <v>12</v>
      </c>
      <c r="H147" t="n">
        <v>20</v>
      </c>
      <c r="I147" t="n">
        <v>16</v>
      </c>
      <c r="J147" t="n">
        <v>25</v>
      </c>
      <c r="K147" t="n">
        <v>27</v>
      </c>
      <c r="L147">
        <f>IFERROR(ROUND(IF(G147="","",(G147-G$511)/G$512),2),"")</f>
        <v/>
      </c>
      <c r="M147">
        <f>IFERROR(ROUND(IF(H147="","",(H147-H$511)/H$512),2),"")</f>
        <v/>
      </c>
      <c r="N147">
        <f>IFERROR(ROUND(IF(I147="","",(I147-I$511)/I$512),2),"")</f>
        <v/>
      </c>
      <c r="O147">
        <f>IFERROR(ROUND(IF(J147="","",(J147-J$511)/J$512),2),"")</f>
        <v/>
      </c>
      <c r="P147">
        <f>IFERROR(ROUND(IF(K147="","",(K147-K$511)/K$512),2),"")</f>
        <v/>
      </c>
      <c r="Q147">
        <f>IFERROR(ROUND(IF(G147="","",IF(70+30*L147/$L$511&lt;20,20,70+30*L147/$L$511)),2),"")</f>
        <v/>
      </c>
      <c r="R147">
        <f>IFERROR(ROUND(IF(H147="","",IF(70+30*M147/$M$511&lt;20,20,70+30*M147/$M$511)),2),"")</f>
        <v/>
      </c>
      <c r="S147">
        <f>IFERROR(ROUND(IF(I147="","",IF(70+30*N147/$N$511&lt;20,20,70+30*N147/$N$511)),2),"")</f>
        <v/>
      </c>
      <c r="T147">
        <f>IFERROR(ROUND(IF(J147="","",IF(70+30*O147/$O$511&lt;20,20,70+30*O147/$O$511)),2),"")</f>
        <v/>
      </c>
      <c r="U147">
        <f>IFERROR(ROUND(IF(K147="","",IF(70+30*P147/$P$511&lt;20,20,70+30*P147/$P$511)),2),"")</f>
        <v/>
      </c>
      <c r="V147">
        <f>IF(SUM(Q147:U147)=0,"",SUM(Q147:U147))</f>
        <v/>
      </c>
      <c r="W147">
        <f>IF(V147="","",RANK(V147,$V$2:$V$509))</f>
        <v/>
      </c>
    </row>
    <row r="148">
      <c r="B148" t="inlineStr">
        <is>
          <t>ALYA AFIFAH</t>
        </is>
      </c>
      <c r="C148" t="inlineStr">
        <is>
          <t>143-20-10415</t>
        </is>
      </c>
      <c r="D148" t="inlineStr">
        <is>
          <t>143G020</t>
        </is>
      </c>
      <c r="E148" t="inlineStr">
        <is>
          <t>SMPN 4 BEK</t>
        </is>
      </c>
      <c r="F148" t="n">
        <v>143</v>
      </c>
      <c r="G148" t="n">
        <v>18</v>
      </c>
      <c r="H148" t="n">
        <v>37</v>
      </c>
      <c r="I148" t="n">
        <v>32</v>
      </c>
      <c r="J148" t="n">
        <v>27</v>
      </c>
      <c r="K148" t="n">
        <v>37</v>
      </c>
      <c r="L148">
        <f>IFERROR(ROUND(IF(G148="","",(G148-G$511)/G$512),2),"")</f>
        <v/>
      </c>
      <c r="M148">
        <f>IFERROR(ROUND(IF(H148="","",(H148-H$511)/H$512),2),"")</f>
        <v/>
      </c>
      <c r="N148">
        <f>IFERROR(ROUND(IF(I148="","",(I148-I$511)/I$512),2),"")</f>
        <v/>
      </c>
      <c r="O148">
        <f>IFERROR(ROUND(IF(J148="","",(J148-J$511)/J$512),2),"")</f>
        <v/>
      </c>
      <c r="P148">
        <f>IFERROR(ROUND(IF(K148="","",(K148-K$511)/K$512),2),"")</f>
        <v/>
      </c>
      <c r="Q148">
        <f>IFERROR(ROUND(IF(G148="","",IF(70+30*L148/$L$511&lt;20,20,70+30*L148/$L$511)),2),"")</f>
        <v/>
      </c>
      <c r="R148">
        <f>IFERROR(ROUND(IF(H148="","",IF(70+30*M148/$M$511&lt;20,20,70+30*M148/$M$511)),2),"")</f>
        <v/>
      </c>
      <c r="S148">
        <f>IFERROR(ROUND(IF(I148="","",IF(70+30*N148/$N$511&lt;20,20,70+30*N148/$N$511)),2),"")</f>
        <v/>
      </c>
      <c r="T148">
        <f>IFERROR(ROUND(IF(J148="","",IF(70+30*O148/$O$511&lt;20,20,70+30*O148/$O$511)),2),"")</f>
        <v/>
      </c>
      <c r="U148">
        <f>IFERROR(ROUND(IF(K148="","",IF(70+30*P148/$P$511&lt;20,20,70+30*P148/$P$511)),2),"")</f>
        <v/>
      </c>
      <c r="V148">
        <f>IF(SUM(Q148:U148)=0,"",SUM(Q148:U148))</f>
        <v/>
      </c>
      <c r="W148">
        <f>IF(V148="","",RANK(V148,$V$2:$V$509))</f>
        <v/>
      </c>
    </row>
    <row r="149">
      <c r="B149" t="inlineStr">
        <is>
          <t>CYNTHIA AFRINA JASMI</t>
        </is>
      </c>
      <c r="C149" t="inlineStr">
        <is>
          <t>143-21-10421</t>
        </is>
      </c>
      <c r="D149" t="inlineStr">
        <is>
          <t>143G120</t>
        </is>
      </c>
      <c r="E149" t="inlineStr">
        <is>
          <t>SMP MARTIA</t>
        </is>
      </c>
      <c r="F149" t="n">
        <v>143</v>
      </c>
      <c r="G149" t="n">
        <v>12</v>
      </c>
      <c r="H149" t="n">
        <v>26</v>
      </c>
      <c r="I149" t="n">
        <v>38</v>
      </c>
      <c r="J149" t="n">
        <v>31</v>
      </c>
      <c r="K149" t="n">
        <v>31</v>
      </c>
      <c r="L149">
        <f>IFERROR(ROUND(IF(G149="","",(G149-G$511)/G$512),2),"")</f>
        <v/>
      </c>
      <c r="M149">
        <f>IFERROR(ROUND(IF(H149="","",(H149-H$511)/H$512),2),"")</f>
        <v/>
      </c>
      <c r="N149">
        <f>IFERROR(ROUND(IF(I149="","",(I149-I$511)/I$512),2),"")</f>
        <v/>
      </c>
      <c r="O149">
        <f>IFERROR(ROUND(IF(J149="","",(J149-J$511)/J$512),2),"")</f>
        <v/>
      </c>
      <c r="P149">
        <f>IFERROR(ROUND(IF(K149="","",(K149-K$511)/K$512),2),"")</f>
        <v/>
      </c>
      <c r="Q149">
        <f>IFERROR(ROUND(IF(G149="","",IF(70+30*L149/$L$511&lt;20,20,70+30*L149/$L$511)),2),"")</f>
        <v/>
      </c>
      <c r="R149">
        <f>IFERROR(ROUND(IF(H149="","",IF(70+30*M149/$M$511&lt;20,20,70+30*M149/$M$511)),2),"")</f>
        <v/>
      </c>
      <c r="S149">
        <f>IFERROR(ROUND(IF(I149="","",IF(70+30*N149/$N$511&lt;20,20,70+30*N149/$N$511)),2),"")</f>
        <v/>
      </c>
      <c r="T149">
        <f>IFERROR(ROUND(IF(J149="","",IF(70+30*O149/$O$511&lt;20,20,70+30*O149/$O$511)),2),"")</f>
        <v/>
      </c>
      <c r="U149">
        <f>IFERROR(ROUND(IF(K149="","",IF(70+30*P149/$P$511&lt;20,20,70+30*P149/$P$511)),2),"")</f>
        <v/>
      </c>
      <c r="V149">
        <f>IF(SUM(Q149:U149)=0,"",SUM(Q149:U149))</f>
        <v/>
      </c>
      <c r="W149">
        <f>IF(V149="","",RANK(V149,$V$2:$V$509))</f>
        <v/>
      </c>
    </row>
    <row r="150">
      <c r="B150" t="inlineStr">
        <is>
          <t>ALIF MUHAMMAD RIZKI</t>
        </is>
      </c>
      <c r="C150" t="inlineStr">
        <is>
          <t>143-21-10442</t>
        </is>
      </c>
      <c r="D150" t="inlineStr">
        <is>
          <t>143G120</t>
        </is>
      </c>
      <c r="E150" t="inlineStr">
        <is>
          <t>SMPN 7 BEK</t>
        </is>
      </c>
      <c r="F150" t="n">
        <v>143</v>
      </c>
      <c r="G150" t="n">
        <v>13</v>
      </c>
      <c r="H150" t="n">
        <v>18</v>
      </c>
      <c r="I150" t="n">
        <v>22</v>
      </c>
      <c r="J150" t="n">
        <v>22</v>
      </c>
      <c r="K150" t="n">
        <v>20</v>
      </c>
      <c r="L150">
        <f>IFERROR(ROUND(IF(G150="","",(G150-G$511)/G$512),2),"")</f>
        <v/>
      </c>
      <c r="M150">
        <f>IFERROR(ROUND(IF(H150="","",(H150-H$511)/H$512),2),"")</f>
        <v/>
      </c>
      <c r="N150">
        <f>IFERROR(ROUND(IF(I150="","",(I150-I$511)/I$512),2),"")</f>
        <v/>
      </c>
      <c r="O150">
        <f>IFERROR(ROUND(IF(J150="","",(J150-J$511)/J$512),2),"")</f>
        <v/>
      </c>
      <c r="P150">
        <f>IFERROR(ROUND(IF(K150="","",(K150-K$511)/K$512),2),"")</f>
        <v/>
      </c>
      <c r="Q150">
        <f>IFERROR(ROUND(IF(G150="","",IF(70+30*L150/$L$511&lt;20,20,70+30*L150/$L$511)),2),"")</f>
        <v/>
      </c>
      <c r="R150">
        <f>IFERROR(ROUND(IF(H150="","",IF(70+30*M150/$M$511&lt;20,20,70+30*M150/$M$511)),2),"")</f>
        <v/>
      </c>
      <c r="S150">
        <f>IFERROR(ROUND(IF(I150="","",IF(70+30*N150/$N$511&lt;20,20,70+30*N150/$N$511)),2),"")</f>
        <v/>
      </c>
      <c r="T150">
        <f>IFERROR(ROUND(IF(J150="","",IF(70+30*O150/$O$511&lt;20,20,70+30*O150/$O$511)),2),"")</f>
        <v/>
      </c>
      <c r="U150">
        <f>IFERROR(ROUND(IF(K150="","",IF(70+30*P150/$P$511&lt;20,20,70+30*P150/$P$511)),2),"")</f>
        <v/>
      </c>
      <c r="V150">
        <f>IF(SUM(Q150:U150)=0,"",SUM(Q150:U150))</f>
        <v/>
      </c>
      <c r="W150">
        <f>IF(V150="","",RANK(V150,$V$2:$V$509))</f>
        <v/>
      </c>
    </row>
    <row r="151">
      <c r="B151" t="inlineStr">
        <is>
          <t>THALITA DZAKIEA SYAR</t>
        </is>
      </c>
      <c r="C151" t="inlineStr">
        <is>
          <t>143-21-10445</t>
        </is>
      </c>
      <c r="D151" t="inlineStr">
        <is>
          <t>143G120</t>
        </is>
      </c>
      <c r="E151" t="inlineStr">
        <is>
          <t>SMPN 52 BE</t>
        </is>
      </c>
      <c r="F151" t="n">
        <v>143</v>
      </c>
      <c r="G151" t="n">
        <v>19</v>
      </c>
      <c r="H151" t="n">
        <v>29</v>
      </c>
      <c r="I151" t="n">
        <v>22</v>
      </c>
      <c r="J151" t="n">
        <v>26</v>
      </c>
      <c r="L151">
        <f>IFERROR(ROUND(IF(G151="","",(G151-G$511)/G$512),2),"")</f>
        <v/>
      </c>
      <c r="M151">
        <f>IFERROR(ROUND(IF(H151="","",(H151-H$511)/H$512),2),"")</f>
        <v/>
      </c>
      <c r="N151">
        <f>IFERROR(ROUND(IF(I151="","",(I151-I$511)/I$512),2),"")</f>
        <v/>
      </c>
      <c r="O151">
        <f>IFERROR(ROUND(IF(J151="","",(J151-J$511)/J$512),2),"")</f>
        <v/>
      </c>
      <c r="P151">
        <f>IFERROR(ROUND(IF(K151="","",(K151-K$511)/K$512),2),"")</f>
        <v/>
      </c>
      <c r="Q151">
        <f>IFERROR(ROUND(IF(G151="","",IF(70+30*L151/$L$511&lt;20,20,70+30*L151/$L$511)),2),"")</f>
        <v/>
      </c>
      <c r="R151">
        <f>IFERROR(ROUND(IF(H151="","",IF(70+30*M151/$M$511&lt;20,20,70+30*M151/$M$511)),2),"")</f>
        <v/>
      </c>
      <c r="S151">
        <f>IFERROR(ROUND(IF(I151="","",IF(70+30*N151/$N$511&lt;20,20,70+30*N151/$N$511)),2),"")</f>
        <v/>
      </c>
      <c r="T151">
        <f>IFERROR(ROUND(IF(J151="","",IF(70+30*O151/$O$511&lt;20,20,70+30*O151/$O$511)),2),"")</f>
        <v/>
      </c>
      <c r="U151">
        <f>IFERROR(ROUND(IF(K151="","",IF(70+30*P151/$P$511&lt;20,20,70+30*P151/$P$511)),2),"")</f>
        <v/>
      </c>
      <c r="V151">
        <f>IF(SUM(Q151:U151)=0,"",SUM(Q151:U151))</f>
        <v/>
      </c>
      <c r="W151">
        <f>IF(V151="","",RANK(V151,$V$2:$V$509))</f>
        <v/>
      </c>
    </row>
    <row r="152">
      <c r="B152" t="inlineStr">
        <is>
          <t>MUHAMMAD DIRGA FATHI</t>
        </is>
      </c>
      <c r="C152" t="inlineStr">
        <is>
          <t>143-21-10462</t>
        </is>
      </c>
      <c r="D152" t="inlineStr">
        <is>
          <t>143G120</t>
        </is>
      </c>
      <c r="E152" t="inlineStr">
        <is>
          <t>SMPN 4 BEK</t>
        </is>
      </c>
      <c r="F152" t="n">
        <v>143</v>
      </c>
      <c r="G152" t="n">
        <v>6</v>
      </c>
      <c r="H152" t="n">
        <v>21</v>
      </c>
      <c r="I152" t="n">
        <v>32</v>
      </c>
      <c r="J152" t="n">
        <v>10</v>
      </c>
      <c r="K152" t="n">
        <v>21</v>
      </c>
      <c r="L152">
        <f>IFERROR(ROUND(IF(G152="","",(G152-G$511)/G$512),2),"")</f>
        <v/>
      </c>
      <c r="M152">
        <f>IFERROR(ROUND(IF(H152="","",(H152-H$511)/H$512),2),"")</f>
        <v/>
      </c>
      <c r="N152">
        <f>IFERROR(ROUND(IF(I152="","",(I152-I$511)/I$512),2),"")</f>
        <v/>
      </c>
      <c r="O152">
        <f>IFERROR(ROUND(IF(J152="","",(J152-J$511)/J$512),2),"")</f>
        <v/>
      </c>
      <c r="P152">
        <f>IFERROR(ROUND(IF(K152="","",(K152-K$511)/K$512),2),"")</f>
        <v/>
      </c>
      <c r="Q152">
        <f>IFERROR(ROUND(IF(G152="","",IF(70+30*L152/$L$511&lt;20,20,70+30*L152/$L$511)),2),"")</f>
        <v/>
      </c>
      <c r="R152">
        <f>IFERROR(ROUND(IF(H152="","",IF(70+30*M152/$M$511&lt;20,20,70+30*M152/$M$511)),2),"")</f>
        <v/>
      </c>
      <c r="S152">
        <f>IFERROR(ROUND(IF(I152="","",IF(70+30*N152/$N$511&lt;20,20,70+30*N152/$N$511)),2),"")</f>
        <v/>
      </c>
      <c r="T152">
        <f>IFERROR(ROUND(IF(J152="","",IF(70+30*O152/$O$511&lt;20,20,70+30*O152/$O$511)),2),"")</f>
        <v/>
      </c>
      <c r="U152">
        <f>IFERROR(ROUND(IF(K152="","",IF(70+30*P152/$P$511&lt;20,20,70+30*P152/$P$511)),2),"")</f>
        <v/>
      </c>
      <c r="V152">
        <f>IF(SUM(Q152:U152)=0,"",SUM(Q152:U152))</f>
        <v/>
      </c>
      <c r="W152">
        <f>IF(V152="","",RANK(V152,$V$2:$V$509))</f>
        <v/>
      </c>
    </row>
    <row r="153">
      <c r="B153" t="inlineStr">
        <is>
          <t>RATU ALTHAFDHYA KENC</t>
        </is>
      </c>
      <c r="C153" t="inlineStr">
        <is>
          <t>143-21-10464</t>
        </is>
      </c>
      <c r="D153" t="inlineStr">
        <is>
          <t>143G120</t>
        </is>
      </c>
      <c r="E153" t="inlineStr">
        <is>
          <t>SMPN 4 BEK</t>
        </is>
      </c>
      <c r="F153" t="n">
        <v>143</v>
      </c>
      <c r="G153" t="n">
        <v>8</v>
      </c>
      <c r="H153" t="n">
        <v>20</v>
      </c>
      <c r="I153" t="n">
        <v>10</v>
      </c>
      <c r="J153" t="n">
        <v>7</v>
      </c>
      <c r="K153" t="n">
        <v>10</v>
      </c>
      <c r="L153">
        <f>IFERROR(ROUND(IF(G153="","",(G153-G$511)/G$512),2),"")</f>
        <v/>
      </c>
      <c r="M153">
        <f>IFERROR(ROUND(IF(H153="","",(H153-H$511)/H$512),2),"")</f>
        <v/>
      </c>
      <c r="N153">
        <f>IFERROR(ROUND(IF(I153="","",(I153-I$511)/I$512),2),"")</f>
        <v/>
      </c>
      <c r="O153">
        <f>IFERROR(ROUND(IF(J153="","",(J153-J$511)/J$512),2),"")</f>
        <v/>
      </c>
      <c r="P153">
        <f>IFERROR(ROUND(IF(K153="","",(K153-K$511)/K$512),2),"")</f>
        <v/>
      </c>
      <c r="Q153">
        <f>IFERROR(ROUND(IF(G153="","",IF(70+30*L153/$L$511&lt;20,20,70+30*L153/$L$511)),2),"")</f>
        <v/>
      </c>
      <c r="R153">
        <f>IFERROR(ROUND(IF(H153="","",IF(70+30*M153/$M$511&lt;20,20,70+30*M153/$M$511)),2),"")</f>
        <v/>
      </c>
      <c r="S153">
        <f>IFERROR(ROUND(IF(I153="","",IF(70+30*N153/$N$511&lt;20,20,70+30*N153/$N$511)),2),"")</f>
        <v/>
      </c>
      <c r="T153">
        <f>IFERROR(ROUND(IF(J153="","",IF(70+30*O153/$O$511&lt;20,20,70+30*O153/$O$511)),2),"")</f>
        <v/>
      </c>
      <c r="U153">
        <f>IFERROR(ROUND(IF(K153="","",IF(70+30*P153/$P$511&lt;20,20,70+30*P153/$P$511)),2),"")</f>
        <v/>
      </c>
      <c r="V153">
        <f>IF(SUM(Q153:U153)=0,"",SUM(Q153:U153))</f>
        <v/>
      </c>
      <c r="W153">
        <f>IF(V153="","",RANK(V153,$V$2:$V$509))</f>
        <v/>
      </c>
    </row>
    <row r="154">
      <c r="B154" t="inlineStr">
        <is>
          <t>SYAFIRA AULIA ZAHRA</t>
        </is>
      </c>
      <c r="C154" t="inlineStr">
        <is>
          <t>143-21-10475</t>
        </is>
      </c>
      <c r="D154" t="inlineStr">
        <is>
          <t>143G120</t>
        </is>
      </c>
      <c r="E154" t="inlineStr">
        <is>
          <t>SMPN 4 BEK</t>
        </is>
      </c>
      <c r="F154" t="n">
        <v>143</v>
      </c>
      <c r="G154" t="n">
        <v>14</v>
      </c>
      <c r="H154" t="n">
        <v>18</v>
      </c>
      <c r="I154" t="n">
        <v>20</v>
      </c>
      <c r="J154" t="n">
        <v>20</v>
      </c>
      <c r="K154" t="n">
        <v>19</v>
      </c>
      <c r="L154">
        <f>IFERROR(ROUND(IF(G154="","",(G154-G$511)/G$512),2),"")</f>
        <v/>
      </c>
      <c r="M154">
        <f>IFERROR(ROUND(IF(H154="","",(H154-H$511)/H$512),2),"")</f>
        <v/>
      </c>
      <c r="N154">
        <f>IFERROR(ROUND(IF(I154="","",(I154-I$511)/I$512),2),"")</f>
        <v/>
      </c>
      <c r="O154">
        <f>IFERROR(ROUND(IF(J154="","",(J154-J$511)/J$512),2),"")</f>
        <v/>
      </c>
      <c r="P154">
        <f>IFERROR(ROUND(IF(K154="","",(K154-K$511)/K$512),2),"")</f>
        <v/>
      </c>
      <c r="Q154">
        <f>IFERROR(ROUND(IF(G154="","",IF(70+30*L154/$L$511&lt;20,20,70+30*L154/$L$511)),2),"")</f>
        <v/>
      </c>
      <c r="R154">
        <f>IFERROR(ROUND(IF(H154="","",IF(70+30*M154/$M$511&lt;20,20,70+30*M154/$M$511)),2),"")</f>
        <v/>
      </c>
      <c r="S154">
        <f>IFERROR(ROUND(IF(I154="","",IF(70+30*N154/$N$511&lt;20,20,70+30*N154/$N$511)),2),"")</f>
        <v/>
      </c>
      <c r="T154">
        <f>IFERROR(ROUND(IF(J154="","",IF(70+30*O154/$O$511&lt;20,20,70+30*O154/$O$511)),2),"")</f>
        <v/>
      </c>
      <c r="U154">
        <f>IFERROR(ROUND(IF(K154="","",IF(70+30*P154/$P$511&lt;20,20,70+30*P154/$P$511)),2),"")</f>
        <v/>
      </c>
      <c r="V154">
        <f>IF(SUM(Q154:U154)=0,"",SUM(Q154:U154))</f>
        <v/>
      </c>
      <c r="W154">
        <f>IF(V154="","",RANK(V154,$V$2:$V$509))</f>
        <v/>
      </c>
    </row>
    <row r="155">
      <c r="B155" t="inlineStr">
        <is>
          <t>ALANA FIRYAL ALKAUTS</t>
        </is>
      </c>
      <c r="C155" t="inlineStr">
        <is>
          <t>143-21-10480</t>
        </is>
      </c>
      <c r="D155" t="inlineStr">
        <is>
          <t>143G020</t>
        </is>
      </c>
      <c r="E155" t="inlineStr">
        <is>
          <t>SMPN 51 BE</t>
        </is>
      </c>
      <c r="F155" t="n">
        <v>143</v>
      </c>
      <c r="G155" t="n">
        <v>20</v>
      </c>
      <c r="H155" t="n">
        <v>24</v>
      </c>
      <c r="I155" t="n">
        <v>16</v>
      </c>
      <c r="J155" t="n">
        <v>35</v>
      </c>
      <c r="K155" t="n">
        <v>32</v>
      </c>
      <c r="L155">
        <f>IFERROR(ROUND(IF(G155="","",(G155-G$511)/G$512),2),"")</f>
        <v/>
      </c>
      <c r="M155">
        <f>IFERROR(ROUND(IF(H155="","",(H155-H$511)/H$512),2),"")</f>
        <v/>
      </c>
      <c r="N155">
        <f>IFERROR(ROUND(IF(I155="","",(I155-I$511)/I$512),2),"")</f>
        <v/>
      </c>
      <c r="O155">
        <f>IFERROR(ROUND(IF(J155="","",(J155-J$511)/J$512),2),"")</f>
        <v/>
      </c>
      <c r="P155">
        <f>IFERROR(ROUND(IF(K155="","",(K155-K$511)/K$512),2),"")</f>
        <v/>
      </c>
      <c r="Q155">
        <f>IFERROR(ROUND(IF(G155="","",IF(70+30*L155/$L$511&lt;20,20,70+30*L155/$L$511)),2),"")</f>
        <v/>
      </c>
      <c r="R155">
        <f>IFERROR(ROUND(IF(H155="","",IF(70+30*M155/$M$511&lt;20,20,70+30*M155/$M$511)),2),"")</f>
        <v/>
      </c>
      <c r="S155">
        <f>IFERROR(ROUND(IF(I155="","",IF(70+30*N155/$N$511&lt;20,20,70+30*N155/$N$511)),2),"")</f>
        <v/>
      </c>
      <c r="T155">
        <f>IFERROR(ROUND(IF(J155="","",IF(70+30*O155/$O$511&lt;20,20,70+30*O155/$O$511)),2),"")</f>
        <v/>
      </c>
      <c r="U155">
        <f>IFERROR(ROUND(IF(K155="","",IF(70+30*P155/$P$511&lt;20,20,70+30*P155/$P$511)),2),"")</f>
        <v/>
      </c>
      <c r="V155">
        <f>IF(SUM(Q155:U155)=0,"",SUM(Q155:U155))</f>
        <v/>
      </c>
      <c r="W155">
        <f>IF(V155="","",RANK(V155,$V$2:$V$509))</f>
        <v/>
      </c>
    </row>
    <row r="156">
      <c r="B156" t="inlineStr">
        <is>
          <t>GLADYS DAWINA</t>
        </is>
      </c>
      <c r="C156" t="inlineStr">
        <is>
          <t>176-19-10196</t>
        </is>
      </c>
      <c r="D156" t="inlineStr">
        <is>
          <t>143G120</t>
        </is>
      </c>
      <c r="E156" t="inlineStr">
        <is>
          <t>SMPN 4 BEK</t>
        </is>
      </c>
      <c r="F156" t="n">
        <v>143</v>
      </c>
      <c r="G156" t="n">
        <v>12</v>
      </c>
      <c r="H156" t="n">
        <v>10</v>
      </c>
      <c r="I156" t="n">
        <v>10</v>
      </c>
      <c r="J156" t="n">
        <v>22</v>
      </c>
      <c r="K156" t="n">
        <v>11</v>
      </c>
      <c r="L156">
        <f>IFERROR(ROUND(IF(G156="","",(G156-G$511)/G$512),2),"")</f>
        <v/>
      </c>
      <c r="M156">
        <f>IFERROR(ROUND(IF(H156="","",(H156-H$511)/H$512),2),"")</f>
        <v/>
      </c>
      <c r="N156">
        <f>IFERROR(ROUND(IF(I156="","",(I156-I$511)/I$512),2),"")</f>
        <v/>
      </c>
      <c r="O156">
        <f>IFERROR(ROUND(IF(J156="","",(J156-J$511)/J$512),2),"")</f>
        <v/>
      </c>
      <c r="P156">
        <f>IFERROR(ROUND(IF(K156="","",(K156-K$511)/K$512),2),"")</f>
        <v/>
      </c>
      <c r="Q156">
        <f>IFERROR(ROUND(IF(G156="","",IF(70+30*L156/$L$511&lt;20,20,70+30*L156/$L$511)),2),"")</f>
        <v/>
      </c>
      <c r="R156">
        <f>IFERROR(ROUND(IF(H156="","",IF(70+30*M156/$M$511&lt;20,20,70+30*M156/$M$511)),2),"")</f>
        <v/>
      </c>
      <c r="S156">
        <f>IFERROR(ROUND(IF(I156="","",IF(70+30*N156/$N$511&lt;20,20,70+30*N156/$N$511)),2),"")</f>
        <v/>
      </c>
      <c r="T156">
        <f>IFERROR(ROUND(IF(J156="","",IF(70+30*O156/$O$511&lt;20,20,70+30*O156/$O$511)),2),"")</f>
        <v/>
      </c>
      <c r="U156">
        <f>IFERROR(ROUND(IF(K156="","",IF(70+30*P156/$P$511&lt;20,20,70+30*P156/$P$511)),2),"")</f>
        <v/>
      </c>
      <c r="V156">
        <f>IF(SUM(Q156:U156)=0,"",SUM(Q156:U156))</f>
        <v/>
      </c>
      <c r="W156">
        <f>IF(V156="","",RANK(V156,$V$2:$V$509))</f>
        <v/>
      </c>
    </row>
    <row r="157">
      <c r="B157" t="inlineStr">
        <is>
          <t>ABDUL MAJID ARRAFIE</t>
        </is>
      </c>
      <c r="C157" t="inlineStr">
        <is>
          <t>121-21-10685</t>
        </is>
      </c>
      <c r="D157" t="inlineStr">
        <is>
          <t>144G120</t>
        </is>
      </c>
      <c r="E157" t="inlineStr">
        <is>
          <t>MTSN 1 KOT</t>
        </is>
      </c>
      <c r="F157" t="n">
        <v>144</v>
      </c>
      <c r="G157" t="n">
        <v>10</v>
      </c>
      <c r="H157" t="n">
        <v>29</v>
      </c>
      <c r="I157" t="n">
        <v>26</v>
      </c>
      <c r="J157" t="n">
        <v>23</v>
      </c>
      <c r="K157" t="n">
        <v>29</v>
      </c>
      <c r="L157">
        <f>IFERROR(ROUND(IF(G157="","",(G157-G$511)/G$512),2),"")</f>
        <v/>
      </c>
      <c r="M157">
        <f>IFERROR(ROUND(IF(H157="","",(H157-H$511)/H$512),2),"")</f>
        <v/>
      </c>
      <c r="N157">
        <f>IFERROR(ROUND(IF(I157="","",(I157-I$511)/I$512),2),"")</f>
        <v/>
      </c>
      <c r="O157">
        <f>IFERROR(ROUND(IF(J157="","",(J157-J$511)/J$512),2),"")</f>
        <v/>
      </c>
      <c r="P157">
        <f>IFERROR(ROUND(IF(K157="","",(K157-K$511)/K$512),2),"")</f>
        <v/>
      </c>
      <c r="Q157">
        <f>IFERROR(ROUND(IF(G157="","",IF(70+30*L157/$L$511&lt;20,20,70+30*L157/$L$511)),2),"")</f>
        <v/>
      </c>
      <c r="R157">
        <f>IFERROR(ROUND(IF(H157="","",IF(70+30*M157/$M$511&lt;20,20,70+30*M157/$M$511)),2),"")</f>
        <v/>
      </c>
      <c r="S157">
        <f>IFERROR(ROUND(IF(I157="","",IF(70+30*N157/$N$511&lt;20,20,70+30*N157/$N$511)),2),"")</f>
        <v/>
      </c>
      <c r="T157">
        <f>IFERROR(ROUND(IF(J157="","",IF(70+30*O157/$O$511&lt;20,20,70+30*O157/$O$511)),2),"")</f>
        <v/>
      </c>
      <c r="U157">
        <f>IFERROR(ROUND(IF(K157="","",IF(70+30*P157/$P$511&lt;20,20,70+30*P157/$P$511)),2),"")</f>
        <v/>
      </c>
      <c r="V157">
        <f>IF(SUM(Q157:U157)=0,"",SUM(Q157:U157))</f>
        <v/>
      </c>
      <c r="W157">
        <f>IF(V157="","",RANK(V157,$V$2:$V$509))</f>
        <v/>
      </c>
    </row>
    <row r="158">
      <c r="B158" t="inlineStr">
        <is>
          <t>ELANG LINTANG SAMUDE</t>
        </is>
      </c>
      <c r="C158" t="inlineStr">
        <is>
          <t>144-18-10036</t>
        </is>
      </c>
      <c r="D158" t="inlineStr">
        <is>
          <t>144G120</t>
        </is>
      </c>
      <c r="E158" t="inlineStr">
        <is>
          <t>MTSN 1 BEK</t>
        </is>
      </c>
      <c r="F158" t="n">
        <v>144</v>
      </c>
      <c r="G158" t="n">
        <v>13</v>
      </c>
      <c r="H158" t="n">
        <v>27</v>
      </c>
      <c r="I158" t="n">
        <v>32</v>
      </c>
      <c r="L158">
        <f>IFERROR(ROUND(IF(G158="","",(G158-G$511)/G$512),2),"")</f>
        <v/>
      </c>
      <c r="M158">
        <f>IFERROR(ROUND(IF(H158="","",(H158-H$511)/H$512),2),"")</f>
        <v/>
      </c>
      <c r="N158">
        <f>IFERROR(ROUND(IF(I158="","",(I158-I$511)/I$512),2),"")</f>
        <v/>
      </c>
      <c r="O158">
        <f>IFERROR(ROUND(IF(J158="","",(J158-J$511)/J$512),2),"")</f>
        <v/>
      </c>
      <c r="P158">
        <f>IFERROR(ROUND(IF(K158="","",(K158-K$511)/K$512),2),"")</f>
        <v/>
      </c>
      <c r="Q158">
        <f>IFERROR(ROUND(IF(G158="","",IF(70+30*L158/$L$511&lt;20,20,70+30*L158/$L$511)),2),"")</f>
        <v/>
      </c>
      <c r="R158">
        <f>IFERROR(ROUND(IF(H158="","",IF(70+30*M158/$M$511&lt;20,20,70+30*M158/$M$511)),2),"")</f>
        <v/>
      </c>
      <c r="S158">
        <f>IFERROR(ROUND(IF(I158="","",IF(70+30*N158/$N$511&lt;20,20,70+30*N158/$N$511)),2),"")</f>
        <v/>
      </c>
      <c r="T158">
        <f>IFERROR(ROUND(IF(J158="","",IF(70+30*O158/$O$511&lt;20,20,70+30*O158/$O$511)),2),"")</f>
        <v/>
      </c>
      <c r="U158">
        <f>IFERROR(ROUND(IF(K158="","",IF(70+30*P158/$P$511&lt;20,20,70+30*P158/$P$511)),2),"")</f>
        <v/>
      </c>
      <c r="V158">
        <f>IF(SUM(Q158:U158)=0,"",SUM(Q158:U158))</f>
        <v/>
      </c>
      <c r="W158">
        <f>IF(V158="","",RANK(V158,$V$2:$V$509))</f>
        <v/>
      </c>
    </row>
    <row r="159">
      <c r="B159" t="inlineStr">
        <is>
          <t>NAUFAL KENZIE I SING</t>
        </is>
      </c>
      <c r="C159" t="inlineStr">
        <is>
          <t>144-18-10073</t>
        </is>
      </c>
      <c r="D159" t="inlineStr">
        <is>
          <t>144G120</t>
        </is>
      </c>
      <c r="E159" t="inlineStr">
        <is>
          <t>MTSN 1 BEK</t>
        </is>
      </c>
      <c r="F159" t="n">
        <v>144</v>
      </c>
      <c r="G159" t="n">
        <v>19</v>
      </c>
      <c r="H159" t="n">
        <v>33</v>
      </c>
      <c r="I159" t="n">
        <v>35</v>
      </c>
      <c r="J159" t="n">
        <v>34</v>
      </c>
      <c r="K159" t="n">
        <v>38</v>
      </c>
      <c r="L159">
        <f>IFERROR(ROUND(IF(G159="","",(G159-G$511)/G$512),2),"")</f>
        <v/>
      </c>
      <c r="M159">
        <f>IFERROR(ROUND(IF(H159="","",(H159-H$511)/H$512),2),"")</f>
        <v/>
      </c>
      <c r="N159">
        <f>IFERROR(ROUND(IF(I159="","",(I159-I$511)/I$512),2),"")</f>
        <v/>
      </c>
      <c r="O159">
        <f>IFERROR(ROUND(IF(J159="","",(J159-J$511)/J$512),2),"")</f>
        <v/>
      </c>
      <c r="P159">
        <f>IFERROR(ROUND(IF(K159="","",(K159-K$511)/K$512),2),"")</f>
        <v/>
      </c>
      <c r="Q159">
        <f>IFERROR(ROUND(IF(G159="","",IF(70+30*L159/$L$511&lt;20,20,70+30*L159/$L$511)),2),"")</f>
        <v/>
      </c>
      <c r="R159">
        <f>IFERROR(ROUND(IF(H159="","",IF(70+30*M159/$M$511&lt;20,20,70+30*M159/$M$511)),2),"")</f>
        <v/>
      </c>
      <c r="S159">
        <f>IFERROR(ROUND(IF(I159="","",IF(70+30*N159/$N$511&lt;20,20,70+30*N159/$N$511)),2),"")</f>
        <v/>
      </c>
      <c r="T159">
        <f>IFERROR(ROUND(IF(J159="","",IF(70+30*O159/$O$511&lt;20,20,70+30*O159/$O$511)),2),"")</f>
        <v/>
      </c>
      <c r="U159">
        <f>IFERROR(ROUND(IF(K159="","",IF(70+30*P159/$P$511&lt;20,20,70+30*P159/$P$511)),2),"")</f>
        <v/>
      </c>
      <c r="V159">
        <f>IF(SUM(Q159:U159)=0,"",SUM(Q159:U159))</f>
        <v/>
      </c>
      <c r="W159">
        <f>IF(V159="","",RANK(V159,$V$2:$V$509))</f>
        <v/>
      </c>
    </row>
    <row r="160">
      <c r="B160" t="inlineStr">
        <is>
          <t>AJENG KAILALUSI K</t>
        </is>
      </c>
      <c r="C160" t="inlineStr">
        <is>
          <t>144-19-10298</t>
        </is>
      </c>
      <c r="D160" t="inlineStr">
        <is>
          <t>144G120</t>
        </is>
      </c>
      <c r="E160" t="inlineStr">
        <is>
          <t>SMPN 1 BEK</t>
        </is>
      </c>
      <c r="F160" t="n">
        <v>144</v>
      </c>
      <c r="G160" t="n">
        <v>16</v>
      </c>
      <c r="H160" t="n">
        <v>18</v>
      </c>
      <c r="I160" t="n">
        <v>31</v>
      </c>
      <c r="J160" t="n">
        <v>7</v>
      </c>
      <c r="K160" t="n">
        <v>17</v>
      </c>
      <c r="L160">
        <f>IFERROR(ROUND(IF(G160="","",(G160-G$511)/G$512),2),"")</f>
        <v/>
      </c>
      <c r="M160">
        <f>IFERROR(ROUND(IF(H160="","",(H160-H$511)/H$512),2),"")</f>
        <v/>
      </c>
      <c r="N160">
        <f>IFERROR(ROUND(IF(I160="","",(I160-I$511)/I$512),2),"")</f>
        <v/>
      </c>
      <c r="O160">
        <f>IFERROR(ROUND(IF(J160="","",(J160-J$511)/J$512),2),"")</f>
        <v/>
      </c>
      <c r="P160">
        <f>IFERROR(ROUND(IF(K160="","",(K160-K$511)/K$512),2),"")</f>
        <v/>
      </c>
      <c r="Q160">
        <f>IFERROR(ROUND(IF(G160="","",IF(70+30*L160/$L$511&lt;20,20,70+30*L160/$L$511)),2),"")</f>
        <v/>
      </c>
      <c r="R160">
        <f>IFERROR(ROUND(IF(H160="","",IF(70+30*M160/$M$511&lt;20,20,70+30*M160/$M$511)),2),"")</f>
        <v/>
      </c>
      <c r="S160">
        <f>IFERROR(ROUND(IF(I160="","",IF(70+30*N160/$N$511&lt;20,20,70+30*N160/$N$511)),2),"")</f>
        <v/>
      </c>
      <c r="T160">
        <f>IFERROR(ROUND(IF(J160="","",IF(70+30*O160/$O$511&lt;20,20,70+30*O160/$O$511)),2),"")</f>
        <v/>
      </c>
      <c r="U160">
        <f>IFERROR(ROUND(IF(K160="","",IF(70+30*P160/$P$511&lt;20,20,70+30*P160/$P$511)),2),"")</f>
        <v/>
      </c>
      <c r="V160">
        <f>IF(SUM(Q160:U160)=0,"",SUM(Q160:U160))</f>
        <v/>
      </c>
      <c r="W160">
        <f>IF(V160="","",RANK(V160,$V$2:$V$509))</f>
        <v/>
      </c>
    </row>
    <row r="161">
      <c r="B161" t="inlineStr">
        <is>
          <t>NADIRA AURELIA M P</t>
        </is>
      </c>
      <c r="C161" t="inlineStr">
        <is>
          <t>144-19-10333</t>
        </is>
      </c>
      <c r="D161" t="inlineStr">
        <is>
          <t>144G120</t>
        </is>
      </c>
      <c r="E161" t="inlineStr">
        <is>
          <t>SMPN 1 BEK</t>
        </is>
      </c>
      <c r="F161" t="n">
        <v>144</v>
      </c>
      <c r="G161" t="n">
        <v>14</v>
      </c>
      <c r="H161" t="n">
        <v>32</v>
      </c>
      <c r="I161" t="n">
        <v>27</v>
      </c>
      <c r="J161" t="n">
        <v>21</v>
      </c>
      <c r="L161">
        <f>IFERROR(ROUND(IF(G161="","",(G161-G$511)/G$512),2),"")</f>
        <v/>
      </c>
      <c r="M161">
        <f>IFERROR(ROUND(IF(H161="","",(H161-H$511)/H$512),2),"")</f>
        <v/>
      </c>
      <c r="N161">
        <f>IFERROR(ROUND(IF(I161="","",(I161-I$511)/I$512),2),"")</f>
        <v/>
      </c>
      <c r="O161">
        <f>IFERROR(ROUND(IF(J161="","",(J161-J$511)/J$512),2),"")</f>
        <v/>
      </c>
      <c r="P161">
        <f>IFERROR(ROUND(IF(K161="","",(K161-K$511)/K$512),2),"")</f>
        <v/>
      </c>
      <c r="Q161">
        <f>IFERROR(ROUND(IF(G161="","",IF(70+30*L161/$L$511&lt;20,20,70+30*L161/$L$511)),2),"")</f>
        <v/>
      </c>
      <c r="R161">
        <f>IFERROR(ROUND(IF(H161="","",IF(70+30*M161/$M$511&lt;20,20,70+30*M161/$M$511)),2),"")</f>
        <v/>
      </c>
      <c r="S161">
        <f>IFERROR(ROUND(IF(I161="","",IF(70+30*N161/$N$511&lt;20,20,70+30*N161/$N$511)),2),"")</f>
        <v/>
      </c>
      <c r="T161">
        <f>IFERROR(ROUND(IF(J161="","",IF(70+30*O161/$O$511&lt;20,20,70+30*O161/$O$511)),2),"")</f>
        <v/>
      </c>
      <c r="U161">
        <f>IFERROR(ROUND(IF(K161="","",IF(70+30*P161/$P$511&lt;20,20,70+30*P161/$P$511)),2),"")</f>
        <v/>
      </c>
      <c r="V161">
        <f>IF(SUM(Q161:U161)=0,"",SUM(Q161:U161))</f>
        <v/>
      </c>
      <c r="W161">
        <f>IF(V161="","",RANK(V161,$V$2:$V$509))</f>
        <v/>
      </c>
    </row>
    <row r="162">
      <c r="B162" t="inlineStr">
        <is>
          <t>NURLAILA TANJUNG</t>
        </is>
      </c>
      <c r="C162" t="inlineStr">
        <is>
          <t>144-19-10353</t>
        </is>
      </c>
      <c r="D162" t="inlineStr">
        <is>
          <t>144G120</t>
        </is>
      </c>
      <c r="E162" t="inlineStr">
        <is>
          <t>MTSN 1 BEK</t>
        </is>
      </c>
      <c r="F162" t="n">
        <v>144</v>
      </c>
      <c r="G162" t="n">
        <v>13</v>
      </c>
      <c r="H162" t="n">
        <v>32</v>
      </c>
      <c r="I162" t="n">
        <v>34</v>
      </c>
      <c r="J162" t="n">
        <v>22</v>
      </c>
      <c r="K162" t="n">
        <v>34</v>
      </c>
      <c r="L162">
        <f>IFERROR(ROUND(IF(G162="","",(G162-G$511)/G$512),2),"")</f>
        <v/>
      </c>
      <c r="M162">
        <f>IFERROR(ROUND(IF(H162="","",(H162-H$511)/H$512),2),"")</f>
        <v/>
      </c>
      <c r="N162">
        <f>IFERROR(ROUND(IF(I162="","",(I162-I$511)/I$512),2),"")</f>
        <v/>
      </c>
      <c r="O162">
        <f>IFERROR(ROUND(IF(J162="","",(J162-J$511)/J$512),2),"")</f>
        <v/>
      </c>
      <c r="P162">
        <f>IFERROR(ROUND(IF(K162="","",(K162-K$511)/K$512),2),"")</f>
        <v/>
      </c>
      <c r="Q162">
        <f>IFERROR(ROUND(IF(G162="","",IF(70+30*L162/$L$511&lt;20,20,70+30*L162/$L$511)),2),"")</f>
        <v/>
      </c>
      <c r="R162">
        <f>IFERROR(ROUND(IF(H162="","",IF(70+30*M162/$M$511&lt;20,20,70+30*M162/$M$511)),2),"")</f>
        <v/>
      </c>
      <c r="S162">
        <f>IFERROR(ROUND(IF(I162="","",IF(70+30*N162/$N$511&lt;20,20,70+30*N162/$N$511)),2),"")</f>
        <v/>
      </c>
      <c r="T162">
        <f>IFERROR(ROUND(IF(J162="","",IF(70+30*O162/$O$511&lt;20,20,70+30*O162/$O$511)),2),"")</f>
        <v/>
      </c>
      <c r="U162">
        <f>IFERROR(ROUND(IF(K162="","",IF(70+30*P162/$P$511&lt;20,20,70+30*P162/$P$511)),2),"")</f>
        <v/>
      </c>
      <c r="V162">
        <f>IF(SUM(Q162:U162)=0,"",SUM(Q162:U162))</f>
        <v/>
      </c>
      <c r="W162">
        <f>IF(V162="","",RANK(V162,$V$2:$V$509))</f>
        <v/>
      </c>
    </row>
    <row r="163">
      <c r="B163" t="inlineStr">
        <is>
          <t>DINDA ROSEVIA FARHAN</t>
        </is>
      </c>
      <c r="C163" t="inlineStr">
        <is>
          <t>144-19-10369</t>
        </is>
      </c>
      <c r="D163" t="inlineStr">
        <is>
          <t>144G120</t>
        </is>
      </c>
      <c r="E163" t="inlineStr">
        <is>
          <t>SMPN 1 BEK</t>
        </is>
      </c>
      <c r="F163" t="n">
        <v>144</v>
      </c>
      <c r="G163" t="n">
        <v>7</v>
      </c>
      <c r="H163" t="n">
        <v>18</v>
      </c>
      <c r="L163">
        <f>IFERROR(ROUND(IF(G163="","",(G163-G$511)/G$512),2),"")</f>
        <v/>
      </c>
      <c r="M163">
        <f>IFERROR(ROUND(IF(H163="","",(H163-H$511)/H$512),2),"")</f>
        <v/>
      </c>
      <c r="N163">
        <f>IFERROR(ROUND(IF(I163="","",(I163-I$511)/I$512),2),"")</f>
        <v/>
      </c>
      <c r="O163">
        <f>IFERROR(ROUND(IF(J163="","",(J163-J$511)/J$512),2),"")</f>
        <v/>
      </c>
      <c r="P163">
        <f>IFERROR(ROUND(IF(K163="","",(K163-K$511)/K$512),2),"")</f>
        <v/>
      </c>
      <c r="Q163">
        <f>IFERROR(ROUND(IF(G163="","",IF(70+30*L163/$L$511&lt;20,20,70+30*L163/$L$511)),2),"")</f>
        <v/>
      </c>
      <c r="R163">
        <f>IFERROR(ROUND(IF(H163="","",IF(70+30*M163/$M$511&lt;20,20,70+30*M163/$M$511)),2),"")</f>
        <v/>
      </c>
      <c r="S163">
        <f>IFERROR(ROUND(IF(I163="","",IF(70+30*N163/$N$511&lt;20,20,70+30*N163/$N$511)),2),"")</f>
        <v/>
      </c>
      <c r="T163">
        <f>IFERROR(ROUND(IF(J163="","",IF(70+30*O163/$O$511&lt;20,20,70+30*O163/$O$511)),2),"")</f>
        <v/>
      </c>
      <c r="U163">
        <f>IFERROR(ROUND(IF(K163="","",IF(70+30*P163/$P$511&lt;20,20,70+30*P163/$P$511)),2),"")</f>
        <v/>
      </c>
      <c r="V163">
        <f>IF(SUM(Q163:U163)=0,"",SUM(Q163:U163))</f>
        <v/>
      </c>
      <c r="W163">
        <f>IF(V163="","",RANK(V163,$V$2:$V$509))</f>
        <v/>
      </c>
    </row>
    <row r="164">
      <c r="B164" t="inlineStr">
        <is>
          <t>NASHYTA MALIKA F</t>
        </is>
      </c>
      <c r="C164" t="inlineStr">
        <is>
          <t>144-20-10468</t>
        </is>
      </c>
      <c r="D164" t="inlineStr">
        <is>
          <t>144G120</t>
        </is>
      </c>
      <c r="E164" t="inlineStr">
        <is>
          <t>SMPIT THIR</t>
        </is>
      </c>
      <c r="F164" t="n">
        <v>144</v>
      </c>
      <c r="G164" t="n">
        <v>13</v>
      </c>
      <c r="H164" t="n">
        <v>26</v>
      </c>
      <c r="I164" t="n">
        <v>20</v>
      </c>
      <c r="J164" t="n">
        <v>20</v>
      </c>
      <c r="K164" t="n">
        <v>31</v>
      </c>
      <c r="L164">
        <f>IFERROR(ROUND(IF(G164="","",(G164-G$511)/G$512),2),"")</f>
        <v/>
      </c>
      <c r="M164">
        <f>IFERROR(ROUND(IF(H164="","",(H164-H$511)/H$512),2),"")</f>
        <v/>
      </c>
      <c r="N164">
        <f>IFERROR(ROUND(IF(I164="","",(I164-I$511)/I$512),2),"")</f>
        <v/>
      </c>
      <c r="O164">
        <f>IFERROR(ROUND(IF(J164="","",(J164-J$511)/J$512),2),"")</f>
        <v/>
      </c>
      <c r="P164">
        <f>IFERROR(ROUND(IF(K164="","",(K164-K$511)/K$512),2),"")</f>
        <v/>
      </c>
      <c r="Q164">
        <f>IFERROR(ROUND(IF(G164="","",IF(70+30*L164/$L$511&lt;20,20,70+30*L164/$L$511)),2),"")</f>
        <v/>
      </c>
      <c r="R164">
        <f>IFERROR(ROUND(IF(H164="","",IF(70+30*M164/$M$511&lt;20,20,70+30*M164/$M$511)),2),"")</f>
        <v/>
      </c>
      <c r="S164">
        <f>IFERROR(ROUND(IF(I164="","",IF(70+30*N164/$N$511&lt;20,20,70+30*N164/$N$511)),2),"")</f>
        <v/>
      </c>
      <c r="T164">
        <f>IFERROR(ROUND(IF(J164="","",IF(70+30*O164/$O$511&lt;20,20,70+30*O164/$O$511)),2),"")</f>
        <v/>
      </c>
      <c r="U164">
        <f>IFERROR(ROUND(IF(K164="","",IF(70+30*P164/$P$511&lt;20,20,70+30*P164/$P$511)),2),"")</f>
        <v/>
      </c>
      <c r="V164">
        <f>IF(SUM(Q164:U164)=0,"",SUM(Q164:U164))</f>
        <v/>
      </c>
      <c r="W164">
        <f>IF(V164="","",RANK(V164,$V$2:$V$509))</f>
        <v/>
      </c>
    </row>
    <row r="165">
      <c r="B165" t="inlineStr">
        <is>
          <t>RATU NIRHALIZA S</t>
        </is>
      </c>
      <c r="C165" t="inlineStr">
        <is>
          <t>144-21-10536</t>
        </is>
      </c>
      <c r="D165" t="inlineStr">
        <is>
          <t>144G120</t>
        </is>
      </c>
      <c r="E165" t="inlineStr">
        <is>
          <t>SMPN 1 BEK</t>
        </is>
      </c>
      <c r="F165" t="n">
        <v>144</v>
      </c>
      <c r="G165" t="n">
        <v>27</v>
      </c>
      <c r="H165" t="n">
        <v>27</v>
      </c>
      <c r="I165" t="n">
        <v>22</v>
      </c>
      <c r="J165" t="n">
        <v>32</v>
      </c>
      <c r="K165" t="n">
        <v>36</v>
      </c>
      <c r="L165">
        <f>IFERROR(ROUND(IF(G165="","",(G165-G$511)/G$512),2),"")</f>
        <v/>
      </c>
      <c r="M165">
        <f>IFERROR(ROUND(IF(H165="","",(H165-H$511)/H$512),2),"")</f>
        <v/>
      </c>
      <c r="N165">
        <f>IFERROR(ROUND(IF(I165="","",(I165-I$511)/I$512),2),"")</f>
        <v/>
      </c>
      <c r="O165">
        <f>IFERROR(ROUND(IF(J165="","",(J165-J$511)/J$512),2),"")</f>
        <v/>
      </c>
      <c r="P165">
        <f>IFERROR(ROUND(IF(K165="","",(K165-K$511)/K$512),2),"")</f>
        <v/>
      </c>
      <c r="Q165">
        <f>IFERROR(ROUND(IF(G165="","",IF(70+30*L165/$L$511&lt;20,20,70+30*L165/$L$511)),2),"")</f>
        <v/>
      </c>
      <c r="R165">
        <f>IFERROR(ROUND(IF(H165="","",IF(70+30*M165/$M$511&lt;20,20,70+30*M165/$M$511)),2),"")</f>
        <v/>
      </c>
      <c r="S165">
        <f>IFERROR(ROUND(IF(I165="","",IF(70+30*N165/$N$511&lt;20,20,70+30*N165/$N$511)),2),"")</f>
        <v/>
      </c>
      <c r="T165">
        <f>IFERROR(ROUND(IF(J165="","",IF(70+30*O165/$O$511&lt;20,20,70+30*O165/$O$511)),2),"")</f>
        <v/>
      </c>
      <c r="U165">
        <f>IFERROR(ROUND(IF(K165="","",IF(70+30*P165/$P$511&lt;20,20,70+30*P165/$P$511)),2),"")</f>
        <v/>
      </c>
      <c r="V165">
        <f>IF(SUM(Q165:U165)=0,"",SUM(Q165:U165))</f>
        <v/>
      </c>
      <c r="W165">
        <f>IF(V165="","",RANK(V165,$V$2:$V$509))</f>
        <v/>
      </c>
    </row>
    <row r="166">
      <c r="B166" t="inlineStr">
        <is>
          <t>ELISABETH TIORIA SIA</t>
        </is>
      </c>
      <c r="C166" t="inlineStr">
        <is>
          <t>144-21-10541</t>
        </is>
      </c>
      <c r="D166" t="inlineStr">
        <is>
          <t>144G120</t>
        </is>
      </c>
      <c r="E166" t="inlineStr">
        <is>
          <t>SMPN 1 BEK</t>
        </is>
      </c>
      <c r="F166" t="n">
        <v>144</v>
      </c>
      <c r="G166" t="n">
        <v>23</v>
      </c>
      <c r="H166" t="n">
        <v>33</v>
      </c>
      <c r="I166" t="n">
        <v>32</v>
      </c>
      <c r="J166" t="n">
        <v>34</v>
      </c>
      <c r="K166" t="n">
        <v>37</v>
      </c>
      <c r="L166">
        <f>IFERROR(ROUND(IF(G166="","",(G166-G$511)/G$512),2),"")</f>
        <v/>
      </c>
      <c r="M166">
        <f>IFERROR(ROUND(IF(H166="","",(H166-H$511)/H$512),2),"")</f>
        <v/>
      </c>
      <c r="N166">
        <f>IFERROR(ROUND(IF(I166="","",(I166-I$511)/I$512),2),"")</f>
        <v/>
      </c>
      <c r="O166">
        <f>IFERROR(ROUND(IF(J166="","",(J166-J$511)/J$512),2),"")</f>
        <v/>
      </c>
      <c r="P166">
        <f>IFERROR(ROUND(IF(K166="","",(K166-K$511)/K$512),2),"")</f>
        <v/>
      </c>
      <c r="Q166">
        <f>IFERROR(ROUND(IF(G166="","",IF(70+30*L166/$L$511&lt;20,20,70+30*L166/$L$511)),2),"")</f>
        <v/>
      </c>
      <c r="R166">
        <f>IFERROR(ROUND(IF(H166="","",IF(70+30*M166/$M$511&lt;20,20,70+30*M166/$M$511)),2),"")</f>
        <v/>
      </c>
      <c r="S166">
        <f>IFERROR(ROUND(IF(I166="","",IF(70+30*N166/$N$511&lt;20,20,70+30*N166/$N$511)),2),"")</f>
        <v/>
      </c>
      <c r="T166">
        <f>IFERROR(ROUND(IF(J166="","",IF(70+30*O166/$O$511&lt;20,20,70+30*O166/$O$511)),2),"")</f>
        <v/>
      </c>
      <c r="U166">
        <f>IFERROR(ROUND(IF(K166="","",IF(70+30*P166/$P$511&lt;20,20,70+30*P166/$P$511)),2),"")</f>
        <v/>
      </c>
      <c r="V166">
        <f>IF(SUM(Q166:U166)=0,"",SUM(Q166:U166))</f>
        <v/>
      </c>
      <c r="W166">
        <f>IF(V166="","",RANK(V166,$V$2:$V$509))</f>
        <v/>
      </c>
    </row>
    <row r="167">
      <c r="B167" t="inlineStr">
        <is>
          <t>RADITYA ALFARIZY NUG</t>
        </is>
      </c>
      <c r="C167" t="inlineStr">
        <is>
          <t>144-21-10578</t>
        </is>
      </c>
      <c r="D167" t="inlineStr">
        <is>
          <t>144G020</t>
        </is>
      </c>
      <c r="E167" t="inlineStr">
        <is>
          <t>SMP RAUDIA</t>
        </is>
      </c>
      <c r="F167" t="n">
        <v>144</v>
      </c>
      <c r="G167" t="n">
        <v>5</v>
      </c>
      <c r="H167" t="n">
        <v>24</v>
      </c>
      <c r="I167" t="n">
        <v>32</v>
      </c>
      <c r="J167" t="n">
        <v>26</v>
      </c>
      <c r="K167" t="n">
        <v>24</v>
      </c>
      <c r="L167">
        <f>IFERROR(ROUND(IF(G167="","",(G167-G$511)/G$512),2),"")</f>
        <v/>
      </c>
      <c r="M167">
        <f>IFERROR(ROUND(IF(H167="","",(H167-H$511)/H$512),2),"")</f>
        <v/>
      </c>
      <c r="N167">
        <f>IFERROR(ROUND(IF(I167="","",(I167-I$511)/I$512),2),"")</f>
        <v/>
      </c>
      <c r="O167">
        <f>IFERROR(ROUND(IF(J167="","",(J167-J$511)/J$512),2),"")</f>
        <v/>
      </c>
      <c r="P167">
        <f>IFERROR(ROUND(IF(K167="","",(K167-K$511)/K$512),2),"")</f>
        <v/>
      </c>
      <c r="Q167">
        <f>IFERROR(ROUND(IF(G167="","",IF(70+30*L167/$L$511&lt;20,20,70+30*L167/$L$511)),2),"")</f>
        <v/>
      </c>
      <c r="R167">
        <f>IFERROR(ROUND(IF(H167="","",IF(70+30*M167/$M$511&lt;20,20,70+30*M167/$M$511)),2),"")</f>
        <v/>
      </c>
      <c r="S167">
        <f>IFERROR(ROUND(IF(I167="","",IF(70+30*N167/$N$511&lt;20,20,70+30*N167/$N$511)),2),"")</f>
        <v/>
      </c>
      <c r="T167">
        <f>IFERROR(ROUND(IF(J167="","",IF(70+30*O167/$O$511&lt;20,20,70+30*O167/$O$511)),2),"")</f>
        <v/>
      </c>
      <c r="U167">
        <f>IFERROR(ROUND(IF(K167="","",IF(70+30*P167/$P$511&lt;20,20,70+30*P167/$P$511)),2),"")</f>
        <v/>
      </c>
      <c r="V167">
        <f>IF(SUM(Q167:U167)=0,"",SUM(Q167:U167))</f>
        <v/>
      </c>
      <c r="W167">
        <f>IF(V167="","",RANK(V167,$V$2:$V$509))</f>
        <v/>
      </c>
    </row>
    <row r="168">
      <c r="B168" t="inlineStr">
        <is>
          <t>ZAHRA UNNISA</t>
        </is>
      </c>
      <c r="C168" t="inlineStr">
        <is>
          <t>144-21-10579</t>
        </is>
      </c>
      <c r="D168" t="inlineStr">
        <is>
          <t>144G020</t>
        </is>
      </c>
      <c r="E168" t="inlineStr">
        <is>
          <t>MTSN 1 BEK</t>
        </is>
      </c>
      <c r="F168" t="n">
        <v>144</v>
      </c>
      <c r="G168" t="n">
        <v>8</v>
      </c>
      <c r="H168" t="n">
        <v>27</v>
      </c>
      <c r="I168" t="n">
        <v>27</v>
      </c>
      <c r="J168" t="n">
        <v>24</v>
      </c>
      <c r="K168" t="n">
        <v>30</v>
      </c>
      <c r="L168">
        <f>IFERROR(ROUND(IF(G168="","",(G168-G$511)/G$512),2),"")</f>
        <v/>
      </c>
      <c r="M168">
        <f>IFERROR(ROUND(IF(H168="","",(H168-H$511)/H$512),2),"")</f>
        <v/>
      </c>
      <c r="N168">
        <f>IFERROR(ROUND(IF(I168="","",(I168-I$511)/I$512),2),"")</f>
        <v/>
      </c>
      <c r="O168">
        <f>IFERROR(ROUND(IF(J168="","",(J168-J$511)/J$512),2),"")</f>
        <v/>
      </c>
      <c r="P168">
        <f>IFERROR(ROUND(IF(K168="","",(K168-K$511)/K$512),2),"")</f>
        <v/>
      </c>
      <c r="Q168">
        <f>IFERROR(ROUND(IF(G168="","",IF(70+30*L168/$L$511&lt;20,20,70+30*L168/$L$511)),2),"")</f>
        <v/>
      </c>
      <c r="R168">
        <f>IFERROR(ROUND(IF(H168="","",IF(70+30*M168/$M$511&lt;20,20,70+30*M168/$M$511)),2),"")</f>
        <v/>
      </c>
      <c r="S168">
        <f>IFERROR(ROUND(IF(I168="","",IF(70+30*N168/$N$511&lt;20,20,70+30*N168/$N$511)),2),"")</f>
        <v/>
      </c>
      <c r="T168">
        <f>IFERROR(ROUND(IF(J168="","",IF(70+30*O168/$O$511&lt;20,20,70+30*O168/$O$511)),2),"")</f>
        <v/>
      </c>
      <c r="U168">
        <f>IFERROR(ROUND(IF(K168="","",IF(70+30*P168/$P$511&lt;20,20,70+30*P168/$P$511)),2),"")</f>
        <v/>
      </c>
      <c r="V168">
        <f>IF(SUM(Q168:U168)=0,"",SUM(Q168:U168))</f>
        <v/>
      </c>
      <c r="W168">
        <f>IF(V168="","",RANK(V168,$V$2:$V$509))</f>
        <v/>
      </c>
    </row>
    <row r="169">
      <c r="B169" t="inlineStr">
        <is>
          <t>SYAHMANDA ZAHIRA</t>
        </is>
      </c>
      <c r="C169" t="inlineStr">
        <is>
          <t>144-21-10580</t>
        </is>
      </c>
      <c r="D169" t="inlineStr">
        <is>
          <t>144G020</t>
        </is>
      </c>
      <c r="E169" t="inlineStr">
        <is>
          <t>SMPN 1 BEK</t>
        </is>
      </c>
      <c r="F169" t="n">
        <v>144</v>
      </c>
      <c r="G169" t="n">
        <v>10</v>
      </c>
      <c r="H169" t="n">
        <v>3</v>
      </c>
      <c r="I169" t="n">
        <v>1</v>
      </c>
      <c r="L169">
        <f>IFERROR(ROUND(IF(G169="","",(G169-G$511)/G$512),2),"")</f>
        <v/>
      </c>
      <c r="M169">
        <f>IFERROR(ROUND(IF(H169="","",(H169-H$511)/H$512),2),"")</f>
        <v/>
      </c>
      <c r="N169">
        <f>IFERROR(ROUND(IF(I169="","",(I169-I$511)/I$512),2),"")</f>
        <v/>
      </c>
      <c r="O169">
        <f>IFERROR(ROUND(IF(J169="","",(J169-J$511)/J$512),2),"")</f>
        <v/>
      </c>
      <c r="P169">
        <f>IFERROR(ROUND(IF(K169="","",(K169-K$511)/K$512),2),"")</f>
        <v/>
      </c>
      <c r="Q169">
        <f>IFERROR(ROUND(IF(G169="","",IF(70+30*L169/$L$511&lt;20,20,70+30*L169/$L$511)),2),"")</f>
        <v/>
      </c>
      <c r="R169">
        <f>IFERROR(ROUND(IF(H169="","",IF(70+30*M169/$M$511&lt;20,20,70+30*M169/$M$511)),2),"")</f>
        <v/>
      </c>
      <c r="S169">
        <f>IFERROR(ROUND(IF(I169="","",IF(70+30*N169/$N$511&lt;20,20,70+30*N169/$N$511)),2),"")</f>
        <v/>
      </c>
      <c r="T169">
        <f>IFERROR(ROUND(IF(J169="","",IF(70+30*O169/$O$511&lt;20,20,70+30*O169/$O$511)),2),"")</f>
        <v/>
      </c>
      <c r="U169">
        <f>IFERROR(ROUND(IF(K169="","",IF(70+30*P169/$P$511&lt;20,20,70+30*P169/$P$511)),2),"")</f>
        <v/>
      </c>
      <c r="V169">
        <f>IF(SUM(Q169:U169)=0,"",SUM(Q169:U169))</f>
        <v/>
      </c>
      <c r="W169">
        <f>IF(V169="","",RANK(V169,$V$2:$V$509))</f>
        <v/>
      </c>
    </row>
    <row r="170">
      <c r="B170" t="inlineStr">
        <is>
          <t>M DANISH HANIF</t>
        </is>
      </c>
      <c r="C170" t="inlineStr">
        <is>
          <t>144-21-10593</t>
        </is>
      </c>
      <c r="D170" t="inlineStr">
        <is>
          <t>144G020</t>
        </is>
      </c>
      <c r="E170" t="inlineStr">
        <is>
          <t>SMPN 1 BEK</t>
        </is>
      </c>
      <c r="F170" t="n">
        <v>144</v>
      </c>
      <c r="H170" t="n">
        <v>26</v>
      </c>
      <c r="I170" t="n">
        <v>33</v>
      </c>
      <c r="J170" t="n">
        <v>26</v>
      </c>
      <c r="K170" t="n">
        <v>25</v>
      </c>
      <c r="L170">
        <f>IFERROR(ROUND(IF(G170="","",(G170-G$511)/G$512),2),"")</f>
        <v/>
      </c>
      <c r="M170">
        <f>IFERROR(ROUND(IF(H170="","",(H170-H$511)/H$512),2),"")</f>
        <v/>
      </c>
      <c r="N170">
        <f>IFERROR(ROUND(IF(I170="","",(I170-I$511)/I$512),2),"")</f>
        <v/>
      </c>
      <c r="O170">
        <f>IFERROR(ROUND(IF(J170="","",(J170-J$511)/J$512),2),"")</f>
        <v/>
      </c>
      <c r="P170">
        <f>IFERROR(ROUND(IF(K170="","",(K170-K$511)/K$512),2),"")</f>
        <v/>
      </c>
      <c r="Q170">
        <f>IFERROR(ROUND(IF(G170="","",IF(70+30*L170/$L$511&lt;20,20,70+30*L170/$L$511)),2),"")</f>
        <v/>
      </c>
      <c r="R170">
        <f>IFERROR(ROUND(IF(H170="","",IF(70+30*M170/$M$511&lt;20,20,70+30*M170/$M$511)),2),"")</f>
        <v/>
      </c>
      <c r="S170">
        <f>IFERROR(ROUND(IF(I170="","",IF(70+30*N170/$N$511&lt;20,20,70+30*N170/$N$511)),2),"")</f>
        <v/>
      </c>
      <c r="T170">
        <f>IFERROR(ROUND(IF(J170="","",IF(70+30*O170/$O$511&lt;20,20,70+30*O170/$O$511)),2),"")</f>
        <v/>
      </c>
      <c r="U170">
        <f>IFERROR(ROUND(IF(K170="","",IF(70+30*P170/$P$511&lt;20,20,70+30*P170/$P$511)),2),"")</f>
        <v/>
      </c>
      <c r="V170">
        <f>IF(SUM(Q170:U170)=0,"",SUM(Q170:U170))</f>
        <v/>
      </c>
      <c r="W170">
        <f>IF(V170="","",RANK(V170,$V$2:$V$509))</f>
        <v/>
      </c>
    </row>
    <row r="171">
      <c r="B171" t="inlineStr">
        <is>
          <t>WIAFRA ALFAIZAH</t>
        </is>
      </c>
      <c r="C171" t="inlineStr">
        <is>
          <t>272-19-10196</t>
        </is>
      </c>
      <c r="D171" t="inlineStr">
        <is>
          <t>144G120</t>
        </is>
      </c>
      <c r="E171" t="inlineStr">
        <is>
          <t>SMPN 1 BEK</t>
        </is>
      </c>
      <c r="F171" t="n">
        <v>144</v>
      </c>
      <c r="G171" t="n">
        <v>8</v>
      </c>
      <c r="H171" t="n">
        <v>22</v>
      </c>
      <c r="I171" t="n">
        <v>20</v>
      </c>
      <c r="J171" t="n">
        <v>23</v>
      </c>
      <c r="K171" t="n">
        <v>23</v>
      </c>
      <c r="L171">
        <f>IFERROR(ROUND(IF(G171="","",(G171-G$511)/G$512),2),"")</f>
        <v/>
      </c>
      <c r="M171">
        <f>IFERROR(ROUND(IF(H171="","",(H171-H$511)/H$512),2),"")</f>
        <v/>
      </c>
      <c r="N171">
        <f>IFERROR(ROUND(IF(I171="","",(I171-I$511)/I$512),2),"")</f>
        <v/>
      </c>
      <c r="O171">
        <f>IFERROR(ROUND(IF(J171="","",(J171-J$511)/J$512),2),"")</f>
        <v/>
      </c>
      <c r="P171">
        <f>IFERROR(ROUND(IF(K171="","",(K171-K$511)/K$512),2),"")</f>
        <v/>
      </c>
      <c r="Q171">
        <f>IFERROR(ROUND(IF(G171="","",IF(70+30*L171/$L$511&lt;20,20,70+30*L171/$L$511)),2),"")</f>
        <v/>
      </c>
      <c r="R171">
        <f>IFERROR(ROUND(IF(H171="","",IF(70+30*M171/$M$511&lt;20,20,70+30*M171/$M$511)),2),"")</f>
        <v/>
      </c>
      <c r="S171">
        <f>IFERROR(ROUND(IF(I171="","",IF(70+30*N171/$N$511&lt;20,20,70+30*N171/$N$511)),2),"")</f>
        <v/>
      </c>
      <c r="T171">
        <f>IFERROR(ROUND(IF(J171="","",IF(70+30*O171/$O$511&lt;20,20,70+30*O171/$O$511)),2),"")</f>
        <v/>
      </c>
      <c r="U171">
        <f>IFERROR(ROUND(IF(K171="","",IF(70+30*P171/$P$511&lt;20,20,70+30*P171/$P$511)),2),"")</f>
        <v/>
      </c>
      <c r="V171">
        <f>IF(SUM(Q171:U171)=0,"",SUM(Q171:U171))</f>
        <v/>
      </c>
      <c r="W171">
        <f>IF(V171="","",RANK(V171,$V$2:$V$509))</f>
        <v/>
      </c>
    </row>
    <row r="172">
      <c r="B172" t="inlineStr">
        <is>
          <t>FADIYAH NUR HANAN</t>
        </is>
      </c>
      <c r="C172" t="inlineStr">
        <is>
          <t>272-19-10220</t>
        </is>
      </c>
      <c r="D172" t="inlineStr">
        <is>
          <t>144G120</t>
        </is>
      </c>
      <c r="E172" t="inlineStr">
        <is>
          <t>SMPN 1 BEK</t>
        </is>
      </c>
      <c r="F172" t="n">
        <v>144</v>
      </c>
      <c r="G172" t="n">
        <v>27</v>
      </c>
      <c r="H172" t="n">
        <v>35</v>
      </c>
      <c r="I172" t="n">
        <v>36</v>
      </c>
      <c r="J172" t="n">
        <v>36</v>
      </c>
      <c r="K172" t="n">
        <v>39</v>
      </c>
      <c r="L172">
        <f>IFERROR(ROUND(IF(G172="","",(G172-G$511)/G$512),2),"")</f>
        <v/>
      </c>
      <c r="M172">
        <f>IFERROR(ROUND(IF(H172="","",(H172-H$511)/H$512),2),"")</f>
        <v/>
      </c>
      <c r="N172">
        <f>IFERROR(ROUND(IF(I172="","",(I172-I$511)/I$512),2),"")</f>
        <v/>
      </c>
      <c r="O172">
        <f>IFERROR(ROUND(IF(J172="","",(J172-J$511)/J$512),2),"")</f>
        <v/>
      </c>
      <c r="P172">
        <f>IFERROR(ROUND(IF(K172="","",(K172-K$511)/K$512),2),"")</f>
        <v/>
      </c>
      <c r="Q172">
        <f>IFERROR(ROUND(IF(G172="","",IF(70+30*L172/$L$511&lt;20,20,70+30*L172/$L$511)),2),"")</f>
        <v/>
      </c>
      <c r="R172">
        <f>IFERROR(ROUND(IF(H172="","",IF(70+30*M172/$M$511&lt;20,20,70+30*M172/$M$511)),2),"")</f>
        <v/>
      </c>
      <c r="S172">
        <f>IFERROR(ROUND(IF(I172="","",IF(70+30*N172/$N$511&lt;20,20,70+30*N172/$N$511)),2),"")</f>
        <v/>
      </c>
      <c r="T172">
        <f>IFERROR(ROUND(IF(J172="","",IF(70+30*O172/$O$511&lt;20,20,70+30*O172/$O$511)),2),"")</f>
        <v/>
      </c>
      <c r="U172">
        <f>IFERROR(ROUND(IF(K172="","",IF(70+30*P172/$P$511&lt;20,20,70+30*P172/$P$511)),2),"")</f>
        <v/>
      </c>
      <c r="V172">
        <f>IF(SUM(Q172:U172)=0,"",SUM(Q172:U172))</f>
        <v/>
      </c>
      <c r="W172">
        <f>IF(V172="","",RANK(V172,$V$2:$V$509))</f>
        <v/>
      </c>
    </row>
    <row r="173">
      <c r="B173" t="inlineStr">
        <is>
          <t>GUSTI PRASETIO</t>
        </is>
      </c>
      <c r="C173" t="inlineStr">
        <is>
          <t>272-19-10221</t>
        </is>
      </c>
      <c r="D173" t="inlineStr">
        <is>
          <t>144G120</t>
        </is>
      </c>
      <c r="E173" t="inlineStr">
        <is>
          <t>SMPN 2 BEK</t>
        </is>
      </c>
      <c r="F173" t="n">
        <v>144</v>
      </c>
      <c r="G173" t="n">
        <v>15</v>
      </c>
      <c r="H173" t="n">
        <v>26</v>
      </c>
      <c r="I173" t="n">
        <v>19</v>
      </c>
      <c r="J173" t="n">
        <v>21</v>
      </c>
      <c r="K173" t="n">
        <v>23</v>
      </c>
      <c r="L173">
        <f>IFERROR(ROUND(IF(G173="","",(G173-G$511)/G$512),2),"")</f>
        <v/>
      </c>
      <c r="M173">
        <f>IFERROR(ROUND(IF(H173="","",(H173-H$511)/H$512),2),"")</f>
        <v/>
      </c>
      <c r="N173">
        <f>IFERROR(ROUND(IF(I173="","",(I173-I$511)/I$512),2),"")</f>
        <v/>
      </c>
      <c r="O173">
        <f>IFERROR(ROUND(IF(J173="","",(J173-J$511)/J$512),2),"")</f>
        <v/>
      </c>
      <c r="P173">
        <f>IFERROR(ROUND(IF(K173="","",(K173-K$511)/K$512),2),"")</f>
        <v/>
      </c>
      <c r="Q173">
        <f>IFERROR(ROUND(IF(G173="","",IF(70+30*L173/$L$511&lt;20,20,70+30*L173/$L$511)),2),"")</f>
        <v/>
      </c>
      <c r="R173">
        <f>IFERROR(ROUND(IF(H173="","",IF(70+30*M173/$M$511&lt;20,20,70+30*M173/$M$511)),2),"")</f>
        <v/>
      </c>
      <c r="S173">
        <f>IFERROR(ROUND(IF(I173="","",IF(70+30*N173/$N$511&lt;20,20,70+30*N173/$N$511)),2),"")</f>
        <v/>
      </c>
      <c r="T173">
        <f>IFERROR(ROUND(IF(J173="","",IF(70+30*O173/$O$511&lt;20,20,70+30*O173/$O$511)),2),"")</f>
        <v/>
      </c>
      <c r="U173">
        <f>IFERROR(ROUND(IF(K173="","",IF(70+30*P173/$P$511&lt;20,20,70+30*P173/$P$511)),2),"")</f>
        <v/>
      </c>
      <c r="V173">
        <f>IF(SUM(Q173:U173)=0,"",SUM(Q173:U173))</f>
        <v/>
      </c>
      <c r="W173">
        <f>IF(V173="","",RANK(V173,$V$2:$V$509))</f>
        <v/>
      </c>
    </row>
    <row r="174">
      <c r="B174" t="inlineStr">
        <is>
          <t>NAJLA RATU KHALIESAH</t>
        </is>
      </c>
      <c r="C174" t="inlineStr">
        <is>
          <t>272-19-10265</t>
        </is>
      </c>
      <c r="D174" t="inlineStr">
        <is>
          <t>144G020</t>
        </is>
      </c>
      <c r="E174" t="inlineStr">
        <is>
          <t>MTSN 1 BEK</t>
        </is>
      </c>
      <c r="F174" t="n">
        <v>144</v>
      </c>
      <c r="G174" t="n">
        <v>15</v>
      </c>
      <c r="H174" t="n">
        <v>29</v>
      </c>
      <c r="I174" t="n">
        <v>27</v>
      </c>
      <c r="J174" t="n">
        <v>23</v>
      </c>
      <c r="K174" t="n">
        <v>31</v>
      </c>
      <c r="L174">
        <f>IFERROR(ROUND(IF(G174="","",(G174-G$511)/G$512),2),"")</f>
        <v/>
      </c>
      <c r="M174">
        <f>IFERROR(ROUND(IF(H174="","",(H174-H$511)/H$512),2),"")</f>
        <v/>
      </c>
      <c r="N174">
        <f>IFERROR(ROUND(IF(I174="","",(I174-I$511)/I$512),2),"")</f>
        <v/>
      </c>
      <c r="O174">
        <f>IFERROR(ROUND(IF(J174="","",(J174-J$511)/J$512),2),"")</f>
        <v/>
      </c>
      <c r="P174">
        <f>IFERROR(ROUND(IF(K174="","",(K174-K$511)/K$512),2),"")</f>
        <v/>
      </c>
      <c r="Q174">
        <f>IFERROR(ROUND(IF(G174="","",IF(70+30*L174/$L$511&lt;20,20,70+30*L174/$L$511)),2),"")</f>
        <v/>
      </c>
      <c r="R174">
        <f>IFERROR(ROUND(IF(H174="","",IF(70+30*M174/$M$511&lt;20,20,70+30*M174/$M$511)),2),"")</f>
        <v/>
      </c>
      <c r="S174">
        <f>IFERROR(ROUND(IF(I174="","",IF(70+30*N174/$N$511&lt;20,20,70+30*N174/$N$511)),2),"")</f>
        <v/>
      </c>
      <c r="T174">
        <f>IFERROR(ROUND(IF(J174="","",IF(70+30*O174/$O$511&lt;20,20,70+30*O174/$O$511)),2),"")</f>
        <v/>
      </c>
      <c r="U174">
        <f>IFERROR(ROUND(IF(K174="","",IF(70+30*P174/$P$511&lt;20,20,70+30*P174/$P$511)),2),"")</f>
        <v/>
      </c>
      <c r="V174">
        <f>IF(SUM(Q174:U174)=0,"",SUM(Q174:U174))</f>
        <v/>
      </c>
      <c r="W174">
        <f>IF(V174="","",RANK(V174,$V$2:$V$509))</f>
        <v/>
      </c>
    </row>
    <row r="175">
      <c r="B175" t="inlineStr">
        <is>
          <t>SYLLA AYU FARDIAN</t>
        </is>
      </c>
      <c r="C175" t="inlineStr">
        <is>
          <t>148-21-11031</t>
        </is>
      </c>
      <c r="D175" t="inlineStr">
        <is>
          <t>148G120</t>
        </is>
      </c>
      <c r="E175" t="inlineStr">
        <is>
          <t>MTSN 1 KOT</t>
        </is>
      </c>
      <c r="F175" t="n">
        <v>148</v>
      </c>
      <c r="G175" t="n">
        <v>24</v>
      </c>
      <c r="H175" t="n">
        <v>28</v>
      </c>
      <c r="I175" t="n">
        <v>25</v>
      </c>
      <c r="J175" t="n">
        <v>30</v>
      </c>
      <c r="K175" t="n">
        <v>26</v>
      </c>
      <c r="L175">
        <f>IFERROR(ROUND(IF(G175="","",(G175-G$511)/G$512),2),"")</f>
        <v/>
      </c>
      <c r="M175">
        <f>IFERROR(ROUND(IF(H175="","",(H175-H$511)/H$512),2),"")</f>
        <v/>
      </c>
      <c r="N175">
        <f>IFERROR(ROUND(IF(I175="","",(I175-I$511)/I$512),2),"")</f>
        <v/>
      </c>
      <c r="O175">
        <f>IFERROR(ROUND(IF(J175="","",(J175-J$511)/J$512),2),"")</f>
        <v/>
      </c>
      <c r="P175">
        <f>IFERROR(ROUND(IF(K175="","",(K175-K$511)/K$512),2),"")</f>
        <v/>
      </c>
      <c r="Q175">
        <f>IFERROR(ROUND(IF(G175="","",IF(70+30*L175/$L$511&lt;20,20,70+30*L175/$L$511)),2),"")</f>
        <v/>
      </c>
      <c r="R175">
        <f>IFERROR(ROUND(IF(H175="","",IF(70+30*M175/$M$511&lt;20,20,70+30*M175/$M$511)),2),"")</f>
        <v/>
      </c>
      <c r="S175">
        <f>IFERROR(ROUND(IF(I175="","",IF(70+30*N175/$N$511&lt;20,20,70+30*N175/$N$511)),2),"")</f>
        <v/>
      </c>
      <c r="T175">
        <f>IFERROR(ROUND(IF(J175="","",IF(70+30*O175/$O$511&lt;20,20,70+30*O175/$O$511)),2),"")</f>
        <v/>
      </c>
      <c r="U175">
        <f>IFERROR(ROUND(IF(K175="","",IF(70+30*P175/$P$511&lt;20,20,70+30*P175/$P$511)),2),"")</f>
        <v/>
      </c>
      <c r="V175">
        <f>IF(SUM(Q175:U175)=0,"",SUM(Q175:U175))</f>
        <v/>
      </c>
      <c r="W175">
        <f>IF(V175="","",RANK(V175,$V$2:$V$509))</f>
        <v/>
      </c>
    </row>
    <row r="176">
      <c r="B176" t="inlineStr">
        <is>
          <t>NAJMA FAUZIYAH</t>
        </is>
      </c>
      <c r="C176" t="inlineStr">
        <is>
          <t>188-19-10147</t>
        </is>
      </c>
      <c r="D176" t="inlineStr">
        <is>
          <t>148G120</t>
        </is>
      </c>
      <c r="E176" t="inlineStr">
        <is>
          <t>MTSN 1 KOT</t>
        </is>
      </c>
      <c r="F176" t="n">
        <v>148</v>
      </c>
      <c r="L176">
        <f>IFERROR(ROUND(IF(G176="","",(G176-G$511)/G$512),2),"")</f>
        <v/>
      </c>
      <c r="M176">
        <f>IFERROR(ROUND(IF(H176="","",(H176-H$511)/H$512),2),"")</f>
        <v/>
      </c>
      <c r="N176">
        <f>IFERROR(ROUND(IF(I176="","",(I176-I$511)/I$512),2),"")</f>
        <v/>
      </c>
      <c r="O176">
        <f>IFERROR(ROUND(IF(J176="","",(J176-J$511)/J$512),2),"")</f>
        <v/>
      </c>
      <c r="P176">
        <f>IFERROR(ROUND(IF(K176="","",(K176-K$511)/K$512),2),"")</f>
        <v/>
      </c>
      <c r="Q176">
        <f>IFERROR(ROUND(IF(G176="","",IF(70+30*L176/$L$511&lt;20,20,70+30*L176/$L$511)),2),"")</f>
        <v/>
      </c>
      <c r="R176">
        <f>IFERROR(ROUND(IF(H176="","",IF(70+30*M176/$M$511&lt;20,20,70+30*M176/$M$511)),2),"")</f>
        <v/>
      </c>
      <c r="S176">
        <f>IFERROR(ROUND(IF(I176="","",IF(70+30*N176/$N$511&lt;20,20,70+30*N176/$N$511)),2),"")</f>
        <v/>
      </c>
      <c r="T176">
        <f>IFERROR(ROUND(IF(J176="","",IF(70+30*O176/$O$511&lt;20,20,70+30*O176/$O$511)),2),"")</f>
        <v/>
      </c>
      <c r="U176">
        <f>IFERROR(ROUND(IF(K176="","",IF(70+30*P176/$P$511&lt;20,20,70+30*P176/$P$511)),2),"")</f>
        <v/>
      </c>
      <c r="V176">
        <f>IF(SUM(Q176:U176)=0,"",SUM(Q176:U176))</f>
        <v/>
      </c>
      <c r="W176">
        <f>IF(V176="","",RANK(V176,$V$2:$V$509))</f>
        <v/>
      </c>
    </row>
    <row r="177">
      <c r="B177" t="inlineStr">
        <is>
          <t>RIANANDA PUTRI AMALI</t>
        </is>
      </c>
      <c r="C177" t="inlineStr">
        <is>
          <t>152-19-10192</t>
        </is>
      </c>
      <c r="D177" t="inlineStr">
        <is>
          <t>152G120</t>
        </is>
      </c>
      <c r="E177" t="inlineStr">
        <is>
          <t>SMPN 11 TA</t>
        </is>
      </c>
      <c r="F177" t="n">
        <v>152</v>
      </c>
      <c r="G177" t="n">
        <v>13</v>
      </c>
      <c r="H177" t="n">
        <v>32</v>
      </c>
      <c r="I177" t="n">
        <v>33</v>
      </c>
      <c r="J177" t="n">
        <v>29</v>
      </c>
      <c r="K177" t="n">
        <v>33</v>
      </c>
      <c r="L177">
        <f>IFERROR(ROUND(IF(G177="","",(G177-G$511)/G$512),2),"")</f>
        <v/>
      </c>
      <c r="M177">
        <f>IFERROR(ROUND(IF(H177="","",(H177-H$511)/H$512),2),"")</f>
        <v/>
      </c>
      <c r="N177">
        <f>IFERROR(ROUND(IF(I177="","",(I177-I$511)/I$512),2),"")</f>
        <v/>
      </c>
      <c r="O177">
        <f>IFERROR(ROUND(IF(J177="","",(J177-J$511)/J$512),2),"")</f>
        <v/>
      </c>
      <c r="P177">
        <f>IFERROR(ROUND(IF(K177="","",(K177-K$511)/K$512),2),"")</f>
        <v/>
      </c>
      <c r="Q177">
        <f>IFERROR(ROUND(IF(G177="","",IF(70+30*L177/$L$511&lt;20,20,70+30*L177/$L$511)),2),"")</f>
        <v/>
      </c>
      <c r="R177">
        <f>IFERROR(ROUND(IF(H177="","",IF(70+30*M177/$M$511&lt;20,20,70+30*M177/$M$511)),2),"")</f>
        <v/>
      </c>
      <c r="S177">
        <f>IFERROR(ROUND(IF(I177="","",IF(70+30*N177/$N$511&lt;20,20,70+30*N177/$N$511)),2),"")</f>
        <v/>
      </c>
      <c r="T177">
        <f>IFERROR(ROUND(IF(J177="","",IF(70+30*O177/$O$511&lt;20,20,70+30*O177/$O$511)),2),"")</f>
        <v/>
      </c>
      <c r="U177">
        <f>IFERROR(ROUND(IF(K177="","",IF(70+30*P177/$P$511&lt;20,20,70+30*P177/$P$511)),2),"")</f>
        <v/>
      </c>
      <c r="V177">
        <f>IF(SUM(Q177:U177)=0,"",SUM(Q177:U177))</f>
        <v/>
      </c>
      <c r="W177">
        <f>IF(V177="","",RANK(V177,$V$2:$V$509))</f>
        <v/>
      </c>
    </row>
    <row r="178">
      <c r="B178" t="inlineStr">
        <is>
          <t>WENDY PRATAMA</t>
        </is>
      </c>
      <c r="C178" t="inlineStr">
        <is>
          <t>152-21-10381</t>
        </is>
      </c>
      <c r="D178" t="inlineStr">
        <is>
          <t>152G120</t>
        </is>
      </c>
      <c r="E178" t="inlineStr">
        <is>
          <t>MTSN 32 JA</t>
        </is>
      </c>
      <c r="F178" t="n">
        <v>152</v>
      </c>
      <c r="G178" t="n">
        <v>16</v>
      </c>
      <c r="H178" t="n">
        <v>28</v>
      </c>
      <c r="I178" t="n">
        <v>24</v>
      </c>
      <c r="J178" t="n">
        <v>25</v>
      </c>
      <c r="K178" t="n">
        <v>33</v>
      </c>
      <c r="L178">
        <f>IFERROR(ROUND(IF(G178="","",(G178-G$511)/G$512),2),"")</f>
        <v/>
      </c>
      <c r="M178">
        <f>IFERROR(ROUND(IF(H178="","",(H178-H$511)/H$512),2),"")</f>
        <v/>
      </c>
      <c r="N178">
        <f>IFERROR(ROUND(IF(I178="","",(I178-I$511)/I$512),2),"")</f>
        <v/>
      </c>
      <c r="O178">
        <f>IFERROR(ROUND(IF(J178="","",(J178-J$511)/J$512),2),"")</f>
        <v/>
      </c>
      <c r="P178">
        <f>IFERROR(ROUND(IF(K178="","",(K178-K$511)/K$512),2),"")</f>
        <v/>
      </c>
      <c r="Q178">
        <f>IFERROR(ROUND(IF(G178="","",IF(70+30*L178/$L$511&lt;20,20,70+30*L178/$L$511)),2),"")</f>
        <v/>
      </c>
      <c r="R178">
        <f>IFERROR(ROUND(IF(H178="","",IF(70+30*M178/$M$511&lt;20,20,70+30*M178/$M$511)),2),"")</f>
        <v/>
      </c>
      <c r="S178">
        <f>IFERROR(ROUND(IF(I178="","",IF(70+30*N178/$N$511&lt;20,20,70+30*N178/$N$511)),2),"")</f>
        <v/>
      </c>
      <c r="T178">
        <f>IFERROR(ROUND(IF(J178="","",IF(70+30*O178/$O$511&lt;20,20,70+30*O178/$O$511)),2),"")</f>
        <v/>
      </c>
      <c r="U178">
        <f>IFERROR(ROUND(IF(K178="","",IF(70+30*P178/$P$511&lt;20,20,70+30*P178/$P$511)),2),"")</f>
        <v/>
      </c>
      <c r="V178">
        <f>IF(SUM(Q178:U178)=0,"",SUM(Q178:U178))</f>
        <v/>
      </c>
      <c r="W178">
        <f>IF(V178="","",RANK(V178,$V$2:$V$509))</f>
        <v/>
      </c>
    </row>
    <row r="179">
      <c r="B179" t="inlineStr">
        <is>
          <t>FELISHA AURA HAMIDAH</t>
        </is>
      </c>
      <c r="C179" t="inlineStr">
        <is>
          <t>152-21-10383</t>
        </is>
      </c>
      <c r="D179" t="inlineStr">
        <is>
          <t>152G120</t>
        </is>
      </c>
      <c r="E179" t="inlineStr">
        <is>
          <t>SMPN 3 TAN</t>
        </is>
      </c>
      <c r="F179" t="n">
        <v>152</v>
      </c>
      <c r="G179" t="n">
        <v>16</v>
      </c>
      <c r="H179" t="n">
        <v>33</v>
      </c>
      <c r="I179" t="n">
        <v>33</v>
      </c>
      <c r="J179" t="n">
        <v>33</v>
      </c>
      <c r="K179" t="n">
        <v>35</v>
      </c>
      <c r="L179">
        <f>IFERROR(ROUND(IF(G179="","",(G179-G$511)/G$512),2),"")</f>
        <v/>
      </c>
      <c r="M179">
        <f>IFERROR(ROUND(IF(H179="","",(H179-H$511)/H$512),2),"")</f>
        <v/>
      </c>
      <c r="N179">
        <f>IFERROR(ROUND(IF(I179="","",(I179-I$511)/I$512),2),"")</f>
        <v/>
      </c>
      <c r="O179">
        <f>IFERROR(ROUND(IF(J179="","",(J179-J$511)/J$512),2),"")</f>
        <v/>
      </c>
      <c r="P179">
        <f>IFERROR(ROUND(IF(K179="","",(K179-K$511)/K$512),2),"")</f>
        <v/>
      </c>
      <c r="Q179">
        <f>IFERROR(ROUND(IF(G179="","",IF(70+30*L179/$L$511&lt;20,20,70+30*L179/$L$511)),2),"")</f>
        <v/>
      </c>
      <c r="R179">
        <f>IFERROR(ROUND(IF(H179="","",IF(70+30*M179/$M$511&lt;20,20,70+30*M179/$M$511)),2),"")</f>
        <v/>
      </c>
      <c r="S179">
        <f>IFERROR(ROUND(IF(I179="","",IF(70+30*N179/$N$511&lt;20,20,70+30*N179/$N$511)),2),"")</f>
        <v/>
      </c>
      <c r="T179">
        <f>IFERROR(ROUND(IF(J179="","",IF(70+30*O179/$O$511&lt;20,20,70+30*O179/$O$511)),2),"")</f>
        <v/>
      </c>
      <c r="U179">
        <f>IFERROR(ROUND(IF(K179="","",IF(70+30*P179/$P$511&lt;20,20,70+30*P179/$P$511)),2),"")</f>
        <v/>
      </c>
      <c r="V179">
        <f>IF(SUM(Q179:U179)=0,"",SUM(Q179:U179))</f>
        <v/>
      </c>
      <c r="W179">
        <f>IF(V179="","",RANK(V179,$V$2:$V$509))</f>
        <v/>
      </c>
    </row>
    <row r="180">
      <c r="B180" t="inlineStr">
        <is>
          <t>KANAYA MUTIARA PUTRI</t>
        </is>
      </c>
      <c r="C180" t="inlineStr">
        <is>
          <t>152-21-10417</t>
        </is>
      </c>
      <c r="D180" t="inlineStr">
        <is>
          <t>152G020</t>
        </is>
      </c>
      <c r="E180" t="inlineStr">
        <is>
          <t>SMPN 28 TA</t>
        </is>
      </c>
      <c r="F180" t="n">
        <v>152</v>
      </c>
      <c r="G180" t="n">
        <v>7</v>
      </c>
      <c r="H180" t="n">
        <v>24</v>
      </c>
      <c r="I180" t="n">
        <v>19</v>
      </c>
      <c r="J180" t="n">
        <v>27</v>
      </c>
      <c r="K180" t="n">
        <v>33</v>
      </c>
      <c r="L180">
        <f>IFERROR(ROUND(IF(G180="","",(G180-G$511)/G$512),2),"")</f>
        <v/>
      </c>
      <c r="M180">
        <f>IFERROR(ROUND(IF(H180="","",(H180-H$511)/H$512),2),"")</f>
        <v/>
      </c>
      <c r="N180">
        <f>IFERROR(ROUND(IF(I180="","",(I180-I$511)/I$512),2),"")</f>
        <v/>
      </c>
      <c r="O180">
        <f>IFERROR(ROUND(IF(J180="","",(J180-J$511)/J$512),2),"")</f>
        <v/>
      </c>
      <c r="P180">
        <f>IFERROR(ROUND(IF(K180="","",(K180-K$511)/K$512),2),"")</f>
        <v/>
      </c>
      <c r="Q180">
        <f>IFERROR(ROUND(IF(G180="","",IF(70+30*L180/$L$511&lt;20,20,70+30*L180/$L$511)),2),"")</f>
        <v/>
      </c>
      <c r="R180">
        <f>IFERROR(ROUND(IF(H180="","",IF(70+30*M180/$M$511&lt;20,20,70+30*M180/$M$511)),2),"")</f>
        <v/>
      </c>
      <c r="S180">
        <f>IFERROR(ROUND(IF(I180="","",IF(70+30*N180/$N$511&lt;20,20,70+30*N180/$N$511)),2),"")</f>
        <v/>
      </c>
      <c r="T180">
        <f>IFERROR(ROUND(IF(J180="","",IF(70+30*O180/$O$511&lt;20,20,70+30*O180/$O$511)),2),"")</f>
        <v/>
      </c>
      <c r="U180">
        <f>IFERROR(ROUND(IF(K180="","",IF(70+30*P180/$P$511&lt;20,20,70+30*P180/$P$511)),2),"")</f>
        <v/>
      </c>
      <c r="V180">
        <f>IF(SUM(Q180:U180)=0,"",SUM(Q180:U180))</f>
        <v/>
      </c>
      <c r="W180">
        <f>IF(V180="","",RANK(V180,$V$2:$V$509))</f>
        <v/>
      </c>
    </row>
    <row r="181">
      <c r="B181" t="inlineStr">
        <is>
          <t>KAYLESHA DANISHAFIRA</t>
        </is>
      </c>
      <c r="C181" t="inlineStr">
        <is>
          <t>152-21-10422</t>
        </is>
      </c>
      <c r="D181" t="inlineStr">
        <is>
          <t>152G020</t>
        </is>
      </c>
      <c r="E181" t="inlineStr">
        <is>
          <t>SMPN 3 TAN</t>
        </is>
      </c>
      <c r="F181" t="n">
        <v>152</v>
      </c>
      <c r="G181" t="n">
        <v>9</v>
      </c>
      <c r="H181" t="n">
        <v>31</v>
      </c>
      <c r="I181" t="n">
        <v>32</v>
      </c>
      <c r="J181" t="n">
        <v>25</v>
      </c>
      <c r="K181" t="n">
        <v>33</v>
      </c>
      <c r="L181">
        <f>IFERROR(ROUND(IF(G181="","",(G181-G$511)/G$512),2),"")</f>
        <v/>
      </c>
      <c r="M181">
        <f>IFERROR(ROUND(IF(H181="","",(H181-H$511)/H$512),2),"")</f>
        <v/>
      </c>
      <c r="N181">
        <f>IFERROR(ROUND(IF(I181="","",(I181-I$511)/I$512),2),"")</f>
        <v/>
      </c>
      <c r="O181">
        <f>IFERROR(ROUND(IF(J181="","",(J181-J$511)/J$512),2),"")</f>
        <v/>
      </c>
      <c r="P181">
        <f>IFERROR(ROUND(IF(K181="","",(K181-K$511)/K$512),2),"")</f>
        <v/>
      </c>
      <c r="Q181">
        <f>IFERROR(ROUND(IF(G181="","",IF(70+30*L181/$L$511&lt;20,20,70+30*L181/$L$511)),2),"")</f>
        <v/>
      </c>
      <c r="R181">
        <f>IFERROR(ROUND(IF(H181="","",IF(70+30*M181/$M$511&lt;20,20,70+30*M181/$M$511)),2),"")</f>
        <v/>
      </c>
      <c r="S181">
        <f>IFERROR(ROUND(IF(I181="","",IF(70+30*N181/$N$511&lt;20,20,70+30*N181/$N$511)),2),"")</f>
        <v/>
      </c>
      <c r="T181">
        <f>IFERROR(ROUND(IF(J181="","",IF(70+30*O181/$O$511&lt;20,20,70+30*O181/$O$511)),2),"")</f>
        <v/>
      </c>
      <c r="U181">
        <f>IFERROR(ROUND(IF(K181="","",IF(70+30*P181/$P$511&lt;20,20,70+30*P181/$P$511)),2),"")</f>
        <v/>
      </c>
      <c r="V181">
        <f>IF(SUM(Q181:U181)=0,"",SUM(Q181:U181))</f>
        <v/>
      </c>
      <c r="W181">
        <f>IF(V181="","",RANK(V181,$V$2:$V$509))</f>
        <v/>
      </c>
    </row>
    <row r="182">
      <c r="B182" t="inlineStr">
        <is>
          <t>RIDHA DWI ARTHIAN</t>
        </is>
      </c>
      <c r="C182" t="inlineStr">
        <is>
          <t>184-19-10057</t>
        </is>
      </c>
      <c r="D182" t="inlineStr">
        <is>
          <t>152G120</t>
        </is>
      </c>
      <c r="E182" t="inlineStr">
        <is>
          <t>SMPN 3 TAN</t>
        </is>
      </c>
      <c r="F182" t="n">
        <v>152</v>
      </c>
      <c r="G182" t="n">
        <v>19</v>
      </c>
      <c r="H182" t="n">
        <v>20</v>
      </c>
      <c r="I182" t="n">
        <v>31</v>
      </c>
      <c r="J182" t="n">
        <v>28</v>
      </c>
      <c r="K182" t="n">
        <v>33</v>
      </c>
      <c r="L182">
        <f>IFERROR(ROUND(IF(G182="","",(G182-G$511)/G$512),2),"")</f>
        <v/>
      </c>
      <c r="M182">
        <f>IFERROR(ROUND(IF(H182="","",(H182-H$511)/H$512),2),"")</f>
        <v/>
      </c>
      <c r="N182">
        <f>IFERROR(ROUND(IF(I182="","",(I182-I$511)/I$512),2),"")</f>
        <v/>
      </c>
      <c r="O182">
        <f>IFERROR(ROUND(IF(J182="","",(J182-J$511)/J$512),2),"")</f>
        <v/>
      </c>
      <c r="P182">
        <f>IFERROR(ROUND(IF(K182="","",(K182-K$511)/K$512),2),"")</f>
        <v/>
      </c>
      <c r="Q182">
        <f>IFERROR(ROUND(IF(G182="","",IF(70+30*L182/$L$511&lt;20,20,70+30*L182/$L$511)),2),"")</f>
        <v/>
      </c>
      <c r="R182">
        <f>IFERROR(ROUND(IF(H182="","",IF(70+30*M182/$M$511&lt;20,20,70+30*M182/$M$511)),2),"")</f>
        <v/>
      </c>
      <c r="S182">
        <f>IFERROR(ROUND(IF(I182="","",IF(70+30*N182/$N$511&lt;20,20,70+30*N182/$N$511)),2),"")</f>
        <v/>
      </c>
      <c r="T182">
        <f>IFERROR(ROUND(IF(J182="","",IF(70+30*O182/$O$511&lt;20,20,70+30*O182/$O$511)),2),"")</f>
        <v/>
      </c>
      <c r="U182">
        <f>IFERROR(ROUND(IF(K182="","",IF(70+30*P182/$P$511&lt;20,20,70+30*P182/$P$511)),2),"")</f>
        <v/>
      </c>
      <c r="V182">
        <f>IF(SUM(Q182:U182)=0,"",SUM(Q182:U182))</f>
        <v/>
      </c>
      <c r="W182">
        <f>IF(V182="","",RANK(V182,$V$2:$V$509))</f>
        <v/>
      </c>
    </row>
    <row r="183">
      <c r="B183" t="inlineStr">
        <is>
          <t>TALITHA NAZWA S</t>
        </is>
      </c>
      <c r="C183" t="inlineStr">
        <is>
          <t>189-18-10010</t>
        </is>
      </c>
      <c r="D183" t="inlineStr">
        <is>
          <t>152G120</t>
        </is>
      </c>
      <c r="E183" t="inlineStr">
        <is>
          <t>SDN 4 GOND</t>
        </is>
      </c>
      <c r="F183" t="n">
        <v>152</v>
      </c>
      <c r="G183" t="n">
        <v>11</v>
      </c>
      <c r="H183" t="n">
        <v>30</v>
      </c>
      <c r="I183" t="n">
        <v>31</v>
      </c>
      <c r="J183" t="n">
        <v>31</v>
      </c>
      <c r="K183" t="n">
        <v>33</v>
      </c>
      <c r="L183">
        <f>IFERROR(ROUND(IF(G183="","",(G183-G$511)/G$512),2),"")</f>
        <v/>
      </c>
      <c r="M183">
        <f>IFERROR(ROUND(IF(H183="","",(H183-H$511)/H$512),2),"")</f>
        <v/>
      </c>
      <c r="N183">
        <f>IFERROR(ROUND(IF(I183="","",(I183-I$511)/I$512),2),"")</f>
        <v/>
      </c>
      <c r="O183">
        <f>IFERROR(ROUND(IF(J183="","",(J183-J$511)/J$512),2),"")</f>
        <v/>
      </c>
      <c r="P183">
        <f>IFERROR(ROUND(IF(K183="","",(K183-K$511)/K$512),2),"")</f>
        <v/>
      </c>
      <c r="Q183">
        <f>IFERROR(ROUND(IF(G183="","",IF(70+30*L183/$L$511&lt;20,20,70+30*L183/$L$511)),2),"")</f>
        <v/>
      </c>
      <c r="R183">
        <f>IFERROR(ROUND(IF(H183="","",IF(70+30*M183/$M$511&lt;20,20,70+30*M183/$M$511)),2),"")</f>
        <v/>
      </c>
      <c r="S183">
        <f>IFERROR(ROUND(IF(I183="","",IF(70+30*N183/$N$511&lt;20,20,70+30*N183/$N$511)),2),"")</f>
        <v/>
      </c>
      <c r="T183">
        <f>IFERROR(ROUND(IF(J183="","",IF(70+30*O183/$O$511&lt;20,20,70+30*O183/$O$511)),2),"")</f>
        <v/>
      </c>
      <c r="U183">
        <f>IFERROR(ROUND(IF(K183="","",IF(70+30*P183/$P$511&lt;20,20,70+30*P183/$P$511)),2),"")</f>
        <v/>
      </c>
      <c r="V183">
        <f>IF(SUM(Q183:U183)=0,"",SUM(Q183:U183))</f>
        <v/>
      </c>
      <c r="W183">
        <f>IF(V183="","",RANK(V183,$V$2:$V$509))</f>
        <v/>
      </c>
    </row>
    <row r="184">
      <c r="B184" t="inlineStr">
        <is>
          <t>ALIFA DISA SETYANI</t>
        </is>
      </c>
      <c r="C184" t="inlineStr">
        <is>
          <t>155-19-10169</t>
        </is>
      </c>
      <c r="D184" t="inlineStr">
        <is>
          <t>155G120</t>
        </is>
      </c>
      <c r="E184" t="inlineStr">
        <is>
          <t>SMPN 13 BE</t>
        </is>
      </c>
      <c r="F184" t="n">
        <v>155</v>
      </c>
      <c r="G184" t="n">
        <v>10</v>
      </c>
      <c r="H184" t="n">
        <v>19</v>
      </c>
      <c r="I184" t="n">
        <v>20</v>
      </c>
      <c r="J184" t="n">
        <v>28</v>
      </c>
      <c r="K184" t="n">
        <v>26</v>
      </c>
      <c r="L184">
        <f>IFERROR(ROUND(IF(G184="","",(G184-G$511)/G$512),2),"")</f>
        <v/>
      </c>
      <c r="M184">
        <f>IFERROR(ROUND(IF(H184="","",(H184-H$511)/H$512),2),"")</f>
        <v/>
      </c>
      <c r="N184">
        <f>IFERROR(ROUND(IF(I184="","",(I184-I$511)/I$512),2),"")</f>
        <v/>
      </c>
      <c r="O184">
        <f>IFERROR(ROUND(IF(J184="","",(J184-J$511)/J$512),2),"")</f>
        <v/>
      </c>
      <c r="P184">
        <f>IFERROR(ROUND(IF(K184="","",(K184-K$511)/K$512),2),"")</f>
        <v/>
      </c>
      <c r="Q184">
        <f>IFERROR(ROUND(IF(G184="","",IF(70+30*L184/$L$511&lt;20,20,70+30*L184/$L$511)),2),"")</f>
        <v/>
      </c>
      <c r="R184">
        <f>IFERROR(ROUND(IF(H184="","",IF(70+30*M184/$M$511&lt;20,20,70+30*M184/$M$511)),2),"")</f>
        <v/>
      </c>
      <c r="S184">
        <f>IFERROR(ROUND(IF(I184="","",IF(70+30*N184/$N$511&lt;20,20,70+30*N184/$N$511)),2),"")</f>
        <v/>
      </c>
      <c r="T184">
        <f>IFERROR(ROUND(IF(J184="","",IF(70+30*O184/$O$511&lt;20,20,70+30*O184/$O$511)),2),"")</f>
        <v/>
      </c>
      <c r="U184">
        <f>IFERROR(ROUND(IF(K184="","",IF(70+30*P184/$P$511&lt;20,20,70+30*P184/$P$511)),2),"")</f>
        <v/>
      </c>
      <c r="V184">
        <f>IF(SUM(Q184:U184)=0,"",SUM(Q184:U184))</f>
        <v/>
      </c>
      <c r="W184">
        <f>IF(V184="","",RANK(V184,$V$2:$V$509))</f>
        <v/>
      </c>
    </row>
    <row r="185">
      <c r="B185" t="inlineStr">
        <is>
          <t>KHANSA ANDINI</t>
        </is>
      </c>
      <c r="C185" t="inlineStr">
        <is>
          <t>155-19-10237</t>
        </is>
      </c>
      <c r="D185" t="inlineStr">
        <is>
          <t>155G120</t>
        </is>
      </c>
      <c r="E185" t="inlineStr">
        <is>
          <t>SMPN 25 BE</t>
        </is>
      </c>
      <c r="F185" t="n">
        <v>155</v>
      </c>
      <c r="G185" t="n">
        <v>12</v>
      </c>
      <c r="H185" t="n">
        <v>12</v>
      </c>
      <c r="I185" t="n">
        <v>24</v>
      </c>
      <c r="J185" t="n">
        <v>14</v>
      </c>
      <c r="K185" t="n">
        <v>22</v>
      </c>
      <c r="L185">
        <f>IFERROR(ROUND(IF(G185="","",(G185-G$511)/G$512),2),"")</f>
        <v/>
      </c>
      <c r="M185">
        <f>IFERROR(ROUND(IF(H185="","",(H185-H$511)/H$512),2),"")</f>
        <v/>
      </c>
      <c r="N185">
        <f>IFERROR(ROUND(IF(I185="","",(I185-I$511)/I$512),2),"")</f>
        <v/>
      </c>
      <c r="O185">
        <f>IFERROR(ROUND(IF(J185="","",(J185-J$511)/J$512),2),"")</f>
        <v/>
      </c>
      <c r="P185">
        <f>IFERROR(ROUND(IF(K185="","",(K185-K$511)/K$512),2),"")</f>
        <v/>
      </c>
      <c r="Q185">
        <f>IFERROR(ROUND(IF(G185="","",IF(70+30*L185/$L$511&lt;20,20,70+30*L185/$L$511)),2),"")</f>
        <v/>
      </c>
      <c r="R185">
        <f>IFERROR(ROUND(IF(H185="","",IF(70+30*M185/$M$511&lt;20,20,70+30*M185/$M$511)),2),"")</f>
        <v/>
      </c>
      <c r="S185">
        <f>IFERROR(ROUND(IF(I185="","",IF(70+30*N185/$N$511&lt;20,20,70+30*N185/$N$511)),2),"")</f>
        <v/>
      </c>
      <c r="T185">
        <f>IFERROR(ROUND(IF(J185="","",IF(70+30*O185/$O$511&lt;20,20,70+30*O185/$O$511)),2),"")</f>
        <v/>
      </c>
      <c r="U185">
        <f>IFERROR(ROUND(IF(K185="","",IF(70+30*P185/$P$511&lt;20,20,70+30*P185/$P$511)),2),"")</f>
        <v/>
      </c>
      <c r="V185">
        <f>IF(SUM(Q185:U185)=0,"",SUM(Q185:U185))</f>
        <v/>
      </c>
      <c r="W185">
        <f>IF(V185="","",RANK(V185,$V$2:$V$509))</f>
        <v/>
      </c>
    </row>
    <row r="186">
      <c r="B186" t="inlineStr">
        <is>
          <t>SAMUEL J H SIMANJUNT</t>
        </is>
      </c>
      <c r="C186" t="inlineStr">
        <is>
          <t>155-20-10271</t>
        </is>
      </c>
      <c r="D186" t="inlineStr">
        <is>
          <t>155G120</t>
        </is>
      </c>
      <c r="E186" t="inlineStr">
        <is>
          <t>SMPN 4 KOT</t>
        </is>
      </c>
      <c r="F186" t="n">
        <v>155</v>
      </c>
      <c r="G186" t="n">
        <v>8</v>
      </c>
      <c r="H186" t="n">
        <v>28</v>
      </c>
      <c r="I186" t="n">
        <v>17</v>
      </c>
      <c r="J186" t="n">
        <v>13</v>
      </c>
      <c r="K186" t="n">
        <v>19</v>
      </c>
      <c r="L186">
        <f>IFERROR(ROUND(IF(G186="","",(G186-G$511)/G$512),2),"")</f>
        <v/>
      </c>
      <c r="M186">
        <f>IFERROR(ROUND(IF(H186="","",(H186-H$511)/H$512),2),"")</f>
        <v/>
      </c>
      <c r="N186">
        <f>IFERROR(ROUND(IF(I186="","",(I186-I$511)/I$512),2),"")</f>
        <v/>
      </c>
      <c r="O186">
        <f>IFERROR(ROUND(IF(J186="","",(J186-J$511)/J$512),2),"")</f>
        <v/>
      </c>
      <c r="P186">
        <f>IFERROR(ROUND(IF(K186="","",(K186-K$511)/K$512),2),"")</f>
        <v/>
      </c>
      <c r="Q186">
        <f>IFERROR(ROUND(IF(G186="","",IF(70+30*L186/$L$511&lt;20,20,70+30*L186/$L$511)),2),"")</f>
        <v/>
      </c>
      <c r="R186">
        <f>IFERROR(ROUND(IF(H186="","",IF(70+30*M186/$M$511&lt;20,20,70+30*M186/$M$511)),2),"")</f>
        <v/>
      </c>
      <c r="S186">
        <f>IFERROR(ROUND(IF(I186="","",IF(70+30*N186/$N$511&lt;20,20,70+30*N186/$N$511)),2),"")</f>
        <v/>
      </c>
      <c r="T186">
        <f>IFERROR(ROUND(IF(J186="","",IF(70+30*O186/$O$511&lt;20,20,70+30*O186/$O$511)),2),"")</f>
        <v/>
      </c>
      <c r="U186">
        <f>IFERROR(ROUND(IF(K186="","",IF(70+30*P186/$P$511&lt;20,20,70+30*P186/$P$511)),2),"")</f>
        <v/>
      </c>
      <c r="V186">
        <f>IF(SUM(Q186:U186)=0,"",SUM(Q186:U186))</f>
        <v/>
      </c>
      <c r="W186">
        <f>IF(V186="","",RANK(V186,$V$2:$V$509))</f>
        <v/>
      </c>
    </row>
    <row r="187">
      <c r="B187" t="inlineStr">
        <is>
          <t>ASIILAH ARSA</t>
        </is>
      </c>
      <c r="C187" t="inlineStr">
        <is>
          <t>155-21-10282</t>
        </is>
      </c>
      <c r="D187" t="inlineStr">
        <is>
          <t>155G120</t>
        </is>
      </c>
      <c r="E187" t="inlineStr">
        <is>
          <t>SMPN 5 BEK</t>
        </is>
      </c>
      <c r="F187" t="n">
        <v>155</v>
      </c>
      <c r="G187" t="n">
        <v>11</v>
      </c>
      <c r="H187" t="n">
        <v>26</v>
      </c>
      <c r="I187" t="n">
        <v>20</v>
      </c>
      <c r="J187" t="n">
        <v>22</v>
      </c>
      <c r="K187" t="n">
        <v>26</v>
      </c>
      <c r="L187">
        <f>IFERROR(ROUND(IF(G187="","",(G187-G$511)/G$512),2),"")</f>
        <v/>
      </c>
      <c r="M187">
        <f>IFERROR(ROUND(IF(H187="","",(H187-H$511)/H$512),2),"")</f>
        <v/>
      </c>
      <c r="N187">
        <f>IFERROR(ROUND(IF(I187="","",(I187-I$511)/I$512),2),"")</f>
        <v/>
      </c>
      <c r="O187">
        <f>IFERROR(ROUND(IF(J187="","",(J187-J$511)/J$512),2),"")</f>
        <v/>
      </c>
      <c r="P187">
        <f>IFERROR(ROUND(IF(K187="","",(K187-K$511)/K$512),2),"")</f>
        <v/>
      </c>
      <c r="Q187">
        <f>IFERROR(ROUND(IF(G187="","",IF(70+30*L187/$L$511&lt;20,20,70+30*L187/$L$511)),2),"")</f>
        <v/>
      </c>
      <c r="R187">
        <f>IFERROR(ROUND(IF(H187="","",IF(70+30*M187/$M$511&lt;20,20,70+30*M187/$M$511)),2),"")</f>
        <v/>
      </c>
      <c r="S187">
        <f>IFERROR(ROUND(IF(I187="","",IF(70+30*N187/$N$511&lt;20,20,70+30*N187/$N$511)),2),"")</f>
        <v/>
      </c>
      <c r="T187">
        <f>IFERROR(ROUND(IF(J187="","",IF(70+30*O187/$O$511&lt;20,20,70+30*O187/$O$511)),2),"")</f>
        <v/>
      </c>
      <c r="U187">
        <f>IFERROR(ROUND(IF(K187="","",IF(70+30*P187/$P$511&lt;20,20,70+30*P187/$P$511)),2),"")</f>
        <v/>
      </c>
      <c r="V187">
        <f>IF(SUM(Q187:U187)=0,"",SUM(Q187:U187))</f>
        <v/>
      </c>
      <c r="W187">
        <f>IF(V187="","",RANK(V187,$V$2:$V$509))</f>
        <v/>
      </c>
    </row>
    <row r="188">
      <c r="B188" t="inlineStr">
        <is>
          <t>ALIIYAH ARSA</t>
        </is>
      </c>
      <c r="C188" t="inlineStr">
        <is>
          <t>155-21-10283</t>
        </is>
      </c>
      <c r="D188" t="inlineStr">
        <is>
          <t>155G120</t>
        </is>
      </c>
      <c r="E188" t="inlineStr">
        <is>
          <t>SMPN 5 BEK</t>
        </is>
      </c>
      <c r="F188" t="n">
        <v>155</v>
      </c>
      <c r="G188" t="n">
        <v>9</v>
      </c>
      <c r="H188" t="n">
        <v>26</v>
      </c>
      <c r="I188" t="n">
        <v>18</v>
      </c>
      <c r="J188" t="n">
        <v>23</v>
      </c>
      <c r="K188" t="n">
        <v>25</v>
      </c>
      <c r="L188">
        <f>IFERROR(ROUND(IF(G188="","",(G188-G$511)/G$512),2),"")</f>
        <v/>
      </c>
      <c r="M188">
        <f>IFERROR(ROUND(IF(H188="","",(H188-H$511)/H$512),2),"")</f>
        <v/>
      </c>
      <c r="N188">
        <f>IFERROR(ROUND(IF(I188="","",(I188-I$511)/I$512),2),"")</f>
        <v/>
      </c>
      <c r="O188">
        <f>IFERROR(ROUND(IF(J188="","",(J188-J$511)/J$512),2),"")</f>
        <v/>
      </c>
      <c r="P188">
        <f>IFERROR(ROUND(IF(K188="","",(K188-K$511)/K$512),2),"")</f>
        <v/>
      </c>
      <c r="Q188">
        <f>IFERROR(ROUND(IF(G188="","",IF(70+30*L188/$L$511&lt;20,20,70+30*L188/$L$511)),2),"")</f>
        <v/>
      </c>
      <c r="R188">
        <f>IFERROR(ROUND(IF(H188="","",IF(70+30*M188/$M$511&lt;20,20,70+30*M188/$M$511)),2),"")</f>
        <v/>
      </c>
      <c r="S188">
        <f>IFERROR(ROUND(IF(I188="","",IF(70+30*N188/$N$511&lt;20,20,70+30*N188/$N$511)),2),"")</f>
        <v/>
      </c>
      <c r="T188">
        <f>IFERROR(ROUND(IF(J188="","",IF(70+30*O188/$O$511&lt;20,20,70+30*O188/$O$511)),2),"")</f>
        <v/>
      </c>
      <c r="U188">
        <f>IFERROR(ROUND(IF(K188="","",IF(70+30*P188/$P$511&lt;20,20,70+30*P188/$P$511)),2),"")</f>
        <v/>
      </c>
      <c r="V188">
        <f>IF(SUM(Q188:U188)=0,"",SUM(Q188:U188))</f>
        <v/>
      </c>
      <c r="W188">
        <f>IF(V188="","",RANK(V188,$V$2:$V$509))</f>
        <v/>
      </c>
    </row>
    <row r="189">
      <c r="B189" t="inlineStr">
        <is>
          <t>ADHITA SHOFI GHAESA</t>
        </is>
      </c>
      <c r="C189" t="inlineStr">
        <is>
          <t>113-21-10576</t>
        </is>
      </c>
      <c r="D189" t="inlineStr">
        <is>
          <t>157G120</t>
        </is>
      </c>
      <c r="E189" t="inlineStr">
        <is>
          <t>SMPN 30 JA</t>
        </is>
      </c>
      <c r="F189" t="n">
        <v>157</v>
      </c>
      <c r="G189" t="n">
        <v>23</v>
      </c>
      <c r="H189" t="n">
        <v>34</v>
      </c>
      <c r="I189" t="n">
        <v>31</v>
      </c>
      <c r="J189" t="n">
        <v>30</v>
      </c>
      <c r="K189" t="n">
        <v>37</v>
      </c>
      <c r="L189">
        <f>IFERROR(ROUND(IF(G189="","",(G189-G$511)/G$512),2),"")</f>
        <v/>
      </c>
      <c r="M189">
        <f>IFERROR(ROUND(IF(H189="","",(H189-H$511)/H$512),2),"")</f>
        <v/>
      </c>
      <c r="N189">
        <f>IFERROR(ROUND(IF(I189="","",(I189-I$511)/I$512),2),"")</f>
        <v/>
      </c>
      <c r="O189">
        <f>IFERROR(ROUND(IF(J189="","",(J189-J$511)/J$512),2),"")</f>
        <v/>
      </c>
      <c r="P189">
        <f>IFERROR(ROUND(IF(K189="","",(K189-K$511)/K$512),2),"")</f>
        <v/>
      </c>
      <c r="Q189">
        <f>IFERROR(ROUND(IF(G189="","",IF(70+30*L189/$L$511&lt;20,20,70+30*L189/$L$511)),2),"")</f>
        <v/>
      </c>
      <c r="R189">
        <f>IFERROR(ROUND(IF(H189="","",IF(70+30*M189/$M$511&lt;20,20,70+30*M189/$M$511)),2),"")</f>
        <v/>
      </c>
      <c r="S189">
        <f>IFERROR(ROUND(IF(I189="","",IF(70+30*N189/$N$511&lt;20,20,70+30*N189/$N$511)),2),"")</f>
        <v/>
      </c>
      <c r="T189">
        <f>IFERROR(ROUND(IF(J189="","",IF(70+30*O189/$O$511&lt;20,20,70+30*O189/$O$511)),2),"")</f>
        <v/>
      </c>
      <c r="U189">
        <f>IFERROR(ROUND(IF(K189="","",IF(70+30*P189/$P$511&lt;20,20,70+30*P189/$P$511)),2),"")</f>
        <v/>
      </c>
      <c r="V189">
        <f>IF(SUM(Q189:U189)=0,"",SUM(Q189:U189))</f>
        <v/>
      </c>
      <c r="W189">
        <f>IF(V189="","",RANK(V189,$V$2:$V$509))</f>
        <v/>
      </c>
    </row>
    <row r="190">
      <c r="B190" t="inlineStr">
        <is>
          <t>MOZA DESCA PARAMITHA</t>
        </is>
      </c>
      <c r="C190" t="inlineStr">
        <is>
          <t>157-18-10237</t>
        </is>
      </c>
      <c r="D190" t="inlineStr">
        <is>
          <t>157G120</t>
        </is>
      </c>
      <c r="E190" t="inlineStr">
        <is>
          <t>SDS HANG T</t>
        </is>
      </c>
      <c r="F190" t="n">
        <v>157</v>
      </c>
      <c r="G190" t="n">
        <v>18</v>
      </c>
      <c r="H190" t="n">
        <v>31</v>
      </c>
      <c r="I190" t="n">
        <v>30</v>
      </c>
      <c r="J190" t="n">
        <v>23</v>
      </c>
      <c r="K190" t="n">
        <v>34</v>
      </c>
      <c r="L190">
        <f>IFERROR(ROUND(IF(G190="","",(G190-G$511)/G$512),2),"")</f>
        <v/>
      </c>
      <c r="M190">
        <f>IFERROR(ROUND(IF(H190="","",(H190-H$511)/H$512),2),"")</f>
        <v/>
      </c>
      <c r="N190">
        <f>IFERROR(ROUND(IF(I190="","",(I190-I$511)/I$512),2),"")</f>
        <v/>
      </c>
      <c r="O190">
        <f>IFERROR(ROUND(IF(J190="","",(J190-J$511)/J$512),2),"")</f>
        <v/>
      </c>
      <c r="P190">
        <f>IFERROR(ROUND(IF(K190="","",(K190-K$511)/K$512),2),"")</f>
        <v/>
      </c>
      <c r="Q190">
        <f>IFERROR(ROUND(IF(G190="","",IF(70+30*L190/$L$511&lt;20,20,70+30*L190/$L$511)),2),"")</f>
        <v/>
      </c>
      <c r="R190">
        <f>IFERROR(ROUND(IF(H190="","",IF(70+30*M190/$M$511&lt;20,20,70+30*M190/$M$511)),2),"")</f>
        <v/>
      </c>
      <c r="S190">
        <f>IFERROR(ROUND(IF(I190="","",IF(70+30*N190/$N$511&lt;20,20,70+30*N190/$N$511)),2),"")</f>
        <v/>
      </c>
      <c r="T190">
        <f>IFERROR(ROUND(IF(J190="","",IF(70+30*O190/$O$511&lt;20,20,70+30*O190/$O$511)),2),"")</f>
        <v/>
      </c>
      <c r="U190">
        <f>IFERROR(ROUND(IF(K190="","",IF(70+30*P190/$P$511&lt;20,20,70+30*P190/$P$511)),2),"")</f>
        <v/>
      </c>
      <c r="V190">
        <f>IF(SUM(Q190:U190)=0,"",SUM(Q190:U190))</f>
        <v/>
      </c>
      <c r="W190">
        <f>IF(V190="","",RANK(V190,$V$2:$V$509))</f>
        <v/>
      </c>
    </row>
    <row r="191">
      <c r="B191" t="inlineStr">
        <is>
          <t>SABIKAH NAJLA JELITA</t>
        </is>
      </c>
      <c r="C191" t="inlineStr">
        <is>
          <t>157-19-10303</t>
        </is>
      </c>
      <c r="D191" t="inlineStr">
        <is>
          <t>157G120</t>
        </is>
      </c>
      <c r="E191" t="inlineStr">
        <is>
          <t>SMPN 84 JA</t>
        </is>
      </c>
      <c r="F191" t="n">
        <v>157</v>
      </c>
      <c r="G191" t="n">
        <v>25</v>
      </c>
      <c r="H191" t="n">
        <v>32</v>
      </c>
      <c r="I191" t="n">
        <v>32</v>
      </c>
      <c r="J191" t="n">
        <v>33</v>
      </c>
      <c r="K191" t="n">
        <v>37</v>
      </c>
      <c r="L191">
        <f>IFERROR(ROUND(IF(G191="","",(G191-G$511)/G$512),2),"")</f>
        <v/>
      </c>
      <c r="M191">
        <f>IFERROR(ROUND(IF(H191="","",(H191-H$511)/H$512),2),"")</f>
        <v/>
      </c>
      <c r="N191">
        <f>IFERROR(ROUND(IF(I191="","",(I191-I$511)/I$512),2),"")</f>
        <v/>
      </c>
      <c r="O191">
        <f>IFERROR(ROUND(IF(J191="","",(J191-J$511)/J$512),2),"")</f>
        <v/>
      </c>
      <c r="P191">
        <f>IFERROR(ROUND(IF(K191="","",(K191-K$511)/K$512),2),"")</f>
        <v/>
      </c>
      <c r="Q191">
        <f>IFERROR(ROUND(IF(G191="","",IF(70+30*L191/$L$511&lt;20,20,70+30*L191/$L$511)),2),"")</f>
        <v/>
      </c>
      <c r="R191">
        <f>IFERROR(ROUND(IF(H191="","",IF(70+30*M191/$M$511&lt;20,20,70+30*M191/$M$511)),2),"")</f>
        <v/>
      </c>
      <c r="S191">
        <f>IFERROR(ROUND(IF(I191="","",IF(70+30*N191/$N$511&lt;20,20,70+30*N191/$N$511)),2),"")</f>
        <v/>
      </c>
      <c r="T191">
        <f>IFERROR(ROUND(IF(J191="","",IF(70+30*O191/$O$511&lt;20,20,70+30*O191/$O$511)),2),"")</f>
        <v/>
      </c>
      <c r="U191">
        <f>IFERROR(ROUND(IF(K191="","",IF(70+30*P191/$P$511&lt;20,20,70+30*P191/$P$511)),2),"")</f>
        <v/>
      </c>
      <c r="V191">
        <f>IF(SUM(Q191:U191)=0,"",SUM(Q191:U191))</f>
        <v/>
      </c>
      <c r="W191">
        <f>IF(V191="","",RANK(V191,$V$2:$V$509))</f>
        <v/>
      </c>
    </row>
    <row r="192">
      <c r="B192" t="inlineStr">
        <is>
          <t>MUHAMMAD IRSYAD AKBA</t>
        </is>
      </c>
      <c r="C192" t="inlineStr">
        <is>
          <t>157-19-10383</t>
        </is>
      </c>
      <c r="D192" t="inlineStr">
        <is>
          <t>157G020</t>
        </is>
      </c>
      <c r="E192" t="inlineStr">
        <is>
          <t>SMPN 30 JA</t>
        </is>
      </c>
      <c r="F192" t="n">
        <v>157</v>
      </c>
      <c r="G192" t="n">
        <v>23</v>
      </c>
      <c r="H192" t="n">
        <v>26</v>
      </c>
      <c r="I192" t="n">
        <v>32</v>
      </c>
      <c r="J192" t="n">
        <v>29</v>
      </c>
      <c r="L192">
        <f>IFERROR(ROUND(IF(G192="","",(G192-G$511)/G$512),2),"")</f>
        <v/>
      </c>
      <c r="M192">
        <f>IFERROR(ROUND(IF(H192="","",(H192-H$511)/H$512),2),"")</f>
        <v/>
      </c>
      <c r="N192">
        <f>IFERROR(ROUND(IF(I192="","",(I192-I$511)/I$512),2),"")</f>
        <v/>
      </c>
      <c r="O192">
        <f>IFERROR(ROUND(IF(J192="","",(J192-J$511)/J$512),2),"")</f>
        <v/>
      </c>
      <c r="P192">
        <f>IFERROR(ROUND(IF(K192="","",(K192-K$511)/K$512),2),"")</f>
        <v/>
      </c>
      <c r="Q192">
        <f>IFERROR(ROUND(IF(G192="","",IF(70+30*L192/$L$511&lt;20,20,70+30*L192/$L$511)),2),"")</f>
        <v/>
      </c>
      <c r="R192">
        <f>IFERROR(ROUND(IF(H192="","",IF(70+30*M192/$M$511&lt;20,20,70+30*M192/$M$511)),2),"")</f>
        <v/>
      </c>
      <c r="S192">
        <f>IFERROR(ROUND(IF(I192="","",IF(70+30*N192/$N$511&lt;20,20,70+30*N192/$N$511)),2),"")</f>
        <v/>
      </c>
      <c r="T192">
        <f>IFERROR(ROUND(IF(J192="","",IF(70+30*O192/$O$511&lt;20,20,70+30*O192/$O$511)),2),"")</f>
        <v/>
      </c>
      <c r="U192">
        <f>IFERROR(ROUND(IF(K192="","",IF(70+30*P192/$P$511&lt;20,20,70+30*P192/$P$511)),2),"")</f>
        <v/>
      </c>
      <c r="V192">
        <f>IF(SUM(Q192:U192)=0,"",SUM(Q192:U192))</f>
        <v/>
      </c>
      <c r="W192">
        <f>IF(V192="","",RANK(V192,$V$2:$V$509))</f>
        <v/>
      </c>
    </row>
    <row r="193">
      <c r="B193" t="inlineStr">
        <is>
          <t>AYLA SHAULA SAPUTRA</t>
        </is>
      </c>
      <c r="C193" t="inlineStr">
        <is>
          <t>157-21-10529</t>
        </is>
      </c>
      <c r="D193" t="inlineStr">
        <is>
          <t>157G120</t>
        </is>
      </c>
      <c r="E193" t="inlineStr">
        <is>
          <t>SMPN 30 JA</t>
        </is>
      </c>
      <c r="F193" t="n">
        <v>157</v>
      </c>
      <c r="G193" t="n">
        <v>17</v>
      </c>
      <c r="H193" t="n">
        <v>32</v>
      </c>
      <c r="I193" t="n">
        <v>30</v>
      </c>
      <c r="J193" t="n">
        <v>25</v>
      </c>
      <c r="K193" t="n">
        <v>33</v>
      </c>
      <c r="L193">
        <f>IFERROR(ROUND(IF(G193="","",(G193-G$511)/G$512),2),"")</f>
        <v/>
      </c>
      <c r="M193">
        <f>IFERROR(ROUND(IF(H193="","",(H193-H$511)/H$512),2),"")</f>
        <v/>
      </c>
      <c r="N193">
        <f>IFERROR(ROUND(IF(I193="","",(I193-I$511)/I$512),2),"")</f>
        <v/>
      </c>
      <c r="O193">
        <f>IFERROR(ROUND(IF(J193="","",(J193-J$511)/J$512),2),"")</f>
        <v/>
      </c>
      <c r="P193">
        <f>IFERROR(ROUND(IF(K193="","",(K193-K$511)/K$512),2),"")</f>
        <v/>
      </c>
      <c r="Q193">
        <f>IFERROR(ROUND(IF(G193="","",IF(70+30*L193/$L$511&lt;20,20,70+30*L193/$L$511)),2),"")</f>
        <v/>
      </c>
      <c r="R193">
        <f>IFERROR(ROUND(IF(H193="","",IF(70+30*M193/$M$511&lt;20,20,70+30*M193/$M$511)),2),"")</f>
        <v/>
      </c>
      <c r="S193">
        <f>IFERROR(ROUND(IF(I193="","",IF(70+30*N193/$N$511&lt;20,20,70+30*N193/$N$511)),2),"")</f>
        <v/>
      </c>
      <c r="T193">
        <f>IFERROR(ROUND(IF(J193="","",IF(70+30*O193/$O$511&lt;20,20,70+30*O193/$O$511)),2),"")</f>
        <v/>
      </c>
      <c r="U193">
        <f>IFERROR(ROUND(IF(K193="","",IF(70+30*P193/$P$511&lt;20,20,70+30*P193/$P$511)),2),"")</f>
        <v/>
      </c>
      <c r="V193">
        <f>IF(SUM(Q193:U193)=0,"",SUM(Q193:U193))</f>
        <v/>
      </c>
      <c r="W193">
        <f>IF(V193="","",RANK(V193,$V$2:$V$509))</f>
        <v/>
      </c>
    </row>
    <row r="194">
      <c r="B194" t="inlineStr">
        <is>
          <t>CAMELIA KAYYISAH PUT</t>
        </is>
      </c>
      <c r="C194" t="inlineStr">
        <is>
          <t>157-21-10547</t>
        </is>
      </c>
      <c r="D194" t="inlineStr">
        <is>
          <t>157G020</t>
        </is>
      </c>
      <c r="E194" t="inlineStr">
        <is>
          <t>SMPN 136 J</t>
        </is>
      </c>
      <c r="F194" t="n">
        <v>157</v>
      </c>
      <c r="G194" t="n">
        <v>26</v>
      </c>
      <c r="H194" t="n">
        <v>31</v>
      </c>
      <c r="I194" t="n">
        <v>30</v>
      </c>
      <c r="J194" t="n">
        <v>35</v>
      </c>
      <c r="L194">
        <f>IFERROR(ROUND(IF(G194="","",(G194-G$511)/G$512),2),"")</f>
        <v/>
      </c>
      <c r="M194">
        <f>IFERROR(ROUND(IF(H194="","",(H194-H$511)/H$512),2),"")</f>
        <v/>
      </c>
      <c r="N194">
        <f>IFERROR(ROUND(IF(I194="","",(I194-I$511)/I$512),2),"")</f>
        <v/>
      </c>
      <c r="O194">
        <f>IFERROR(ROUND(IF(J194="","",(J194-J$511)/J$512),2),"")</f>
        <v/>
      </c>
      <c r="P194">
        <f>IFERROR(ROUND(IF(K194="","",(K194-K$511)/K$512),2),"")</f>
        <v/>
      </c>
      <c r="Q194">
        <f>IFERROR(ROUND(IF(G194="","",IF(70+30*L194/$L$511&lt;20,20,70+30*L194/$L$511)),2),"")</f>
        <v/>
      </c>
      <c r="R194">
        <f>IFERROR(ROUND(IF(H194="","",IF(70+30*M194/$M$511&lt;20,20,70+30*M194/$M$511)),2),"")</f>
        <v/>
      </c>
      <c r="S194">
        <f>IFERROR(ROUND(IF(I194="","",IF(70+30*N194/$N$511&lt;20,20,70+30*N194/$N$511)),2),"")</f>
        <v/>
      </c>
      <c r="T194">
        <f>IFERROR(ROUND(IF(J194="","",IF(70+30*O194/$O$511&lt;20,20,70+30*O194/$O$511)),2),"")</f>
        <v/>
      </c>
      <c r="U194">
        <f>IFERROR(ROUND(IF(K194="","",IF(70+30*P194/$P$511&lt;20,20,70+30*P194/$P$511)),2),"")</f>
        <v/>
      </c>
      <c r="V194">
        <f>IF(SUM(Q194:U194)=0,"",SUM(Q194:U194))</f>
        <v/>
      </c>
      <c r="W194">
        <f>IF(V194="","",RANK(V194,$V$2:$V$509))</f>
        <v/>
      </c>
    </row>
    <row r="195">
      <c r="B195" t="inlineStr">
        <is>
          <t>RANIA VIRA ARIQA</t>
        </is>
      </c>
      <c r="C195" t="inlineStr">
        <is>
          <t>119-21-10205</t>
        </is>
      </c>
      <c r="D195" t="inlineStr">
        <is>
          <t>158G120</t>
        </is>
      </c>
      <c r="E195" t="inlineStr">
        <is>
          <t>SMPN 214 J</t>
        </is>
      </c>
      <c r="F195" t="n">
        <v>158</v>
      </c>
      <c r="G195" t="n">
        <v>20</v>
      </c>
      <c r="H195" t="n">
        <v>33</v>
      </c>
      <c r="I195" t="n">
        <v>38</v>
      </c>
      <c r="J195" t="n">
        <v>33</v>
      </c>
      <c r="K195" t="n">
        <v>35</v>
      </c>
      <c r="L195">
        <f>IFERROR(ROUND(IF(G195="","",(G195-G$511)/G$512),2),"")</f>
        <v/>
      </c>
      <c r="M195">
        <f>IFERROR(ROUND(IF(H195="","",(H195-H$511)/H$512),2),"")</f>
        <v/>
      </c>
      <c r="N195">
        <f>IFERROR(ROUND(IF(I195="","",(I195-I$511)/I$512),2),"")</f>
        <v/>
      </c>
      <c r="O195">
        <f>IFERROR(ROUND(IF(J195="","",(J195-J$511)/J$512),2),"")</f>
        <v/>
      </c>
      <c r="P195">
        <f>IFERROR(ROUND(IF(K195="","",(K195-K$511)/K$512),2),"")</f>
        <v/>
      </c>
      <c r="Q195">
        <f>IFERROR(ROUND(IF(G195="","",IF(70+30*L195/$L$511&lt;20,20,70+30*L195/$L$511)),2),"")</f>
        <v/>
      </c>
      <c r="R195">
        <f>IFERROR(ROUND(IF(H195="","",IF(70+30*M195/$M$511&lt;20,20,70+30*M195/$M$511)),2),"")</f>
        <v/>
      </c>
      <c r="S195">
        <f>IFERROR(ROUND(IF(I195="","",IF(70+30*N195/$N$511&lt;20,20,70+30*N195/$N$511)),2),"")</f>
        <v/>
      </c>
      <c r="T195">
        <f>IFERROR(ROUND(IF(J195="","",IF(70+30*O195/$O$511&lt;20,20,70+30*O195/$O$511)),2),"")</f>
        <v/>
      </c>
      <c r="U195">
        <f>IFERROR(ROUND(IF(K195="","",IF(70+30*P195/$P$511&lt;20,20,70+30*P195/$P$511)),2),"")</f>
        <v/>
      </c>
      <c r="V195">
        <f>IF(SUM(Q195:U195)=0,"",SUM(Q195:U195))</f>
        <v/>
      </c>
      <c r="W195">
        <f>IF(V195="","",RANK(V195,$V$2:$V$509))</f>
        <v/>
      </c>
    </row>
    <row r="196">
      <c r="B196" t="inlineStr">
        <is>
          <t>TUANKU MUHAMAD IZAN</t>
        </is>
      </c>
      <c r="C196" t="inlineStr">
        <is>
          <t>151-19-10198</t>
        </is>
      </c>
      <c r="D196" t="inlineStr">
        <is>
          <t>158G120</t>
        </is>
      </c>
      <c r="E196" t="inlineStr">
        <is>
          <t>SMPN 117 J</t>
        </is>
      </c>
      <c r="F196" t="n">
        <v>158</v>
      </c>
      <c r="G196" t="n">
        <v>15</v>
      </c>
      <c r="H196" t="n">
        <v>28</v>
      </c>
      <c r="I196" t="n">
        <v>32</v>
      </c>
      <c r="L196">
        <f>IFERROR(ROUND(IF(G196="","",(G196-G$511)/G$512),2),"")</f>
        <v/>
      </c>
      <c r="M196">
        <f>IFERROR(ROUND(IF(H196="","",(H196-H$511)/H$512),2),"")</f>
        <v/>
      </c>
      <c r="N196">
        <f>IFERROR(ROUND(IF(I196="","",(I196-I$511)/I$512),2),"")</f>
        <v/>
      </c>
      <c r="O196">
        <f>IFERROR(ROUND(IF(J196="","",(J196-J$511)/J$512),2),"")</f>
        <v/>
      </c>
      <c r="P196">
        <f>IFERROR(ROUND(IF(K196="","",(K196-K$511)/K$512),2),"")</f>
        <v/>
      </c>
      <c r="Q196">
        <f>IFERROR(ROUND(IF(G196="","",IF(70+30*L196/$L$511&lt;20,20,70+30*L196/$L$511)),2),"")</f>
        <v/>
      </c>
      <c r="R196">
        <f>IFERROR(ROUND(IF(H196="","",IF(70+30*M196/$M$511&lt;20,20,70+30*M196/$M$511)),2),"")</f>
        <v/>
      </c>
      <c r="S196">
        <f>IFERROR(ROUND(IF(I196="","",IF(70+30*N196/$N$511&lt;20,20,70+30*N196/$N$511)),2),"")</f>
        <v/>
      </c>
      <c r="T196">
        <f>IFERROR(ROUND(IF(J196="","",IF(70+30*O196/$O$511&lt;20,20,70+30*O196/$O$511)),2),"")</f>
        <v/>
      </c>
      <c r="U196">
        <f>IFERROR(ROUND(IF(K196="","",IF(70+30*P196/$P$511&lt;20,20,70+30*P196/$P$511)),2),"")</f>
        <v/>
      </c>
      <c r="V196">
        <f>IF(SUM(Q196:U196)=0,"",SUM(Q196:U196))</f>
        <v/>
      </c>
      <c r="W196">
        <f>IF(V196="","",RANK(V196,$V$2:$V$509))</f>
        <v/>
      </c>
    </row>
    <row r="197">
      <c r="B197" t="inlineStr">
        <is>
          <t>MAISHA AULIA WIDIANS</t>
        </is>
      </c>
      <c r="C197" t="inlineStr">
        <is>
          <t>158-19-10403</t>
        </is>
      </c>
      <c r="D197" t="inlineStr">
        <is>
          <t>158G120</t>
        </is>
      </c>
      <c r="E197" t="inlineStr">
        <is>
          <t>SMPN 263 J</t>
        </is>
      </c>
      <c r="F197" t="n">
        <v>158</v>
      </c>
      <c r="G197" t="n">
        <v>10</v>
      </c>
      <c r="H197" t="n">
        <v>22</v>
      </c>
      <c r="I197" t="n">
        <v>33</v>
      </c>
      <c r="L197">
        <f>IFERROR(ROUND(IF(G197="","",(G197-G$511)/G$512),2),"")</f>
        <v/>
      </c>
      <c r="M197">
        <f>IFERROR(ROUND(IF(H197="","",(H197-H$511)/H$512),2),"")</f>
        <v/>
      </c>
      <c r="N197">
        <f>IFERROR(ROUND(IF(I197="","",(I197-I$511)/I$512),2),"")</f>
        <v/>
      </c>
      <c r="O197">
        <f>IFERROR(ROUND(IF(J197="","",(J197-J$511)/J$512),2),"")</f>
        <v/>
      </c>
      <c r="P197">
        <f>IFERROR(ROUND(IF(K197="","",(K197-K$511)/K$512),2),"")</f>
        <v/>
      </c>
      <c r="Q197">
        <f>IFERROR(ROUND(IF(G197="","",IF(70+30*L197/$L$511&lt;20,20,70+30*L197/$L$511)),2),"")</f>
        <v/>
      </c>
      <c r="R197">
        <f>IFERROR(ROUND(IF(H197="","",IF(70+30*M197/$M$511&lt;20,20,70+30*M197/$M$511)),2),"")</f>
        <v/>
      </c>
      <c r="S197">
        <f>IFERROR(ROUND(IF(I197="","",IF(70+30*N197/$N$511&lt;20,20,70+30*N197/$N$511)),2),"")</f>
        <v/>
      </c>
      <c r="T197">
        <f>IFERROR(ROUND(IF(J197="","",IF(70+30*O197/$O$511&lt;20,20,70+30*O197/$O$511)),2),"")</f>
        <v/>
      </c>
      <c r="U197">
        <f>IFERROR(ROUND(IF(K197="","",IF(70+30*P197/$P$511&lt;20,20,70+30*P197/$P$511)),2),"")</f>
        <v/>
      </c>
      <c r="V197">
        <f>IF(SUM(Q197:U197)=0,"",SUM(Q197:U197))</f>
        <v/>
      </c>
      <c r="W197">
        <f>IF(V197="","",RANK(V197,$V$2:$V$509))</f>
        <v/>
      </c>
    </row>
    <row r="198">
      <c r="B198" t="inlineStr">
        <is>
          <t>AILEEN ANINDYA MASWA</t>
        </is>
      </c>
      <c r="C198" t="inlineStr">
        <is>
          <t>158-20-10448</t>
        </is>
      </c>
      <c r="D198" t="inlineStr">
        <is>
          <t>158G120</t>
        </is>
      </c>
      <c r="E198" t="inlineStr">
        <is>
          <t>SMPN 117 J</t>
        </is>
      </c>
      <c r="F198" t="n">
        <v>158</v>
      </c>
      <c r="G198" t="n">
        <v>13</v>
      </c>
      <c r="H198" t="n">
        <v>19</v>
      </c>
      <c r="I198" t="n">
        <v>14</v>
      </c>
      <c r="J198" t="n">
        <v>13</v>
      </c>
      <c r="K198" t="n">
        <v>17</v>
      </c>
      <c r="L198">
        <f>IFERROR(ROUND(IF(G198="","",(G198-G$511)/G$512),2),"")</f>
        <v/>
      </c>
      <c r="M198">
        <f>IFERROR(ROUND(IF(H198="","",(H198-H$511)/H$512),2),"")</f>
        <v/>
      </c>
      <c r="N198">
        <f>IFERROR(ROUND(IF(I198="","",(I198-I$511)/I$512),2),"")</f>
        <v/>
      </c>
      <c r="O198">
        <f>IFERROR(ROUND(IF(J198="","",(J198-J$511)/J$512),2),"")</f>
        <v/>
      </c>
      <c r="P198">
        <f>IFERROR(ROUND(IF(K198="","",(K198-K$511)/K$512),2),"")</f>
        <v/>
      </c>
      <c r="Q198">
        <f>IFERROR(ROUND(IF(G198="","",IF(70+30*L198/$L$511&lt;20,20,70+30*L198/$L$511)),2),"")</f>
        <v/>
      </c>
      <c r="R198">
        <f>IFERROR(ROUND(IF(H198="","",IF(70+30*M198/$M$511&lt;20,20,70+30*M198/$M$511)),2),"")</f>
        <v/>
      </c>
      <c r="S198">
        <f>IFERROR(ROUND(IF(I198="","",IF(70+30*N198/$N$511&lt;20,20,70+30*N198/$N$511)),2),"")</f>
        <v/>
      </c>
      <c r="T198">
        <f>IFERROR(ROUND(IF(J198="","",IF(70+30*O198/$O$511&lt;20,20,70+30*O198/$O$511)),2),"")</f>
        <v/>
      </c>
      <c r="U198">
        <f>IFERROR(ROUND(IF(K198="","",IF(70+30*P198/$P$511&lt;20,20,70+30*P198/$P$511)),2),"")</f>
        <v/>
      </c>
      <c r="V198">
        <f>IF(SUM(Q198:U198)=0,"",SUM(Q198:U198))</f>
        <v/>
      </c>
      <c r="W198">
        <f>IF(V198="","",RANK(V198,$V$2:$V$509))</f>
        <v/>
      </c>
    </row>
    <row r="199">
      <c r="B199" t="inlineStr">
        <is>
          <t>BAGAS ARIYA NOROYONO</t>
        </is>
      </c>
      <c r="C199" t="inlineStr">
        <is>
          <t>158-21-10451</t>
        </is>
      </c>
      <c r="D199" t="inlineStr">
        <is>
          <t>158G120</t>
        </is>
      </c>
      <c r="E199" t="inlineStr">
        <is>
          <t>SMPS ANGKA</t>
        </is>
      </c>
      <c r="F199" t="n">
        <v>158</v>
      </c>
      <c r="G199" t="n">
        <v>7</v>
      </c>
      <c r="H199" t="n">
        <v>19</v>
      </c>
      <c r="I199" t="n">
        <v>7</v>
      </c>
      <c r="J199" t="n">
        <v>8</v>
      </c>
      <c r="K199" t="n">
        <v>9</v>
      </c>
      <c r="L199">
        <f>IFERROR(ROUND(IF(G199="","",(G199-G$511)/G$512),2),"")</f>
        <v/>
      </c>
      <c r="M199">
        <f>IFERROR(ROUND(IF(H199="","",(H199-H$511)/H$512),2),"")</f>
        <v/>
      </c>
      <c r="N199">
        <f>IFERROR(ROUND(IF(I199="","",(I199-I$511)/I$512),2),"")</f>
        <v/>
      </c>
      <c r="O199">
        <f>IFERROR(ROUND(IF(J199="","",(J199-J$511)/J$512),2),"")</f>
        <v/>
      </c>
      <c r="P199">
        <f>IFERROR(ROUND(IF(K199="","",(K199-K$511)/K$512),2),"")</f>
        <v/>
      </c>
      <c r="Q199">
        <f>IFERROR(ROUND(IF(G199="","",IF(70+30*L199/$L$511&lt;20,20,70+30*L199/$L$511)),2),"")</f>
        <v/>
      </c>
      <c r="R199">
        <f>IFERROR(ROUND(IF(H199="","",IF(70+30*M199/$M$511&lt;20,20,70+30*M199/$M$511)),2),"")</f>
        <v/>
      </c>
      <c r="S199">
        <f>IFERROR(ROUND(IF(I199="","",IF(70+30*N199/$N$511&lt;20,20,70+30*N199/$N$511)),2),"")</f>
        <v/>
      </c>
      <c r="T199">
        <f>IFERROR(ROUND(IF(J199="","",IF(70+30*O199/$O$511&lt;20,20,70+30*O199/$O$511)),2),"")</f>
        <v/>
      </c>
      <c r="U199">
        <f>IFERROR(ROUND(IF(K199="","",IF(70+30*P199/$P$511&lt;20,20,70+30*P199/$P$511)),2),"")</f>
        <v/>
      </c>
      <c r="V199">
        <f>IF(SUM(Q199:U199)=0,"",SUM(Q199:U199))</f>
        <v/>
      </c>
      <c r="W199">
        <f>IF(V199="","",RANK(V199,$V$2:$V$509))</f>
        <v/>
      </c>
    </row>
    <row r="200">
      <c r="B200" t="inlineStr">
        <is>
          <t>GADIZA AULIA RAHMANI</t>
        </is>
      </c>
      <c r="C200" t="inlineStr">
        <is>
          <t>158-21-10460</t>
        </is>
      </c>
      <c r="D200" t="inlineStr">
        <is>
          <t>158G120</t>
        </is>
      </c>
      <c r="E200" t="inlineStr">
        <is>
          <t>MTSN 29</t>
        </is>
      </c>
      <c r="F200" t="n">
        <v>158</v>
      </c>
      <c r="G200" t="n">
        <v>9</v>
      </c>
      <c r="H200" t="n">
        <v>26</v>
      </c>
      <c r="L200">
        <f>IFERROR(ROUND(IF(G200="","",(G200-G$511)/G$512),2),"")</f>
        <v/>
      </c>
      <c r="M200">
        <f>IFERROR(ROUND(IF(H200="","",(H200-H$511)/H$512),2),"")</f>
        <v/>
      </c>
      <c r="N200">
        <f>IFERROR(ROUND(IF(I200="","",(I200-I$511)/I$512),2),"")</f>
        <v/>
      </c>
      <c r="O200">
        <f>IFERROR(ROUND(IF(J200="","",(J200-J$511)/J$512),2),"")</f>
        <v/>
      </c>
      <c r="P200">
        <f>IFERROR(ROUND(IF(K200="","",(K200-K$511)/K$512),2),"")</f>
        <v/>
      </c>
      <c r="Q200">
        <f>IFERROR(ROUND(IF(G200="","",IF(70+30*L200/$L$511&lt;20,20,70+30*L200/$L$511)),2),"")</f>
        <v/>
      </c>
      <c r="R200">
        <f>IFERROR(ROUND(IF(H200="","",IF(70+30*M200/$M$511&lt;20,20,70+30*M200/$M$511)),2),"")</f>
        <v/>
      </c>
      <c r="S200">
        <f>IFERROR(ROUND(IF(I200="","",IF(70+30*N200/$N$511&lt;20,20,70+30*N200/$N$511)),2),"")</f>
        <v/>
      </c>
      <c r="T200">
        <f>IFERROR(ROUND(IF(J200="","",IF(70+30*O200/$O$511&lt;20,20,70+30*O200/$O$511)),2),"")</f>
        <v/>
      </c>
      <c r="U200">
        <f>IFERROR(ROUND(IF(K200="","",IF(70+30*P200/$P$511&lt;20,20,70+30*P200/$P$511)),2),"")</f>
        <v/>
      </c>
      <c r="V200">
        <f>IF(SUM(Q200:U200)=0,"",SUM(Q200:U200))</f>
        <v/>
      </c>
      <c r="W200">
        <f>IF(V200="","",RANK(V200,$V$2:$V$509))</f>
        <v/>
      </c>
    </row>
    <row r="201">
      <c r="B201" t="inlineStr">
        <is>
          <t>RISYA NAJJAINA AZMI</t>
        </is>
      </c>
      <c r="C201" t="inlineStr">
        <is>
          <t>159-18-10032</t>
        </is>
      </c>
      <c r="D201" t="inlineStr">
        <is>
          <t>159G120</t>
        </is>
      </c>
      <c r="E201" t="inlineStr">
        <is>
          <t>SMPN 12 BE</t>
        </is>
      </c>
      <c r="F201" t="n">
        <v>159</v>
      </c>
      <c r="G201" t="n">
        <v>17</v>
      </c>
      <c r="H201" t="n">
        <v>22</v>
      </c>
      <c r="I201" t="n">
        <v>32</v>
      </c>
      <c r="J201" t="n">
        <v>19</v>
      </c>
      <c r="K201" t="n">
        <v>29</v>
      </c>
      <c r="L201">
        <f>IFERROR(ROUND(IF(G201="","",(G201-G$511)/G$512),2),"")</f>
        <v/>
      </c>
      <c r="M201">
        <f>IFERROR(ROUND(IF(H201="","",(H201-H$511)/H$512),2),"")</f>
        <v/>
      </c>
      <c r="N201">
        <f>IFERROR(ROUND(IF(I201="","",(I201-I$511)/I$512),2),"")</f>
        <v/>
      </c>
      <c r="O201">
        <f>IFERROR(ROUND(IF(J201="","",(J201-J$511)/J$512),2),"")</f>
        <v/>
      </c>
      <c r="P201">
        <f>IFERROR(ROUND(IF(K201="","",(K201-K$511)/K$512),2),"")</f>
        <v/>
      </c>
      <c r="Q201">
        <f>IFERROR(ROUND(IF(G201="","",IF(70+30*L201/$L$511&lt;20,20,70+30*L201/$L$511)),2),"")</f>
        <v/>
      </c>
      <c r="R201">
        <f>IFERROR(ROUND(IF(H201="","",IF(70+30*M201/$M$511&lt;20,20,70+30*M201/$M$511)),2),"")</f>
        <v/>
      </c>
      <c r="S201">
        <f>IFERROR(ROUND(IF(I201="","",IF(70+30*N201/$N$511&lt;20,20,70+30*N201/$N$511)),2),"")</f>
        <v/>
      </c>
      <c r="T201">
        <f>IFERROR(ROUND(IF(J201="","",IF(70+30*O201/$O$511&lt;20,20,70+30*O201/$O$511)),2),"")</f>
        <v/>
      </c>
      <c r="U201">
        <f>IFERROR(ROUND(IF(K201="","",IF(70+30*P201/$P$511&lt;20,20,70+30*P201/$P$511)),2),"")</f>
        <v/>
      </c>
      <c r="V201">
        <f>IF(SUM(Q201:U201)=0,"",SUM(Q201:U201))</f>
        <v/>
      </c>
      <c r="W201">
        <f>IF(V201="","",RANK(V201,$V$2:$V$509))</f>
        <v/>
      </c>
    </row>
    <row r="202">
      <c r="B202" t="inlineStr">
        <is>
          <t>SHAREL SHAZIA M</t>
        </is>
      </c>
      <c r="C202" t="inlineStr">
        <is>
          <t>159-18-10209</t>
        </is>
      </c>
      <c r="D202" t="inlineStr">
        <is>
          <t>159G120</t>
        </is>
      </c>
      <c r="E202" t="inlineStr">
        <is>
          <t>SMPN 12 BE</t>
        </is>
      </c>
      <c r="F202" t="n">
        <v>159</v>
      </c>
      <c r="G202" t="n">
        <v>18</v>
      </c>
      <c r="H202" t="n">
        <v>23</v>
      </c>
      <c r="I202" t="n">
        <v>33</v>
      </c>
      <c r="J202" t="n">
        <v>30</v>
      </c>
      <c r="K202" t="n">
        <v>34</v>
      </c>
      <c r="L202">
        <f>IFERROR(ROUND(IF(G202="","",(G202-G$511)/G$512),2),"")</f>
        <v/>
      </c>
      <c r="M202">
        <f>IFERROR(ROUND(IF(H202="","",(H202-H$511)/H$512),2),"")</f>
        <v/>
      </c>
      <c r="N202">
        <f>IFERROR(ROUND(IF(I202="","",(I202-I$511)/I$512),2),"")</f>
        <v/>
      </c>
      <c r="O202">
        <f>IFERROR(ROUND(IF(J202="","",(J202-J$511)/J$512),2),"")</f>
        <v/>
      </c>
      <c r="P202">
        <f>IFERROR(ROUND(IF(K202="","",(K202-K$511)/K$512),2),"")</f>
        <v/>
      </c>
      <c r="Q202">
        <f>IFERROR(ROUND(IF(G202="","",IF(70+30*L202/$L$511&lt;20,20,70+30*L202/$L$511)),2),"")</f>
        <v/>
      </c>
      <c r="R202">
        <f>IFERROR(ROUND(IF(H202="","",IF(70+30*M202/$M$511&lt;20,20,70+30*M202/$M$511)),2),"")</f>
        <v/>
      </c>
      <c r="S202">
        <f>IFERROR(ROUND(IF(I202="","",IF(70+30*N202/$N$511&lt;20,20,70+30*N202/$N$511)),2),"")</f>
        <v/>
      </c>
      <c r="T202">
        <f>IFERROR(ROUND(IF(J202="","",IF(70+30*O202/$O$511&lt;20,20,70+30*O202/$O$511)),2),"")</f>
        <v/>
      </c>
      <c r="U202">
        <f>IFERROR(ROUND(IF(K202="","",IF(70+30*P202/$P$511&lt;20,20,70+30*P202/$P$511)),2),"")</f>
        <v/>
      </c>
      <c r="V202">
        <f>IF(SUM(Q202:U202)=0,"",SUM(Q202:U202))</f>
        <v/>
      </c>
      <c r="W202">
        <f>IF(V202="","",RANK(V202,$V$2:$V$509))</f>
        <v/>
      </c>
    </row>
    <row r="203">
      <c r="B203" t="inlineStr">
        <is>
          <t>SAKHA RAFFI PUTRA A</t>
        </is>
      </c>
      <c r="C203" t="inlineStr">
        <is>
          <t>159-18-10330</t>
        </is>
      </c>
      <c r="D203" t="inlineStr">
        <is>
          <t>159G120</t>
        </is>
      </c>
      <c r="E203" t="inlineStr">
        <is>
          <t>SDN 04 CIP</t>
        </is>
      </c>
      <c r="F203" t="n">
        <v>159</v>
      </c>
      <c r="G203" t="n">
        <v>25</v>
      </c>
      <c r="H203" t="n">
        <v>28</v>
      </c>
      <c r="I203" t="n">
        <v>33</v>
      </c>
      <c r="J203" t="n">
        <v>29</v>
      </c>
      <c r="K203" t="n">
        <v>31</v>
      </c>
      <c r="L203">
        <f>IFERROR(ROUND(IF(G203="","",(G203-G$511)/G$512),2),"")</f>
        <v/>
      </c>
      <c r="M203">
        <f>IFERROR(ROUND(IF(H203="","",(H203-H$511)/H$512),2),"")</f>
        <v/>
      </c>
      <c r="N203">
        <f>IFERROR(ROUND(IF(I203="","",(I203-I$511)/I$512),2),"")</f>
        <v/>
      </c>
      <c r="O203">
        <f>IFERROR(ROUND(IF(J203="","",(J203-J$511)/J$512),2),"")</f>
        <v/>
      </c>
      <c r="P203">
        <f>IFERROR(ROUND(IF(K203="","",(K203-K$511)/K$512),2),"")</f>
        <v/>
      </c>
      <c r="Q203">
        <f>IFERROR(ROUND(IF(G203="","",IF(70+30*L203/$L$511&lt;20,20,70+30*L203/$L$511)),2),"")</f>
        <v/>
      </c>
      <c r="R203">
        <f>IFERROR(ROUND(IF(H203="","",IF(70+30*M203/$M$511&lt;20,20,70+30*M203/$M$511)),2),"")</f>
        <v/>
      </c>
      <c r="S203">
        <f>IFERROR(ROUND(IF(I203="","",IF(70+30*N203/$N$511&lt;20,20,70+30*N203/$N$511)),2),"")</f>
        <v/>
      </c>
      <c r="T203">
        <f>IFERROR(ROUND(IF(J203="","",IF(70+30*O203/$O$511&lt;20,20,70+30*O203/$O$511)),2),"")</f>
        <v/>
      </c>
      <c r="U203">
        <f>IFERROR(ROUND(IF(K203="","",IF(70+30*P203/$P$511&lt;20,20,70+30*P203/$P$511)),2),"")</f>
        <v/>
      </c>
      <c r="V203">
        <f>IF(SUM(Q203:U203)=0,"",SUM(Q203:U203))</f>
        <v/>
      </c>
      <c r="W203">
        <f>IF(V203="","",RANK(V203,$V$2:$V$509))</f>
        <v/>
      </c>
    </row>
    <row r="204">
      <c r="B204" t="inlineStr">
        <is>
          <t>SOFIE RANIAPUTRI S</t>
        </is>
      </c>
      <c r="C204" t="inlineStr">
        <is>
          <t>159-19-10277</t>
        </is>
      </c>
      <c r="D204" t="inlineStr">
        <is>
          <t>159G120</t>
        </is>
      </c>
      <c r="E204" t="inlineStr">
        <is>
          <t>SMP 67 JAK</t>
        </is>
      </c>
      <c r="F204" t="n">
        <v>159</v>
      </c>
      <c r="G204" t="n">
        <v>24</v>
      </c>
      <c r="H204" t="n">
        <v>32</v>
      </c>
      <c r="I204" t="n">
        <v>39</v>
      </c>
      <c r="J204" t="n">
        <v>34</v>
      </c>
      <c r="K204" t="n">
        <v>38</v>
      </c>
      <c r="L204">
        <f>IFERROR(ROUND(IF(G204="","",(G204-G$511)/G$512),2),"")</f>
        <v/>
      </c>
      <c r="M204">
        <f>IFERROR(ROUND(IF(H204="","",(H204-H$511)/H$512),2),"")</f>
        <v/>
      </c>
      <c r="N204">
        <f>IFERROR(ROUND(IF(I204="","",(I204-I$511)/I$512),2),"")</f>
        <v/>
      </c>
      <c r="O204">
        <f>IFERROR(ROUND(IF(J204="","",(J204-J$511)/J$512),2),"")</f>
        <v/>
      </c>
      <c r="P204">
        <f>IFERROR(ROUND(IF(K204="","",(K204-K$511)/K$512),2),"")</f>
        <v/>
      </c>
      <c r="Q204">
        <f>IFERROR(ROUND(IF(G204="","",IF(70+30*L204/$L$511&lt;20,20,70+30*L204/$L$511)),2),"")</f>
        <v/>
      </c>
      <c r="R204">
        <f>IFERROR(ROUND(IF(H204="","",IF(70+30*M204/$M$511&lt;20,20,70+30*M204/$M$511)),2),"")</f>
        <v/>
      </c>
      <c r="S204">
        <f>IFERROR(ROUND(IF(I204="","",IF(70+30*N204/$N$511&lt;20,20,70+30*N204/$N$511)),2),"")</f>
        <v/>
      </c>
      <c r="T204">
        <f>IFERROR(ROUND(IF(J204="","",IF(70+30*O204/$O$511&lt;20,20,70+30*O204/$O$511)),2),"")</f>
        <v/>
      </c>
      <c r="U204">
        <f>IFERROR(ROUND(IF(K204="","",IF(70+30*P204/$P$511&lt;20,20,70+30*P204/$P$511)),2),"")</f>
        <v/>
      </c>
      <c r="V204">
        <f>IF(SUM(Q204:U204)=0,"",SUM(Q204:U204))</f>
        <v/>
      </c>
      <c r="W204">
        <f>IF(V204="","",RANK(V204,$V$2:$V$509))</f>
        <v/>
      </c>
    </row>
    <row r="205">
      <c r="B205" t="inlineStr">
        <is>
          <t>ADRIENNE LANDRY SHAF</t>
        </is>
      </c>
      <c r="C205" t="inlineStr">
        <is>
          <t>159-19-10368</t>
        </is>
      </c>
      <c r="D205" t="inlineStr">
        <is>
          <t>159G120</t>
        </is>
      </c>
      <c r="E205" t="inlineStr">
        <is>
          <t>SMPN 12 BE</t>
        </is>
      </c>
      <c r="F205" t="n">
        <v>159</v>
      </c>
      <c r="G205" t="n">
        <v>22</v>
      </c>
      <c r="H205" t="n">
        <v>32</v>
      </c>
      <c r="I205" t="n">
        <v>35</v>
      </c>
      <c r="J205" t="n">
        <v>30</v>
      </c>
      <c r="K205" t="n">
        <v>34</v>
      </c>
      <c r="L205">
        <f>IFERROR(ROUND(IF(G205="","",(G205-G$511)/G$512),2),"")</f>
        <v/>
      </c>
      <c r="M205">
        <f>IFERROR(ROUND(IF(H205="","",(H205-H$511)/H$512),2),"")</f>
        <v/>
      </c>
      <c r="N205">
        <f>IFERROR(ROUND(IF(I205="","",(I205-I$511)/I$512),2),"")</f>
        <v/>
      </c>
      <c r="O205">
        <f>IFERROR(ROUND(IF(J205="","",(J205-J$511)/J$512),2),"")</f>
        <v/>
      </c>
      <c r="P205">
        <f>IFERROR(ROUND(IF(K205="","",(K205-K$511)/K$512),2),"")</f>
        <v/>
      </c>
      <c r="Q205">
        <f>IFERROR(ROUND(IF(G205="","",IF(70+30*L205/$L$511&lt;20,20,70+30*L205/$L$511)),2),"")</f>
        <v/>
      </c>
      <c r="R205">
        <f>IFERROR(ROUND(IF(H205="","",IF(70+30*M205/$M$511&lt;20,20,70+30*M205/$M$511)),2),"")</f>
        <v/>
      </c>
      <c r="S205">
        <f>IFERROR(ROUND(IF(I205="","",IF(70+30*N205/$N$511&lt;20,20,70+30*N205/$N$511)),2),"")</f>
        <v/>
      </c>
      <c r="T205">
        <f>IFERROR(ROUND(IF(J205="","",IF(70+30*O205/$O$511&lt;20,20,70+30*O205/$O$511)),2),"")</f>
        <v/>
      </c>
      <c r="U205">
        <f>IFERROR(ROUND(IF(K205="","",IF(70+30*P205/$P$511&lt;20,20,70+30*P205/$P$511)),2),"")</f>
        <v/>
      </c>
      <c r="V205">
        <f>IF(SUM(Q205:U205)=0,"",SUM(Q205:U205))</f>
        <v/>
      </c>
      <c r="W205">
        <f>IF(V205="","",RANK(V205,$V$2:$V$509))</f>
        <v/>
      </c>
    </row>
    <row r="206">
      <c r="B206" t="inlineStr">
        <is>
          <t>AHMAD RAFIF</t>
        </is>
      </c>
      <c r="C206" t="inlineStr">
        <is>
          <t>159-20-10434</t>
        </is>
      </c>
      <c r="D206" t="inlineStr">
        <is>
          <t>159G120</t>
        </is>
      </c>
      <c r="E206" t="inlineStr">
        <is>
          <t>SMPN 12 BE</t>
        </is>
      </c>
      <c r="F206" t="n">
        <v>159</v>
      </c>
      <c r="G206" t="n">
        <v>23</v>
      </c>
      <c r="H206" t="n">
        <v>25</v>
      </c>
      <c r="I206" t="n">
        <v>37</v>
      </c>
      <c r="J206" t="n">
        <v>31</v>
      </c>
      <c r="K206" t="n">
        <v>30</v>
      </c>
      <c r="L206">
        <f>IFERROR(ROUND(IF(G206="","",(G206-G$511)/G$512),2),"")</f>
        <v/>
      </c>
      <c r="M206">
        <f>IFERROR(ROUND(IF(H206="","",(H206-H$511)/H$512),2),"")</f>
        <v/>
      </c>
      <c r="N206">
        <f>IFERROR(ROUND(IF(I206="","",(I206-I$511)/I$512),2),"")</f>
        <v/>
      </c>
      <c r="O206">
        <f>IFERROR(ROUND(IF(J206="","",(J206-J$511)/J$512),2),"")</f>
        <v/>
      </c>
      <c r="P206">
        <f>IFERROR(ROUND(IF(K206="","",(K206-K$511)/K$512),2),"")</f>
        <v/>
      </c>
      <c r="Q206">
        <f>IFERROR(ROUND(IF(G206="","",IF(70+30*L206/$L$511&lt;20,20,70+30*L206/$L$511)),2),"")</f>
        <v/>
      </c>
      <c r="R206">
        <f>IFERROR(ROUND(IF(H206="","",IF(70+30*M206/$M$511&lt;20,20,70+30*M206/$M$511)),2),"")</f>
        <v/>
      </c>
      <c r="S206">
        <f>IFERROR(ROUND(IF(I206="","",IF(70+30*N206/$N$511&lt;20,20,70+30*N206/$N$511)),2),"")</f>
        <v/>
      </c>
      <c r="T206">
        <f>IFERROR(ROUND(IF(J206="","",IF(70+30*O206/$O$511&lt;20,20,70+30*O206/$O$511)),2),"")</f>
        <v/>
      </c>
      <c r="U206">
        <f>IFERROR(ROUND(IF(K206="","",IF(70+30*P206/$P$511&lt;20,20,70+30*P206/$P$511)),2),"")</f>
        <v/>
      </c>
      <c r="V206">
        <f>IF(SUM(Q206:U206)=0,"",SUM(Q206:U206))</f>
        <v/>
      </c>
      <c r="W206">
        <f>IF(V206="","",RANK(V206,$V$2:$V$509))</f>
        <v/>
      </c>
    </row>
    <row r="207">
      <c r="B207" t="inlineStr">
        <is>
          <t>MAHDIYA LANIKA</t>
        </is>
      </c>
      <c r="C207" t="inlineStr">
        <is>
          <t>159-20-10446</t>
        </is>
      </c>
      <c r="D207" t="inlineStr">
        <is>
          <t>159G120</t>
        </is>
      </c>
      <c r="E207" t="inlineStr">
        <is>
          <t>SMPN 12 BE</t>
        </is>
      </c>
      <c r="F207" t="n">
        <v>159</v>
      </c>
      <c r="G207" t="n">
        <v>16</v>
      </c>
      <c r="H207" t="n">
        <v>32</v>
      </c>
      <c r="I207" t="n">
        <v>35</v>
      </c>
      <c r="J207" t="n">
        <v>33</v>
      </c>
      <c r="K207" t="n">
        <v>39</v>
      </c>
      <c r="L207">
        <f>IFERROR(ROUND(IF(G207="","",(G207-G$511)/G$512),2),"")</f>
        <v/>
      </c>
      <c r="M207">
        <f>IFERROR(ROUND(IF(H207="","",(H207-H$511)/H$512),2),"")</f>
        <v/>
      </c>
      <c r="N207">
        <f>IFERROR(ROUND(IF(I207="","",(I207-I$511)/I$512),2),"")</f>
        <v/>
      </c>
      <c r="O207">
        <f>IFERROR(ROUND(IF(J207="","",(J207-J$511)/J$512),2),"")</f>
        <v/>
      </c>
      <c r="P207">
        <f>IFERROR(ROUND(IF(K207="","",(K207-K$511)/K$512),2),"")</f>
        <v/>
      </c>
      <c r="Q207">
        <f>IFERROR(ROUND(IF(G207="","",IF(70+30*L207/$L$511&lt;20,20,70+30*L207/$L$511)),2),"")</f>
        <v/>
      </c>
      <c r="R207">
        <f>IFERROR(ROUND(IF(H207="","",IF(70+30*M207/$M$511&lt;20,20,70+30*M207/$M$511)),2),"")</f>
        <v/>
      </c>
      <c r="S207">
        <f>IFERROR(ROUND(IF(I207="","",IF(70+30*N207/$N$511&lt;20,20,70+30*N207/$N$511)),2),"")</f>
        <v/>
      </c>
      <c r="T207">
        <f>IFERROR(ROUND(IF(J207="","",IF(70+30*O207/$O$511&lt;20,20,70+30*O207/$O$511)),2),"")</f>
        <v/>
      </c>
      <c r="U207">
        <f>IFERROR(ROUND(IF(K207="","",IF(70+30*P207/$P$511&lt;20,20,70+30*P207/$P$511)),2),"")</f>
        <v/>
      </c>
      <c r="V207">
        <f>IF(SUM(Q207:U207)=0,"",SUM(Q207:U207))</f>
        <v/>
      </c>
      <c r="W207">
        <f>IF(V207="","",RANK(V207,$V$2:$V$509))</f>
        <v/>
      </c>
    </row>
    <row r="208">
      <c r="B208" t="inlineStr">
        <is>
          <t>ALMISHAKANIA A YURAN</t>
        </is>
      </c>
      <c r="C208" t="inlineStr">
        <is>
          <t>159-20-10467</t>
        </is>
      </c>
      <c r="D208" t="inlineStr">
        <is>
          <t>159G120</t>
        </is>
      </c>
      <c r="E208" t="inlineStr">
        <is>
          <t>SMPN 12 BE</t>
        </is>
      </c>
      <c r="F208" t="n">
        <v>159</v>
      </c>
      <c r="G208" t="n">
        <v>21</v>
      </c>
      <c r="H208" t="n">
        <v>28</v>
      </c>
      <c r="I208" t="n">
        <v>25</v>
      </c>
      <c r="J208" t="n">
        <v>19</v>
      </c>
      <c r="K208" t="n">
        <v>34</v>
      </c>
      <c r="L208">
        <f>IFERROR(ROUND(IF(G208="","",(G208-G$511)/G$512),2),"")</f>
        <v/>
      </c>
      <c r="M208">
        <f>IFERROR(ROUND(IF(H208="","",(H208-H$511)/H$512),2),"")</f>
        <v/>
      </c>
      <c r="N208">
        <f>IFERROR(ROUND(IF(I208="","",(I208-I$511)/I$512),2),"")</f>
        <v/>
      </c>
      <c r="O208">
        <f>IFERROR(ROUND(IF(J208="","",(J208-J$511)/J$512),2),"")</f>
        <v/>
      </c>
      <c r="P208">
        <f>IFERROR(ROUND(IF(K208="","",(K208-K$511)/K$512),2),"")</f>
        <v/>
      </c>
      <c r="Q208">
        <f>IFERROR(ROUND(IF(G208="","",IF(70+30*L208/$L$511&lt;20,20,70+30*L208/$L$511)),2),"")</f>
        <v/>
      </c>
      <c r="R208">
        <f>IFERROR(ROUND(IF(H208="","",IF(70+30*M208/$M$511&lt;20,20,70+30*M208/$M$511)),2),"")</f>
        <v/>
      </c>
      <c r="S208">
        <f>IFERROR(ROUND(IF(I208="","",IF(70+30*N208/$N$511&lt;20,20,70+30*N208/$N$511)),2),"")</f>
        <v/>
      </c>
      <c r="T208">
        <f>IFERROR(ROUND(IF(J208="","",IF(70+30*O208/$O$511&lt;20,20,70+30*O208/$O$511)),2),"")</f>
        <v/>
      </c>
      <c r="U208">
        <f>IFERROR(ROUND(IF(K208="","",IF(70+30*P208/$P$511&lt;20,20,70+30*P208/$P$511)),2),"")</f>
        <v/>
      </c>
      <c r="V208">
        <f>IF(SUM(Q208:U208)=0,"",SUM(Q208:U208))</f>
        <v/>
      </c>
      <c r="W208">
        <f>IF(V208="","",RANK(V208,$V$2:$V$509))</f>
        <v/>
      </c>
    </row>
    <row r="209">
      <c r="B209" t="inlineStr">
        <is>
          <t>DENZEL AULIA HERYOGI</t>
        </is>
      </c>
      <c r="C209" t="inlineStr">
        <is>
          <t>159-21-10513</t>
        </is>
      </c>
      <c r="D209" t="inlineStr">
        <is>
          <t>159G120</t>
        </is>
      </c>
      <c r="E209" t="inlineStr">
        <is>
          <t>SMPN 12 BE</t>
        </is>
      </c>
      <c r="F209" t="n">
        <v>159</v>
      </c>
      <c r="G209" t="n">
        <v>17</v>
      </c>
      <c r="H209" t="n">
        <v>21</v>
      </c>
      <c r="I209" t="n">
        <v>32</v>
      </c>
      <c r="J209" t="n">
        <v>18</v>
      </c>
      <c r="K209" t="n">
        <v>23</v>
      </c>
      <c r="L209">
        <f>IFERROR(ROUND(IF(G209="","",(G209-G$511)/G$512),2),"")</f>
        <v/>
      </c>
      <c r="M209">
        <f>IFERROR(ROUND(IF(H209="","",(H209-H$511)/H$512),2),"")</f>
        <v/>
      </c>
      <c r="N209">
        <f>IFERROR(ROUND(IF(I209="","",(I209-I$511)/I$512),2),"")</f>
        <v/>
      </c>
      <c r="O209">
        <f>IFERROR(ROUND(IF(J209="","",(J209-J$511)/J$512),2),"")</f>
        <v/>
      </c>
      <c r="P209">
        <f>IFERROR(ROUND(IF(K209="","",(K209-K$511)/K$512),2),"")</f>
        <v/>
      </c>
      <c r="Q209">
        <f>IFERROR(ROUND(IF(G209="","",IF(70+30*L209/$L$511&lt;20,20,70+30*L209/$L$511)),2),"")</f>
        <v/>
      </c>
      <c r="R209">
        <f>IFERROR(ROUND(IF(H209="","",IF(70+30*M209/$M$511&lt;20,20,70+30*M209/$M$511)),2),"")</f>
        <v/>
      </c>
      <c r="S209">
        <f>IFERROR(ROUND(IF(I209="","",IF(70+30*N209/$N$511&lt;20,20,70+30*N209/$N$511)),2),"")</f>
        <v/>
      </c>
      <c r="T209">
        <f>IFERROR(ROUND(IF(J209="","",IF(70+30*O209/$O$511&lt;20,20,70+30*O209/$O$511)),2),"")</f>
        <v/>
      </c>
      <c r="U209">
        <f>IFERROR(ROUND(IF(K209="","",IF(70+30*P209/$P$511&lt;20,20,70+30*P209/$P$511)),2),"")</f>
        <v/>
      </c>
      <c r="V209">
        <f>IF(SUM(Q209:U209)=0,"",SUM(Q209:U209))</f>
        <v/>
      </c>
      <c r="W209">
        <f>IF(V209="","",RANK(V209,$V$2:$V$509))</f>
        <v/>
      </c>
    </row>
    <row r="210">
      <c r="B210" t="inlineStr">
        <is>
          <t>ARLIO FAWWAZ K</t>
        </is>
      </c>
      <c r="C210" t="inlineStr">
        <is>
          <t>159-21-10517</t>
        </is>
      </c>
      <c r="D210" t="inlineStr">
        <is>
          <t>159G120</t>
        </is>
      </c>
      <c r="E210" t="inlineStr">
        <is>
          <t>SMPN 12 BE</t>
        </is>
      </c>
      <c r="F210" t="n">
        <v>159</v>
      </c>
      <c r="G210" t="n">
        <v>15</v>
      </c>
      <c r="H210" t="n">
        <v>24</v>
      </c>
      <c r="I210" t="n">
        <v>31</v>
      </c>
      <c r="J210" t="n">
        <v>24</v>
      </c>
      <c r="K210" t="n">
        <v>30</v>
      </c>
      <c r="L210">
        <f>IFERROR(ROUND(IF(G210="","",(G210-G$511)/G$512),2),"")</f>
        <v/>
      </c>
      <c r="M210">
        <f>IFERROR(ROUND(IF(H210="","",(H210-H$511)/H$512),2),"")</f>
        <v/>
      </c>
      <c r="N210">
        <f>IFERROR(ROUND(IF(I210="","",(I210-I$511)/I$512),2),"")</f>
        <v/>
      </c>
      <c r="O210">
        <f>IFERROR(ROUND(IF(J210="","",(J210-J$511)/J$512),2),"")</f>
        <v/>
      </c>
      <c r="P210">
        <f>IFERROR(ROUND(IF(K210="","",(K210-K$511)/K$512),2),"")</f>
        <v/>
      </c>
      <c r="Q210">
        <f>IFERROR(ROUND(IF(G210="","",IF(70+30*L210/$L$511&lt;20,20,70+30*L210/$L$511)),2),"")</f>
        <v/>
      </c>
      <c r="R210">
        <f>IFERROR(ROUND(IF(H210="","",IF(70+30*M210/$M$511&lt;20,20,70+30*M210/$M$511)),2),"")</f>
        <v/>
      </c>
      <c r="S210">
        <f>IFERROR(ROUND(IF(I210="","",IF(70+30*N210/$N$511&lt;20,20,70+30*N210/$N$511)),2),"")</f>
        <v/>
      </c>
      <c r="T210">
        <f>IFERROR(ROUND(IF(J210="","",IF(70+30*O210/$O$511&lt;20,20,70+30*O210/$O$511)),2),"")</f>
        <v/>
      </c>
      <c r="U210">
        <f>IFERROR(ROUND(IF(K210="","",IF(70+30*P210/$P$511&lt;20,20,70+30*P210/$P$511)),2),"")</f>
        <v/>
      </c>
      <c r="V210">
        <f>IF(SUM(Q210:U210)=0,"",SUM(Q210:U210))</f>
        <v/>
      </c>
      <c r="W210">
        <f>IF(V210="","",RANK(V210,$V$2:$V$509))</f>
        <v/>
      </c>
    </row>
    <row r="211">
      <c r="B211" t="inlineStr">
        <is>
          <t>RAGIL BARRUL HAKIM</t>
        </is>
      </c>
      <c r="C211" t="inlineStr">
        <is>
          <t>159-21-10565</t>
        </is>
      </c>
      <c r="D211" t="inlineStr">
        <is>
          <t>159G020</t>
        </is>
      </c>
      <c r="E211" t="inlineStr">
        <is>
          <t>SMPN 7 BEK</t>
        </is>
      </c>
      <c r="F211" t="n">
        <v>159</v>
      </c>
      <c r="G211" t="n">
        <v>20</v>
      </c>
      <c r="H211" t="n">
        <v>27</v>
      </c>
      <c r="I211" t="n">
        <v>28</v>
      </c>
      <c r="J211" t="n">
        <v>34</v>
      </c>
      <c r="K211" t="n">
        <v>35</v>
      </c>
      <c r="L211">
        <f>IFERROR(ROUND(IF(G211="","",(G211-G$511)/G$512),2),"")</f>
        <v/>
      </c>
      <c r="M211">
        <f>IFERROR(ROUND(IF(H211="","",(H211-H$511)/H$512),2),"")</f>
        <v/>
      </c>
      <c r="N211">
        <f>IFERROR(ROUND(IF(I211="","",(I211-I$511)/I$512),2),"")</f>
        <v/>
      </c>
      <c r="O211">
        <f>IFERROR(ROUND(IF(J211="","",(J211-J$511)/J$512),2),"")</f>
        <v/>
      </c>
      <c r="P211">
        <f>IFERROR(ROUND(IF(K211="","",(K211-K$511)/K$512),2),"")</f>
        <v/>
      </c>
      <c r="Q211">
        <f>IFERROR(ROUND(IF(G211="","",IF(70+30*L211/$L$511&lt;20,20,70+30*L211/$L$511)),2),"")</f>
        <v/>
      </c>
      <c r="R211">
        <f>IFERROR(ROUND(IF(H211="","",IF(70+30*M211/$M$511&lt;20,20,70+30*M211/$M$511)),2),"")</f>
        <v/>
      </c>
      <c r="S211">
        <f>IFERROR(ROUND(IF(I211="","",IF(70+30*N211/$N$511&lt;20,20,70+30*N211/$N$511)),2),"")</f>
        <v/>
      </c>
      <c r="T211">
        <f>IFERROR(ROUND(IF(J211="","",IF(70+30*O211/$O$511&lt;20,20,70+30*O211/$O$511)),2),"")</f>
        <v/>
      </c>
      <c r="U211">
        <f>IFERROR(ROUND(IF(K211="","",IF(70+30*P211/$P$511&lt;20,20,70+30*P211/$P$511)),2),"")</f>
        <v/>
      </c>
      <c r="V211">
        <f>IF(SUM(Q211:U211)=0,"",SUM(Q211:U211))</f>
        <v/>
      </c>
      <c r="W211">
        <f>IF(V211="","",RANK(V211,$V$2:$V$509))</f>
        <v/>
      </c>
    </row>
    <row r="212">
      <c r="B212" t="inlineStr">
        <is>
          <t>M ARASSYA ADYA AFRIA</t>
        </is>
      </c>
      <c r="C212" t="inlineStr">
        <is>
          <t>159-21-10572</t>
        </is>
      </c>
      <c r="D212" t="inlineStr">
        <is>
          <t>159G020</t>
        </is>
      </c>
      <c r="E212" t="inlineStr">
        <is>
          <t>SMPN 12 BE</t>
        </is>
      </c>
      <c r="F212" t="n">
        <v>159</v>
      </c>
      <c r="G212" t="n">
        <v>8</v>
      </c>
      <c r="H212" t="n">
        <v>30</v>
      </c>
      <c r="I212" t="n">
        <v>33</v>
      </c>
      <c r="J212" t="n">
        <v>29</v>
      </c>
      <c r="K212" t="n">
        <v>20</v>
      </c>
      <c r="L212">
        <f>IFERROR(ROUND(IF(G212="","",(G212-G$511)/G$512),2),"")</f>
        <v/>
      </c>
      <c r="M212">
        <f>IFERROR(ROUND(IF(H212="","",(H212-H$511)/H$512),2),"")</f>
        <v/>
      </c>
      <c r="N212">
        <f>IFERROR(ROUND(IF(I212="","",(I212-I$511)/I$512),2),"")</f>
        <v/>
      </c>
      <c r="O212">
        <f>IFERROR(ROUND(IF(J212="","",(J212-J$511)/J$512),2),"")</f>
        <v/>
      </c>
      <c r="P212">
        <f>IFERROR(ROUND(IF(K212="","",(K212-K$511)/K$512),2),"")</f>
        <v/>
      </c>
      <c r="Q212">
        <f>IFERROR(ROUND(IF(G212="","",IF(70+30*L212/$L$511&lt;20,20,70+30*L212/$L$511)),2),"")</f>
        <v/>
      </c>
      <c r="R212">
        <f>IFERROR(ROUND(IF(H212="","",IF(70+30*M212/$M$511&lt;20,20,70+30*M212/$M$511)),2),"")</f>
        <v/>
      </c>
      <c r="S212">
        <f>IFERROR(ROUND(IF(I212="","",IF(70+30*N212/$N$511&lt;20,20,70+30*N212/$N$511)),2),"")</f>
        <v/>
      </c>
      <c r="T212">
        <f>IFERROR(ROUND(IF(J212="","",IF(70+30*O212/$O$511&lt;20,20,70+30*O212/$O$511)),2),"")</f>
        <v/>
      </c>
      <c r="U212">
        <f>IFERROR(ROUND(IF(K212="","",IF(70+30*P212/$P$511&lt;20,20,70+30*P212/$P$511)),2),"")</f>
        <v/>
      </c>
      <c r="V212">
        <f>IF(SUM(Q212:U212)=0,"",SUM(Q212:U212))</f>
        <v/>
      </c>
      <c r="W212">
        <f>IF(V212="","",RANK(V212,$V$2:$V$509))</f>
        <v/>
      </c>
    </row>
    <row r="213">
      <c r="B213" t="inlineStr">
        <is>
          <t>LARASATI GHANIAULIA</t>
        </is>
      </c>
      <c r="C213" t="inlineStr">
        <is>
          <t>160-20-10317</t>
        </is>
      </c>
      <c r="D213" t="inlineStr">
        <is>
          <t>160G120</t>
        </is>
      </c>
      <c r="E213" t="inlineStr">
        <is>
          <t>MI SAMSUL</t>
        </is>
      </c>
      <c r="F213" t="n">
        <v>160</v>
      </c>
      <c r="G213" t="n">
        <v>13</v>
      </c>
      <c r="H213" t="n">
        <v>29</v>
      </c>
      <c r="I213" t="n">
        <v>22</v>
      </c>
      <c r="J213" t="n">
        <v>15</v>
      </c>
      <c r="K213" t="n">
        <v>32</v>
      </c>
      <c r="L213">
        <f>IFERROR(ROUND(IF(G213="","",(G213-G$511)/G$512),2),"")</f>
        <v/>
      </c>
      <c r="M213">
        <f>IFERROR(ROUND(IF(H213="","",(H213-H$511)/H$512),2),"")</f>
        <v/>
      </c>
      <c r="N213">
        <f>IFERROR(ROUND(IF(I213="","",(I213-I$511)/I$512),2),"")</f>
        <v/>
      </c>
      <c r="O213">
        <f>IFERROR(ROUND(IF(J213="","",(J213-J$511)/J$512),2),"")</f>
        <v/>
      </c>
      <c r="P213">
        <f>IFERROR(ROUND(IF(K213="","",(K213-K$511)/K$512),2),"")</f>
        <v/>
      </c>
      <c r="Q213">
        <f>IFERROR(ROUND(IF(G213="","",IF(70+30*L213/$L$511&lt;20,20,70+30*L213/$L$511)),2),"")</f>
        <v/>
      </c>
      <c r="R213">
        <f>IFERROR(ROUND(IF(H213="","",IF(70+30*M213/$M$511&lt;20,20,70+30*M213/$M$511)),2),"")</f>
        <v/>
      </c>
      <c r="S213">
        <f>IFERROR(ROUND(IF(I213="","",IF(70+30*N213/$N$511&lt;20,20,70+30*N213/$N$511)),2),"")</f>
        <v/>
      </c>
      <c r="T213">
        <f>IFERROR(ROUND(IF(J213="","",IF(70+30*O213/$O$511&lt;20,20,70+30*O213/$O$511)),2),"")</f>
        <v/>
      </c>
      <c r="U213">
        <f>IFERROR(ROUND(IF(K213="","",IF(70+30*P213/$P$511&lt;20,20,70+30*P213/$P$511)),2),"")</f>
        <v/>
      </c>
      <c r="V213">
        <f>IF(SUM(Q213:U213)=0,"",SUM(Q213:U213))</f>
        <v/>
      </c>
      <c r="W213">
        <f>IF(V213="","",RANK(V213,$V$2:$V$509))</f>
        <v/>
      </c>
    </row>
    <row r="214">
      <c r="B214" t="inlineStr">
        <is>
          <t>NABILA MUMTAZ R</t>
        </is>
      </c>
      <c r="C214" t="inlineStr">
        <is>
          <t>160-21-10352</t>
        </is>
      </c>
      <c r="D214" t="inlineStr">
        <is>
          <t>160G120</t>
        </is>
      </c>
      <c r="E214" t="inlineStr">
        <is>
          <t>SMPN 56</t>
        </is>
      </c>
      <c r="F214" t="n">
        <v>160</v>
      </c>
      <c r="G214" t="n">
        <v>10</v>
      </c>
      <c r="H214" t="n">
        <v>26</v>
      </c>
      <c r="I214" t="n">
        <v>23</v>
      </c>
      <c r="J214" t="n">
        <v>8</v>
      </c>
      <c r="K214" t="n">
        <v>30</v>
      </c>
      <c r="L214">
        <f>IFERROR(ROUND(IF(G214="","",(G214-G$511)/G$512),2),"")</f>
        <v/>
      </c>
      <c r="M214">
        <f>IFERROR(ROUND(IF(H214="","",(H214-H$511)/H$512),2),"")</f>
        <v/>
      </c>
      <c r="N214">
        <f>IFERROR(ROUND(IF(I214="","",(I214-I$511)/I$512),2),"")</f>
        <v/>
      </c>
      <c r="O214">
        <f>IFERROR(ROUND(IF(J214="","",(J214-J$511)/J$512),2),"")</f>
        <v/>
      </c>
      <c r="P214">
        <f>IFERROR(ROUND(IF(K214="","",(K214-K$511)/K$512),2),"")</f>
        <v/>
      </c>
      <c r="Q214">
        <f>IFERROR(ROUND(IF(G214="","",IF(70+30*L214/$L$511&lt;20,20,70+30*L214/$L$511)),2),"")</f>
        <v/>
      </c>
      <c r="R214">
        <f>IFERROR(ROUND(IF(H214="","",IF(70+30*M214/$M$511&lt;20,20,70+30*M214/$M$511)),2),"")</f>
        <v/>
      </c>
      <c r="S214">
        <f>IFERROR(ROUND(IF(I214="","",IF(70+30*N214/$N$511&lt;20,20,70+30*N214/$N$511)),2),"")</f>
        <v/>
      </c>
      <c r="T214">
        <f>IFERROR(ROUND(IF(J214="","",IF(70+30*O214/$O$511&lt;20,20,70+30*O214/$O$511)),2),"")</f>
        <v/>
      </c>
      <c r="U214">
        <f>IFERROR(ROUND(IF(K214="","",IF(70+30*P214/$P$511&lt;20,20,70+30*P214/$P$511)),2),"")</f>
        <v/>
      </c>
      <c r="V214">
        <f>IF(SUM(Q214:U214)=0,"",SUM(Q214:U214))</f>
        <v/>
      </c>
      <c r="W214">
        <f>IF(V214="","",RANK(V214,$V$2:$V$509))</f>
        <v/>
      </c>
    </row>
    <row r="215">
      <c r="B215" t="inlineStr">
        <is>
          <t>ADIS NAUFAL ARIEF</t>
        </is>
      </c>
      <c r="C215" t="inlineStr">
        <is>
          <t>160-21-10372</t>
        </is>
      </c>
      <c r="D215" t="inlineStr">
        <is>
          <t>160G120</t>
        </is>
      </c>
      <c r="E215" t="inlineStr">
        <is>
          <t>SMPIT NURU</t>
        </is>
      </c>
      <c r="F215" t="n">
        <v>160</v>
      </c>
      <c r="G215" t="n">
        <v>14</v>
      </c>
      <c r="H215" t="n">
        <v>20</v>
      </c>
      <c r="I215" t="n">
        <v>25</v>
      </c>
      <c r="L215">
        <f>IFERROR(ROUND(IF(G215="","",(G215-G$511)/G$512),2),"")</f>
        <v/>
      </c>
      <c r="M215">
        <f>IFERROR(ROUND(IF(H215="","",(H215-H$511)/H$512),2),"")</f>
        <v/>
      </c>
      <c r="N215">
        <f>IFERROR(ROUND(IF(I215="","",(I215-I$511)/I$512),2),"")</f>
        <v/>
      </c>
      <c r="O215">
        <f>IFERROR(ROUND(IF(J215="","",(J215-J$511)/J$512),2),"")</f>
        <v/>
      </c>
      <c r="P215">
        <f>IFERROR(ROUND(IF(K215="","",(K215-K$511)/K$512),2),"")</f>
        <v/>
      </c>
      <c r="Q215">
        <f>IFERROR(ROUND(IF(G215="","",IF(70+30*L215/$L$511&lt;20,20,70+30*L215/$L$511)),2),"")</f>
        <v/>
      </c>
      <c r="R215">
        <f>IFERROR(ROUND(IF(H215="","",IF(70+30*M215/$M$511&lt;20,20,70+30*M215/$M$511)),2),"")</f>
        <v/>
      </c>
      <c r="S215">
        <f>IFERROR(ROUND(IF(I215="","",IF(70+30*N215/$N$511&lt;20,20,70+30*N215/$N$511)),2),"")</f>
        <v/>
      </c>
      <c r="T215">
        <f>IFERROR(ROUND(IF(J215="","",IF(70+30*O215/$O$511&lt;20,20,70+30*O215/$O$511)),2),"")</f>
        <v/>
      </c>
      <c r="U215">
        <f>IFERROR(ROUND(IF(K215="","",IF(70+30*P215/$P$511&lt;20,20,70+30*P215/$P$511)),2),"")</f>
        <v/>
      </c>
      <c r="V215">
        <f>IF(SUM(Q215:U215)=0,"",SUM(Q215:U215))</f>
        <v/>
      </c>
      <c r="W215">
        <f>IF(V215="","",RANK(V215,$V$2:$V$509))</f>
        <v/>
      </c>
    </row>
    <row r="216">
      <c r="B216" t="inlineStr">
        <is>
          <t>RAAFI FAALIHU SALIM</t>
        </is>
      </c>
      <c r="C216" t="inlineStr">
        <is>
          <t>160-21-10383</t>
        </is>
      </c>
      <c r="D216" t="inlineStr">
        <is>
          <t>160G020</t>
        </is>
      </c>
      <c r="E216" t="inlineStr">
        <is>
          <t>SMPN 85 JA</t>
        </is>
      </c>
      <c r="F216" t="n">
        <v>160</v>
      </c>
      <c r="G216" t="n">
        <v>10</v>
      </c>
      <c r="H216" t="n">
        <v>15</v>
      </c>
      <c r="I216" t="n">
        <v>24</v>
      </c>
      <c r="J216" t="n">
        <v>14</v>
      </c>
      <c r="K216" t="n">
        <v>20</v>
      </c>
      <c r="L216">
        <f>IFERROR(ROUND(IF(G216="","",(G216-G$511)/G$512),2),"")</f>
        <v/>
      </c>
      <c r="M216">
        <f>IFERROR(ROUND(IF(H216="","",(H216-H$511)/H$512),2),"")</f>
        <v/>
      </c>
      <c r="N216">
        <f>IFERROR(ROUND(IF(I216="","",(I216-I$511)/I$512),2),"")</f>
        <v/>
      </c>
      <c r="O216">
        <f>IFERROR(ROUND(IF(J216="","",(J216-J$511)/J$512),2),"")</f>
        <v/>
      </c>
      <c r="P216">
        <f>IFERROR(ROUND(IF(K216="","",(K216-K$511)/K$512),2),"")</f>
        <v/>
      </c>
      <c r="Q216">
        <f>IFERROR(ROUND(IF(G216="","",IF(70+30*L216/$L$511&lt;20,20,70+30*L216/$L$511)),2),"")</f>
        <v/>
      </c>
      <c r="R216">
        <f>IFERROR(ROUND(IF(H216="","",IF(70+30*M216/$M$511&lt;20,20,70+30*M216/$M$511)),2),"")</f>
        <v/>
      </c>
      <c r="S216">
        <f>IFERROR(ROUND(IF(I216="","",IF(70+30*N216/$N$511&lt;20,20,70+30*N216/$N$511)),2),"")</f>
        <v/>
      </c>
      <c r="T216">
        <f>IFERROR(ROUND(IF(J216="","",IF(70+30*O216/$O$511&lt;20,20,70+30*O216/$O$511)),2),"")</f>
        <v/>
      </c>
      <c r="U216">
        <f>IFERROR(ROUND(IF(K216="","",IF(70+30*P216/$P$511&lt;20,20,70+30*P216/$P$511)),2),"")</f>
        <v/>
      </c>
      <c r="V216">
        <f>IF(SUM(Q216:U216)=0,"",SUM(Q216:U216))</f>
        <v/>
      </c>
      <c r="W216">
        <f>IF(V216="","",RANK(V216,$V$2:$V$509))</f>
        <v/>
      </c>
    </row>
    <row r="217">
      <c r="B217" t="inlineStr">
        <is>
          <t>NADYA</t>
        </is>
      </c>
      <c r="C217" t="inlineStr">
        <is>
          <t>160-21-10390</t>
        </is>
      </c>
      <c r="D217" t="inlineStr">
        <is>
          <t>160G020</t>
        </is>
      </c>
      <c r="E217" t="inlineStr">
        <is>
          <t>SMPN 273 J</t>
        </is>
      </c>
      <c r="F217" t="n">
        <v>160</v>
      </c>
      <c r="G217" t="n">
        <v>10</v>
      </c>
      <c r="I217" t="n">
        <v>15</v>
      </c>
      <c r="J217" t="n">
        <v>29</v>
      </c>
      <c r="K217" t="n">
        <v>31</v>
      </c>
      <c r="L217">
        <f>IFERROR(ROUND(IF(G217="","",(G217-G$511)/G$512),2),"")</f>
        <v/>
      </c>
      <c r="M217">
        <f>IFERROR(ROUND(IF(H217="","",(H217-H$511)/H$512),2),"")</f>
        <v/>
      </c>
      <c r="N217">
        <f>IFERROR(ROUND(IF(I217="","",(I217-I$511)/I$512),2),"")</f>
        <v/>
      </c>
      <c r="O217">
        <f>IFERROR(ROUND(IF(J217="","",(J217-J$511)/J$512),2),"")</f>
        <v/>
      </c>
      <c r="P217">
        <f>IFERROR(ROUND(IF(K217="","",(K217-K$511)/K$512),2),"")</f>
        <v/>
      </c>
      <c r="Q217">
        <f>IFERROR(ROUND(IF(G217="","",IF(70+30*L217/$L$511&lt;20,20,70+30*L217/$L$511)),2),"")</f>
        <v/>
      </c>
      <c r="R217">
        <f>IFERROR(ROUND(IF(H217="","",IF(70+30*M217/$M$511&lt;20,20,70+30*M217/$M$511)),2),"")</f>
        <v/>
      </c>
      <c r="S217">
        <f>IFERROR(ROUND(IF(I217="","",IF(70+30*N217/$N$511&lt;20,20,70+30*N217/$N$511)),2),"")</f>
        <v/>
      </c>
      <c r="T217">
        <f>IFERROR(ROUND(IF(J217="","",IF(70+30*O217/$O$511&lt;20,20,70+30*O217/$O$511)),2),"")</f>
        <v/>
      </c>
      <c r="U217">
        <f>IFERROR(ROUND(IF(K217="","",IF(70+30*P217/$P$511&lt;20,20,70+30*P217/$P$511)),2),"")</f>
        <v/>
      </c>
      <c r="V217">
        <f>IF(SUM(Q217:U217)=0,"",SUM(Q217:U217))</f>
        <v/>
      </c>
      <c r="W217">
        <f>IF(V217="","",RANK(V217,$V$2:$V$509))</f>
        <v/>
      </c>
    </row>
    <row r="218">
      <c r="B218" t="inlineStr">
        <is>
          <t>ALYA AZIZAH</t>
        </is>
      </c>
      <c r="C218" t="inlineStr">
        <is>
          <t>218-19-10338</t>
        </is>
      </c>
      <c r="D218" t="inlineStr">
        <is>
          <t>160G020</t>
        </is>
      </c>
      <c r="E218" t="inlineStr">
        <is>
          <t>SD SMART S</t>
        </is>
      </c>
      <c r="F218" t="n">
        <v>160</v>
      </c>
      <c r="G218" t="n">
        <v>24</v>
      </c>
      <c r="H218" t="n">
        <v>31</v>
      </c>
      <c r="I218" t="n">
        <v>34</v>
      </c>
      <c r="J218" t="n">
        <v>35</v>
      </c>
      <c r="K218" t="n">
        <v>35</v>
      </c>
      <c r="L218">
        <f>IFERROR(ROUND(IF(G218="","",(G218-G$511)/G$512),2),"")</f>
        <v/>
      </c>
      <c r="M218">
        <f>IFERROR(ROUND(IF(H218="","",(H218-H$511)/H$512),2),"")</f>
        <v/>
      </c>
      <c r="N218">
        <f>IFERROR(ROUND(IF(I218="","",(I218-I$511)/I$512),2),"")</f>
        <v/>
      </c>
      <c r="O218">
        <f>IFERROR(ROUND(IF(J218="","",(J218-J$511)/J$512),2),"")</f>
        <v/>
      </c>
      <c r="P218">
        <f>IFERROR(ROUND(IF(K218="","",(K218-K$511)/K$512),2),"")</f>
        <v/>
      </c>
      <c r="Q218">
        <f>IFERROR(ROUND(IF(G218="","",IF(70+30*L218/$L$511&lt;20,20,70+30*L218/$L$511)),2),"")</f>
        <v/>
      </c>
      <c r="R218">
        <f>IFERROR(ROUND(IF(H218="","",IF(70+30*M218/$M$511&lt;20,20,70+30*M218/$M$511)),2),"")</f>
        <v/>
      </c>
      <c r="S218">
        <f>IFERROR(ROUND(IF(I218="","",IF(70+30*N218/$N$511&lt;20,20,70+30*N218/$N$511)),2),"")</f>
        <v/>
      </c>
      <c r="T218">
        <f>IFERROR(ROUND(IF(J218="","",IF(70+30*O218/$O$511&lt;20,20,70+30*O218/$O$511)),2),"")</f>
        <v/>
      </c>
      <c r="U218">
        <f>IFERROR(ROUND(IF(K218="","",IF(70+30*P218/$P$511&lt;20,20,70+30*P218/$P$511)),2),"")</f>
        <v/>
      </c>
      <c r="V218">
        <f>IF(SUM(Q218:U218)=0,"",SUM(Q218:U218))</f>
        <v/>
      </c>
      <c r="W218">
        <f>IF(V218="","",RANK(V218,$V$2:$V$509))</f>
        <v/>
      </c>
    </row>
    <row r="219">
      <c r="B219" t="inlineStr">
        <is>
          <t>AZZAH MUNIFAH</t>
        </is>
      </c>
      <c r="C219" t="inlineStr">
        <is>
          <t>162-19-10154</t>
        </is>
      </c>
      <c r="D219" t="inlineStr">
        <is>
          <t>162G120</t>
        </is>
      </c>
      <c r="E219" t="inlineStr">
        <is>
          <t>SD MUHAMMA</t>
        </is>
      </c>
      <c r="F219" t="n">
        <v>162</v>
      </c>
      <c r="G219" t="n">
        <v>12</v>
      </c>
      <c r="H219" t="n">
        <v>30</v>
      </c>
      <c r="I219" t="n">
        <v>26</v>
      </c>
      <c r="J219" t="n">
        <v>25</v>
      </c>
      <c r="K219" t="n">
        <v>37</v>
      </c>
      <c r="L219">
        <f>IFERROR(ROUND(IF(G219="","",(G219-G$511)/G$512),2),"")</f>
        <v/>
      </c>
      <c r="M219">
        <f>IFERROR(ROUND(IF(H219="","",(H219-H$511)/H$512),2),"")</f>
        <v/>
      </c>
      <c r="N219">
        <f>IFERROR(ROUND(IF(I219="","",(I219-I$511)/I$512),2),"")</f>
        <v/>
      </c>
      <c r="O219">
        <f>IFERROR(ROUND(IF(J219="","",(J219-J$511)/J$512),2),"")</f>
        <v/>
      </c>
      <c r="P219">
        <f>IFERROR(ROUND(IF(K219="","",(K219-K$511)/K$512),2),"")</f>
        <v/>
      </c>
      <c r="Q219">
        <f>IFERROR(ROUND(IF(G219="","",IF(70+30*L219/$L$511&lt;20,20,70+30*L219/$L$511)),2),"")</f>
        <v/>
      </c>
      <c r="R219">
        <f>IFERROR(ROUND(IF(H219="","",IF(70+30*M219/$M$511&lt;20,20,70+30*M219/$M$511)),2),"")</f>
        <v/>
      </c>
      <c r="S219">
        <f>IFERROR(ROUND(IF(I219="","",IF(70+30*N219/$N$511&lt;20,20,70+30*N219/$N$511)),2),"")</f>
        <v/>
      </c>
      <c r="T219">
        <f>IFERROR(ROUND(IF(J219="","",IF(70+30*O219/$O$511&lt;20,20,70+30*O219/$O$511)),2),"")</f>
        <v/>
      </c>
      <c r="U219">
        <f>IFERROR(ROUND(IF(K219="","",IF(70+30*P219/$P$511&lt;20,20,70+30*P219/$P$511)),2),"")</f>
        <v/>
      </c>
      <c r="V219">
        <f>IF(SUM(Q219:U219)=0,"",SUM(Q219:U219))</f>
        <v/>
      </c>
      <c r="W219">
        <f>IF(V219="","",RANK(V219,$V$2:$V$509))</f>
        <v/>
      </c>
    </row>
    <row r="220">
      <c r="B220" t="inlineStr">
        <is>
          <t>AZRIEL BINTANG ARFAN</t>
        </is>
      </c>
      <c r="C220" t="inlineStr">
        <is>
          <t>162-21-10208</t>
        </is>
      </c>
      <c r="D220" t="inlineStr">
        <is>
          <t>162G120</t>
        </is>
      </c>
      <c r="E220" t="inlineStr">
        <is>
          <t>SMPLTI IGM</t>
        </is>
      </c>
      <c r="F220" t="n">
        <v>162</v>
      </c>
      <c r="G220" t="n">
        <v>14</v>
      </c>
      <c r="H220" t="n">
        <v>27</v>
      </c>
      <c r="I220" t="n">
        <v>30</v>
      </c>
      <c r="J220" t="n">
        <v>27</v>
      </c>
      <c r="K220" t="n">
        <v>34</v>
      </c>
      <c r="L220">
        <f>IFERROR(ROUND(IF(G220="","",(G220-G$511)/G$512),2),"")</f>
        <v/>
      </c>
      <c r="M220">
        <f>IFERROR(ROUND(IF(H220="","",(H220-H$511)/H$512),2),"")</f>
        <v/>
      </c>
      <c r="N220">
        <f>IFERROR(ROUND(IF(I220="","",(I220-I$511)/I$512),2),"")</f>
        <v/>
      </c>
      <c r="O220">
        <f>IFERROR(ROUND(IF(J220="","",(J220-J$511)/J$512),2),"")</f>
        <v/>
      </c>
      <c r="P220">
        <f>IFERROR(ROUND(IF(K220="","",(K220-K$511)/K$512),2),"")</f>
        <v/>
      </c>
      <c r="Q220">
        <f>IFERROR(ROUND(IF(G220="","",IF(70+30*L220/$L$511&lt;20,20,70+30*L220/$L$511)),2),"")</f>
        <v/>
      </c>
      <c r="R220">
        <f>IFERROR(ROUND(IF(H220="","",IF(70+30*M220/$M$511&lt;20,20,70+30*M220/$M$511)),2),"")</f>
        <v/>
      </c>
      <c r="S220">
        <f>IFERROR(ROUND(IF(I220="","",IF(70+30*N220/$N$511&lt;20,20,70+30*N220/$N$511)),2),"")</f>
        <v/>
      </c>
      <c r="T220">
        <f>IFERROR(ROUND(IF(J220="","",IF(70+30*O220/$O$511&lt;20,20,70+30*O220/$O$511)),2),"")</f>
        <v/>
      </c>
      <c r="U220">
        <f>IFERROR(ROUND(IF(K220="","",IF(70+30*P220/$P$511&lt;20,20,70+30*P220/$P$511)),2),"")</f>
        <v/>
      </c>
      <c r="V220">
        <f>IF(SUM(Q220:U220)=0,"",SUM(Q220:U220))</f>
        <v/>
      </c>
      <c r="W220">
        <f>IF(V220="","",RANK(V220,$V$2:$V$509))</f>
        <v/>
      </c>
    </row>
    <row r="221">
      <c r="B221" t="inlineStr">
        <is>
          <t>KHANZA OKTA AULIA</t>
        </is>
      </c>
      <c r="C221" t="inlineStr">
        <is>
          <t>162-21-10218</t>
        </is>
      </c>
      <c r="D221" t="inlineStr">
        <is>
          <t>162G120</t>
        </is>
      </c>
      <c r="E221" t="inlineStr">
        <is>
          <t>SMPN 46 PA</t>
        </is>
      </c>
      <c r="F221" t="n">
        <v>162</v>
      </c>
      <c r="G221" t="n">
        <v>10</v>
      </c>
      <c r="H221" t="n">
        <v>18</v>
      </c>
      <c r="I221" t="n">
        <v>20</v>
      </c>
      <c r="J221" t="n">
        <v>24</v>
      </c>
      <c r="K221" t="n">
        <v>22</v>
      </c>
      <c r="L221">
        <f>IFERROR(ROUND(IF(G221="","",(G221-G$511)/G$512),2),"")</f>
        <v/>
      </c>
      <c r="M221">
        <f>IFERROR(ROUND(IF(H221="","",(H221-H$511)/H$512),2),"")</f>
        <v/>
      </c>
      <c r="N221">
        <f>IFERROR(ROUND(IF(I221="","",(I221-I$511)/I$512),2),"")</f>
        <v/>
      </c>
      <c r="O221">
        <f>IFERROR(ROUND(IF(J221="","",(J221-J$511)/J$512),2),"")</f>
        <v/>
      </c>
      <c r="P221">
        <f>IFERROR(ROUND(IF(K221="","",(K221-K$511)/K$512),2),"")</f>
        <v/>
      </c>
      <c r="Q221">
        <f>IFERROR(ROUND(IF(G221="","",IF(70+30*L221/$L$511&lt;20,20,70+30*L221/$L$511)),2),"")</f>
        <v/>
      </c>
      <c r="R221">
        <f>IFERROR(ROUND(IF(H221="","",IF(70+30*M221/$M$511&lt;20,20,70+30*M221/$M$511)),2),"")</f>
        <v/>
      </c>
      <c r="S221">
        <f>IFERROR(ROUND(IF(I221="","",IF(70+30*N221/$N$511&lt;20,20,70+30*N221/$N$511)),2),"")</f>
        <v/>
      </c>
      <c r="T221">
        <f>IFERROR(ROUND(IF(J221="","",IF(70+30*O221/$O$511&lt;20,20,70+30*O221/$O$511)),2),"")</f>
        <v/>
      </c>
      <c r="U221">
        <f>IFERROR(ROUND(IF(K221="","",IF(70+30*P221/$P$511&lt;20,20,70+30*P221/$P$511)),2),"")</f>
        <v/>
      </c>
      <c r="V221">
        <f>IF(SUM(Q221:U221)=0,"",SUM(Q221:U221))</f>
        <v/>
      </c>
      <c r="W221">
        <f>IF(V221="","",RANK(V221,$V$2:$V$509))</f>
        <v/>
      </c>
    </row>
    <row r="222">
      <c r="B222" t="inlineStr">
        <is>
          <t>M HAFIZ AL FAATHIR</t>
        </is>
      </c>
      <c r="C222" t="inlineStr">
        <is>
          <t>162-21-10219</t>
        </is>
      </c>
      <c r="D222" t="inlineStr">
        <is>
          <t>162G120</t>
        </is>
      </c>
      <c r="E222" t="inlineStr">
        <is>
          <t>SMPN 46 PA</t>
        </is>
      </c>
      <c r="F222" t="n">
        <v>162</v>
      </c>
      <c r="G222" t="n">
        <v>7</v>
      </c>
      <c r="H222" t="n">
        <v>22</v>
      </c>
      <c r="I222" t="n">
        <v>10</v>
      </c>
      <c r="J222" t="n">
        <v>12</v>
      </c>
      <c r="K222" t="n">
        <v>4</v>
      </c>
      <c r="L222">
        <f>IFERROR(ROUND(IF(G222="","",(G222-G$511)/G$512),2),"")</f>
        <v/>
      </c>
      <c r="M222">
        <f>IFERROR(ROUND(IF(H222="","",(H222-H$511)/H$512),2),"")</f>
        <v/>
      </c>
      <c r="N222">
        <f>IFERROR(ROUND(IF(I222="","",(I222-I$511)/I$512),2),"")</f>
        <v/>
      </c>
      <c r="O222">
        <f>IFERROR(ROUND(IF(J222="","",(J222-J$511)/J$512),2),"")</f>
        <v/>
      </c>
      <c r="P222">
        <f>IFERROR(ROUND(IF(K222="","",(K222-K$511)/K$512),2),"")</f>
        <v/>
      </c>
      <c r="Q222">
        <f>IFERROR(ROUND(IF(G222="","",IF(70+30*L222/$L$511&lt;20,20,70+30*L222/$L$511)),2),"")</f>
        <v/>
      </c>
      <c r="R222">
        <f>IFERROR(ROUND(IF(H222="","",IF(70+30*M222/$M$511&lt;20,20,70+30*M222/$M$511)),2),"")</f>
        <v/>
      </c>
      <c r="S222">
        <f>IFERROR(ROUND(IF(I222="","",IF(70+30*N222/$N$511&lt;20,20,70+30*N222/$N$511)),2),"")</f>
        <v/>
      </c>
      <c r="T222">
        <f>IFERROR(ROUND(IF(J222="","",IF(70+30*O222/$O$511&lt;20,20,70+30*O222/$O$511)),2),"")</f>
        <v/>
      </c>
      <c r="U222">
        <f>IFERROR(ROUND(IF(K222="","",IF(70+30*P222/$P$511&lt;20,20,70+30*P222/$P$511)),2),"")</f>
        <v/>
      </c>
      <c r="V222">
        <f>IF(SUM(Q222:U222)=0,"",SUM(Q222:U222))</f>
        <v/>
      </c>
      <c r="W222">
        <f>IF(V222="","",RANK(V222,$V$2:$V$509))</f>
        <v/>
      </c>
    </row>
    <row r="223">
      <c r="B223" t="inlineStr">
        <is>
          <t>FANNY ISTIWIJAYANTI</t>
        </is>
      </c>
      <c r="C223" t="inlineStr">
        <is>
          <t>163-20-10178</t>
        </is>
      </c>
      <c r="D223" t="inlineStr">
        <is>
          <t>163G120</t>
        </is>
      </c>
      <c r="E223" t="inlineStr">
        <is>
          <t>SMP NEGERI</t>
        </is>
      </c>
      <c r="F223" t="n">
        <v>163</v>
      </c>
      <c r="G223" t="n">
        <v>15</v>
      </c>
      <c r="H223" t="n">
        <v>32</v>
      </c>
      <c r="I223" t="n">
        <v>24</v>
      </c>
      <c r="J223" t="n">
        <v>24</v>
      </c>
      <c r="K223" t="n">
        <v>30</v>
      </c>
      <c r="L223">
        <f>IFERROR(ROUND(IF(G223="","",(G223-G$511)/G$512),2),"")</f>
        <v/>
      </c>
      <c r="M223">
        <f>IFERROR(ROUND(IF(H223="","",(H223-H$511)/H$512),2),"")</f>
        <v/>
      </c>
      <c r="N223">
        <f>IFERROR(ROUND(IF(I223="","",(I223-I$511)/I$512),2),"")</f>
        <v/>
      </c>
      <c r="O223">
        <f>IFERROR(ROUND(IF(J223="","",(J223-J$511)/J$512),2),"")</f>
        <v/>
      </c>
      <c r="P223">
        <f>IFERROR(ROUND(IF(K223="","",(K223-K$511)/K$512),2),"")</f>
        <v/>
      </c>
      <c r="Q223">
        <f>IFERROR(ROUND(IF(G223="","",IF(70+30*L223/$L$511&lt;20,20,70+30*L223/$L$511)),2),"")</f>
        <v/>
      </c>
      <c r="R223">
        <f>IFERROR(ROUND(IF(H223="","",IF(70+30*M223/$M$511&lt;20,20,70+30*M223/$M$511)),2),"")</f>
        <v/>
      </c>
      <c r="S223">
        <f>IFERROR(ROUND(IF(I223="","",IF(70+30*N223/$N$511&lt;20,20,70+30*N223/$N$511)),2),"")</f>
        <v/>
      </c>
      <c r="T223">
        <f>IFERROR(ROUND(IF(J223="","",IF(70+30*O223/$O$511&lt;20,20,70+30*O223/$O$511)),2),"")</f>
        <v/>
      </c>
      <c r="U223">
        <f>IFERROR(ROUND(IF(K223="","",IF(70+30*P223/$P$511&lt;20,20,70+30*P223/$P$511)),2),"")</f>
        <v/>
      </c>
      <c r="V223">
        <f>IF(SUM(Q223:U223)=0,"",SUM(Q223:U223))</f>
        <v/>
      </c>
      <c r="W223">
        <f>IF(V223="","",RANK(V223,$V$2:$V$509))</f>
        <v/>
      </c>
    </row>
    <row r="224">
      <c r="B224" t="inlineStr">
        <is>
          <t>HALIMAH PUTRI</t>
        </is>
      </c>
      <c r="C224" t="inlineStr">
        <is>
          <t>163-21-10222</t>
        </is>
      </c>
      <c r="D224" t="inlineStr">
        <is>
          <t>163G120</t>
        </is>
      </c>
      <c r="E224" t="inlineStr">
        <is>
          <t>SMP NEGERI</t>
        </is>
      </c>
      <c r="F224" t="n">
        <v>163</v>
      </c>
      <c r="G224" t="n">
        <v>15</v>
      </c>
      <c r="H224" t="n">
        <v>19</v>
      </c>
      <c r="I224" t="n">
        <v>17</v>
      </c>
      <c r="J224" t="n">
        <v>21</v>
      </c>
      <c r="K224" t="n">
        <v>24</v>
      </c>
      <c r="L224">
        <f>IFERROR(ROUND(IF(G224="","",(G224-G$511)/G$512),2),"")</f>
        <v/>
      </c>
      <c r="M224">
        <f>IFERROR(ROUND(IF(H224="","",(H224-H$511)/H$512),2),"")</f>
        <v/>
      </c>
      <c r="N224">
        <f>IFERROR(ROUND(IF(I224="","",(I224-I$511)/I$512),2),"")</f>
        <v/>
      </c>
      <c r="O224">
        <f>IFERROR(ROUND(IF(J224="","",(J224-J$511)/J$512),2),"")</f>
        <v/>
      </c>
      <c r="P224">
        <f>IFERROR(ROUND(IF(K224="","",(K224-K$511)/K$512),2),"")</f>
        <v/>
      </c>
      <c r="Q224">
        <f>IFERROR(ROUND(IF(G224="","",IF(70+30*L224/$L$511&lt;20,20,70+30*L224/$L$511)),2),"")</f>
        <v/>
      </c>
      <c r="R224">
        <f>IFERROR(ROUND(IF(H224="","",IF(70+30*M224/$M$511&lt;20,20,70+30*M224/$M$511)),2),"")</f>
        <v/>
      </c>
      <c r="S224">
        <f>IFERROR(ROUND(IF(I224="","",IF(70+30*N224/$N$511&lt;20,20,70+30*N224/$N$511)),2),"")</f>
        <v/>
      </c>
      <c r="T224">
        <f>IFERROR(ROUND(IF(J224="","",IF(70+30*O224/$O$511&lt;20,20,70+30*O224/$O$511)),2),"")</f>
        <v/>
      </c>
      <c r="U224">
        <f>IFERROR(ROUND(IF(K224="","",IF(70+30*P224/$P$511&lt;20,20,70+30*P224/$P$511)),2),"")</f>
        <v/>
      </c>
      <c r="V224">
        <f>IF(SUM(Q224:U224)=0,"",SUM(Q224:U224))</f>
        <v/>
      </c>
      <c r="W224">
        <f>IF(V224="","",RANK(V224,$V$2:$V$509))</f>
        <v/>
      </c>
    </row>
    <row r="225">
      <c r="B225" t="inlineStr">
        <is>
          <t>AQILAH ZAHRA NURAINI</t>
        </is>
      </c>
      <c r="C225" t="inlineStr">
        <is>
          <t>164-21-10274</t>
        </is>
      </c>
      <c r="D225" t="inlineStr">
        <is>
          <t>164G120</t>
        </is>
      </c>
      <c r="E225" t="inlineStr">
        <is>
          <t>SMPN 17 PA</t>
        </is>
      </c>
      <c r="F225" t="n">
        <v>164</v>
      </c>
      <c r="G225" t="n">
        <v>13</v>
      </c>
      <c r="H225" t="n">
        <v>31</v>
      </c>
      <c r="I225" t="n">
        <v>32</v>
      </c>
      <c r="J225" t="n">
        <v>25</v>
      </c>
      <c r="K225" t="n">
        <v>34</v>
      </c>
      <c r="L225">
        <f>IFERROR(ROUND(IF(G225="","",(G225-G$511)/G$512),2),"")</f>
        <v/>
      </c>
      <c r="M225">
        <f>IFERROR(ROUND(IF(H225="","",(H225-H$511)/H$512),2),"")</f>
        <v/>
      </c>
      <c r="N225">
        <f>IFERROR(ROUND(IF(I225="","",(I225-I$511)/I$512),2),"")</f>
        <v/>
      </c>
      <c r="O225">
        <f>IFERROR(ROUND(IF(J225="","",(J225-J$511)/J$512),2),"")</f>
        <v/>
      </c>
      <c r="P225">
        <f>IFERROR(ROUND(IF(K225="","",(K225-K$511)/K$512),2),"")</f>
        <v/>
      </c>
      <c r="Q225">
        <f>IFERROR(ROUND(IF(G225="","",IF(70+30*L225/$L$511&lt;20,20,70+30*L225/$L$511)),2),"")</f>
        <v/>
      </c>
      <c r="R225">
        <f>IFERROR(ROUND(IF(H225="","",IF(70+30*M225/$M$511&lt;20,20,70+30*M225/$M$511)),2),"")</f>
        <v/>
      </c>
      <c r="S225">
        <f>IFERROR(ROUND(IF(I225="","",IF(70+30*N225/$N$511&lt;20,20,70+30*N225/$N$511)),2),"")</f>
        <v/>
      </c>
      <c r="T225">
        <f>IFERROR(ROUND(IF(J225="","",IF(70+30*O225/$O$511&lt;20,20,70+30*O225/$O$511)),2),"")</f>
        <v/>
      </c>
      <c r="U225">
        <f>IFERROR(ROUND(IF(K225="","",IF(70+30*P225/$P$511&lt;20,20,70+30*P225/$P$511)),2),"")</f>
        <v/>
      </c>
      <c r="V225">
        <f>IF(SUM(Q225:U225)=0,"",SUM(Q225:U225))</f>
        <v/>
      </c>
      <c r="W225">
        <f>IF(V225="","",RANK(V225,$V$2:$V$509))</f>
        <v/>
      </c>
    </row>
    <row r="226">
      <c r="B226" t="inlineStr">
        <is>
          <t>LUTHFIA RIZKY RAMADH</t>
        </is>
      </c>
      <c r="C226" t="inlineStr">
        <is>
          <t>167-21-10266</t>
        </is>
      </c>
      <c r="D226" t="inlineStr">
        <is>
          <t>167G120</t>
        </is>
      </c>
      <c r="E226" t="inlineStr">
        <is>
          <t>SMPN 180</t>
        </is>
      </c>
      <c r="F226" t="n">
        <v>167</v>
      </c>
      <c r="G226" t="n">
        <v>18</v>
      </c>
      <c r="H226" t="n">
        <v>26</v>
      </c>
      <c r="I226" t="n">
        <v>30</v>
      </c>
      <c r="J226" t="n">
        <v>22</v>
      </c>
      <c r="K226" t="n">
        <v>25</v>
      </c>
      <c r="L226">
        <f>IFERROR(ROUND(IF(G226="","",(G226-G$511)/G$512),2),"")</f>
        <v/>
      </c>
      <c r="M226">
        <f>IFERROR(ROUND(IF(H226="","",(H226-H$511)/H$512),2),"")</f>
        <v/>
      </c>
      <c r="N226">
        <f>IFERROR(ROUND(IF(I226="","",(I226-I$511)/I$512),2),"")</f>
        <v/>
      </c>
      <c r="O226">
        <f>IFERROR(ROUND(IF(J226="","",(J226-J$511)/J$512),2),"")</f>
        <v/>
      </c>
      <c r="P226">
        <f>IFERROR(ROUND(IF(K226="","",(K226-K$511)/K$512),2),"")</f>
        <v/>
      </c>
      <c r="Q226">
        <f>IFERROR(ROUND(IF(G226="","",IF(70+30*L226/$L$511&lt;20,20,70+30*L226/$L$511)),2),"")</f>
        <v/>
      </c>
      <c r="R226">
        <f>IFERROR(ROUND(IF(H226="","",IF(70+30*M226/$M$511&lt;20,20,70+30*M226/$M$511)),2),"")</f>
        <v/>
      </c>
      <c r="S226">
        <f>IFERROR(ROUND(IF(I226="","",IF(70+30*N226/$N$511&lt;20,20,70+30*N226/$N$511)),2),"")</f>
        <v/>
      </c>
      <c r="T226">
        <f>IFERROR(ROUND(IF(J226="","",IF(70+30*O226/$O$511&lt;20,20,70+30*O226/$O$511)),2),"")</f>
        <v/>
      </c>
      <c r="U226">
        <f>IFERROR(ROUND(IF(K226="","",IF(70+30*P226/$P$511&lt;20,20,70+30*P226/$P$511)),2),"")</f>
        <v/>
      </c>
      <c r="V226">
        <f>IF(SUM(Q226:U226)=0,"",SUM(Q226:U226))</f>
        <v/>
      </c>
      <c r="W226">
        <f>IF(V226="","",RANK(V226,$V$2:$V$509))</f>
        <v/>
      </c>
    </row>
    <row r="227">
      <c r="B227" t="inlineStr">
        <is>
          <t>AISYAH PUTRI M</t>
        </is>
      </c>
      <c r="C227" t="inlineStr">
        <is>
          <t>167-21-10274</t>
        </is>
      </c>
      <c r="D227" t="inlineStr">
        <is>
          <t>167G120</t>
        </is>
      </c>
      <c r="E227" t="inlineStr">
        <is>
          <t>SMPN 160 J</t>
        </is>
      </c>
      <c r="F227" t="n">
        <v>167</v>
      </c>
      <c r="G227" t="n">
        <v>7</v>
      </c>
      <c r="H227" t="n">
        <v>12</v>
      </c>
      <c r="I227" t="n">
        <v>15</v>
      </c>
      <c r="J227" t="n">
        <v>18</v>
      </c>
      <c r="K227" t="n">
        <v>12</v>
      </c>
      <c r="L227">
        <f>IFERROR(ROUND(IF(G227="","",(G227-G$511)/G$512),2),"")</f>
        <v/>
      </c>
      <c r="M227">
        <f>IFERROR(ROUND(IF(H227="","",(H227-H$511)/H$512),2),"")</f>
        <v/>
      </c>
      <c r="N227">
        <f>IFERROR(ROUND(IF(I227="","",(I227-I$511)/I$512),2),"")</f>
        <v/>
      </c>
      <c r="O227">
        <f>IFERROR(ROUND(IF(J227="","",(J227-J$511)/J$512),2),"")</f>
        <v/>
      </c>
      <c r="P227">
        <f>IFERROR(ROUND(IF(K227="","",(K227-K$511)/K$512),2),"")</f>
        <v/>
      </c>
      <c r="Q227">
        <f>IFERROR(ROUND(IF(G227="","",IF(70+30*L227/$L$511&lt;20,20,70+30*L227/$L$511)),2),"")</f>
        <v/>
      </c>
      <c r="R227">
        <f>IFERROR(ROUND(IF(H227="","",IF(70+30*M227/$M$511&lt;20,20,70+30*M227/$M$511)),2),"")</f>
        <v/>
      </c>
      <c r="S227">
        <f>IFERROR(ROUND(IF(I227="","",IF(70+30*N227/$N$511&lt;20,20,70+30*N227/$N$511)),2),"")</f>
        <v/>
      </c>
      <c r="T227">
        <f>IFERROR(ROUND(IF(J227="","",IF(70+30*O227/$O$511&lt;20,20,70+30*O227/$O$511)),2),"")</f>
        <v/>
      </c>
      <c r="U227">
        <f>IFERROR(ROUND(IF(K227="","",IF(70+30*P227/$P$511&lt;20,20,70+30*P227/$P$511)),2),"")</f>
        <v/>
      </c>
      <c r="V227">
        <f>IF(SUM(Q227:U227)=0,"",SUM(Q227:U227))</f>
        <v/>
      </c>
      <c r="W227">
        <f>IF(V227="","",RANK(V227,$V$2:$V$509))</f>
        <v/>
      </c>
    </row>
    <row r="228">
      <c r="B228" t="inlineStr">
        <is>
          <t>NADIAH RAMADHINA KIT</t>
        </is>
      </c>
      <c r="C228" t="inlineStr">
        <is>
          <t>167-21-10278</t>
        </is>
      </c>
      <c r="D228" t="inlineStr">
        <is>
          <t>167G120</t>
        </is>
      </c>
      <c r="E228" t="inlineStr">
        <is>
          <t>MTSN 22 JA</t>
        </is>
      </c>
      <c r="F228" t="n">
        <v>167</v>
      </c>
      <c r="G228" t="n">
        <v>21</v>
      </c>
      <c r="H228" t="n">
        <v>35</v>
      </c>
      <c r="I228" t="n">
        <v>33</v>
      </c>
      <c r="J228" t="n">
        <v>34</v>
      </c>
      <c r="K228" t="n">
        <v>35</v>
      </c>
      <c r="L228">
        <f>IFERROR(ROUND(IF(G228="","",(G228-G$511)/G$512),2),"")</f>
        <v/>
      </c>
      <c r="M228">
        <f>IFERROR(ROUND(IF(H228="","",(H228-H$511)/H$512),2),"")</f>
        <v/>
      </c>
      <c r="N228">
        <f>IFERROR(ROUND(IF(I228="","",(I228-I$511)/I$512),2),"")</f>
        <v/>
      </c>
      <c r="O228">
        <f>IFERROR(ROUND(IF(J228="","",(J228-J$511)/J$512),2),"")</f>
        <v/>
      </c>
      <c r="P228">
        <f>IFERROR(ROUND(IF(K228="","",(K228-K$511)/K$512),2),"")</f>
        <v/>
      </c>
      <c r="Q228">
        <f>IFERROR(ROUND(IF(G228="","",IF(70+30*L228/$L$511&lt;20,20,70+30*L228/$L$511)),2),"")</f>
        <v/>
      </c>
      <c r="R228">
        <f>IFERROR(ROUND(IF(H228="","",IF(70+30*M228/$M$511&lt;20,20,70+30*M228/$M$511)),2),"")</f>
        <v/>
      </c>
      <c r="S228">
        <f>IFERROR(ROUND(IF(I228="","",IF(70+30*N228/$N$511&lt;20,20,70+30*N228/$N$511)),2),"")</f>
        <v/>
      </c>
      <c r="T228">
        <f>IFERROR(ROUND(IF(J228="","",IF(70+30*O228/$O$511&lt;20,20,70+30*O228/$O$511)),2),"")</f>
        <v/>
      </c>
      <c r="U228">
        <f>IFERROR(ROUND(IF(K228="","",IF(70+30*P228/$P$511&lt;20,20,70+30*P228/$P$511)),2),"")</f>
        <v/>
      </c>
      <c r="V228">
        <f>IF(SUM(Q228:U228)=0,"",SUM(Q228:U228))</f>
        <v/>
      </c>
      <c r="W228">
        <f>IF(V228="","",RANK(V228,$V$2:$V$509))</f>
        <v/>
      </c>
    </row>
    <row r="229">
      <c r="B229" t="inlineStr">
        <is>
          <t>MUHAMMAD JAFFAN D WA</t>
        </is>
      </c>
      <c r="C229" t="inlineStr">
        <is>
          <t>168-21-10334</t>
        </is>
      </c>
      <c r="D229" t="inlineStr">
        <is>
          <t>168G120</t>
        </is>
      </c>
      <c r="E229" t="inlineStr">
        <is>
          <t>EMIS SC</t>
        </is>
      </c>
      <c r="F229" t="n">
        <v>168</v>
      </c>
      <c r="G229" t="n">
        <v>13</v>
      </c>
      <c r="H229" t="n">
        <v>17</v>
      </c>
      <c r="I229" t="n">
        <v>26</v>
      </c>
      <c r="J229" t="n">
        <v>11</v>
      </c>
      <c r="K229" t="n">
        <v>23</v>
      </c>
      <c r="L229">
        <f>IFERROR(ROUND(IF(G229="","",(G229-G$511)/G$512),2),"")</f>
        <v/>
      </c>
      <c r="M229">
        <f>IFERROR(ROUND(IF(H229="","",(H229-H$511)/H$512),2),"")</f>
        <v/>
      </c>
      <c r="N229">
        <f>IFERROR(ROUND(IF(I229="","",(I229-I$511)/I$512),2),"")</f>
        <v/>
      </c>
      <c r="O229">
        <f>IFERROR(ROUND(IF(J229="","",(J229-J$511)/J$512),2),"")</f>
        <v/>
      </c>
      <c r="P229">
        <f>IFERROR(ROUND(IF(K229="","",(K229-K$511)/K$512),2),"")</f>
        <v/>
      </c>
      <c r="Q229">
        <f>IFERROR(ROUND(IF(G229="","",IF(70+30*L229/$L$511&lt;20,20,70+30*L229/$L$511)),2),"")</f>
        <v/>
      </c>
      <c r="R229">
        <f>IFERROR(ROUND(IF(H229="","",IF(70+30*M229/$M$511&lt;20,20,70+30*M229/$M$511)),2),"")</f>
        <v/>
      </c>
      <c r="S229">
        <f>IFERROR(ROUND(IF(I229="","",IF(70+30*N229/$N$511&lt;20,20,70+30*N229/$N$511)),2),"")</f>
        <v/>
      </c>
      <c r="T229">
        <f>IFERROR(ROUND(IF(J229="","",IF(70+30*O229/$O$511&lt;20,20,70+30*O229/$O$511)),2),"")</f>
        <v/>
      </c>
      <c r="U229">
        <f>IFERROR(ROUND(IF(K229="","",IF(70+30*P229/$P$511&lt;20,20,70+30*P229/$P$511)),2),"")</f>
        <v/>
      </c>
      <c r="V229">
        <f>IF(SUM(Q229:U229)=0,"",SUM(Q229:U229))</f>
        <v/>
      </c>
      <c r="W229">
        <f>IF(V229="","",RANK(V229,$V$2:$V$509))</f>
        <v/>
      </c>
    </row>
    <row r="230">
      <c r="B230" t="inlineStr">
        <is>
          <t>DWICAHYO FERDYANSAYA</t>
        </is>
      </c>
      <c r="C230" t="inlineStr">
        <is>
          <t>168-21-10337</t>
        </is>
      </c>
      <c r="D230" t="inlineStr">
        <is>
          <t>168G120</t>
        </is>
      </c>
      <c r="E230" t="inlineStr">
        <is>
          <t>SMPN 128 J</t>
        </is>
      </c>
      <c r="F230" t="n">
        <v>168</v>
      </c>
      <c r="G230" t="n">
        <v>15</v>
      </c>
      <c r="H230" t="n">
        <v>27</v>
      </c>
      <c r="I230" t="n">
        <v>13</v>
      </c>
      <c r="J230" t="n">
        <v>16</v>
      </c>
      <c r="L230">
        <f>IFERROR(ROUND(IF(G230="","",(G230-G$511)/G$512),2),"")</f>
        <v/>
      </c>
      <c r="M230">
        <f>IFERROR(ROUND(IF(H230="","",(H230-H$511)/H$512),2),"")</f>
        <v/>
      </c>
      <c r="N230">
        <f>IFERROR(ROUND(IF(I230="","",(I230-I$511)/I$512),2),"")</f>
        <v/>
      </c>
      <c r="O230">
        <f>IFERROR(ROUND(IF(J230="","",(J230-J$511)/J$512),2),"")</f>
        <v/>
      </c>
      <c r="P230">
        <f>IFERROR(ROUND(IF(K230="","",(K230-K$511)/K$512),2),"")</f>
        <v/>
      </c>
      <c r="Q230">
        <f>IFERROR(ROUND(IF(G230="","",IF(70+30*L230/$L$511&lt;20,20,70+30*L230/$L$511)),2),"")</f>
        <v/>
      </c>
      <c r="R230">
        <f>IFERROR(ROUND(IF(H230="","",IF(70+30*M230/$M$511&lt;20,20,70+30*M230/$M$511)),2),"")</f>
        <v/>
      </c>
      <c r="S230">
        <f>IFERROR(ROUND(IF(I230="","",IF(70+30*N230/$N$511&lt;20,20,70+30*N230/$N$511)),2),"")</f>
        <v/>
      </c>
      <c r="T230">
        <f>IFERROR(ROUND(IF(J230="","",IF(70+30*O230/$O$511&lt;20,20,70+30*O230/$O$511)),2),"")</f>
        <v/>
      </c>
      <c r="U230">
        <f>IFERROR(ROUND(IF(K230="","",IF(70+30*P230/$P$511&lt;20,20,70+30*P230/$P$511)),2),"")</f>
        <v/>
      </c>
      <c r="V230">
        <f>IF(SUM(Q230:U230)=0,"",SUM(Q230:U230))</f>
        <v/>
      </c>
      <c r="W230">
        <f>IF(V230="","",RANK(V230,$V$2:$V$509))</f>
        <v/>
      </c>
    </row>
    <row r="231">
      <c r="B231" t="inlineStr">
        <is>
          <t>DEVINA JULIA AUDRY</t>
        </is>
      </c>
      <c r="C231" t="inlineStr">
        <is>
          <t>168-21-10349</t>
        </is>
      </c>
      <c r="D231" t="inlineStr">
        <is>
          <t>168G120</t>
        </is>
      </c>
      <c r="E231" t="inlineStr">
        <is>
          <t>SMPN 275 J</t>
        </is>
      </c>
      <c r="F231" t="n">
        <v>168</v>
      </c>
      <c r="G231" t="n">
        <v>6</v>
      </c>
      <c r="H231" t="n">
        <v>11</v>
      </c>
      <c r="I231" t="n">
        <v>10</v>
      </c>
      <c r="K231" t="n">
        <v>8</v>
      </c>
      <c r="L231">
        <f>IFERROR(ROUND(IF(G231="","",(G231-G$511)/G$512),2),"")</f>
        <v/>
      </c>
      <c r="M231">
        <f>IFERROR(ROUND(IF(H231="","",(H231-H$511)/H$512),2),"")</f>
        <v/>
      </c>
      <c r="N231">
        <f>IFERROR(ROUND(IF(I231="","",(I231-I$511)/I$512),2),"")</f>
        <v/>
      </c>
      <c r="O231">
        <f>IFERROR(ROUND(IF(J231="","",(J231-J$511)/J$512),2),"")</f>
        <v/>
      </c>
      <c r="P231">
        <f>IFERROR(ROUND(IF(K231="","",(K231-K$511)/K$512),2),"")</f>
        <v/>
      </c>
      <c r="Q231">
        <f>IFERROR(ROUND(IF(G231="","",IF(70+30*L231/$L$511&lt;20,20,70+30*L231/$L$511)),2),"")</f>
        <v/>
      </c>
      <c r="R231">
        <f>IFERROR(ROUND(IF(H231="","",IF(70+30*M231/$M$511&lt;20,20,70+30*M231/$M$511)),2),"")</f>
        <v/>
      </c>
      <c r="S231">
        <f>IFERROR(ROUND(IF(I231="","",IF(70+30*N231/$N$511&lt;20,20,70+30*N231/$N$511)),2),"")</f>
        <v/>
      </c>
      <c r="T231">
        <f>IFERROR(ROUND(IF(J231="","",IF(70+30*O231/$O$511&lt;20,20,70+30*O231/$O$511)),2),"")</f>
        <v/>
      </c>
      <c r="U231">
        <f>IFERROR(ROUND(IF(K231="","",IF(70+30*P231/$P$511&lt;20,20,70+30*P231/$P$511)),2),"")</f>
        <v/>
      </c>
      <c r="V231">
        <f>IF(SUM(Q231:U231)=0,"",SUM(Q231:U231))</f>
        <v/>
      </c>
      <c r="W231">
        <f>IF(V231="","",RANK(V231,$V$2:$V$509))</f>
        <v/>
      </c>
    </row>
    <row r="232">
      <c r="B232" t="inlineStr">
        <is>
          <t>RESHAD ATHAYA PUTRA</t>
        </is>
      </c>
      <c r="C232" t="inlineStr">
        <is>
          <t>116-19-10108</t>
        </is>
      </c>
      <c r="D232" t="inlineStr">
        <is>
          <t>169G120</t>
        </is>
      </c>
      <c r="E232" t="inlineStr">
        <is>
          <t>SDI ALAZHA</t>
        </is>
      </c>
      <c r="F232" t="n">
        <v>169</v>
      </c>
      <c r="G232" t="n">
        <v>11</v>
      </c>
      <c r="H232" t="n">
        <v>27</v>
      </c>
      <c r="I232" t="n">
        <v>30</v>
      </c>
      <c r="L232">
        <f>IFERROR(ROUND(IF(G232="","",(G232-G$511)/G$512),2),"")</f>
        <v/>
      </c>
      <c r="M232">
        <f>IFERROR(ROUND(IF(H232="","",(H232-H$511)/H$512),2),"")</f>
        <v/>
      </c>
      <c r="N232">
        <f>IFERROR(ROUND(IF(I232="","",(I232-I$511)/I$512),2),"")</f>
        <v/>
      </c>
      <c r="O232">
        <f>IFERROR(ROUND(IF(J232="","",(J232-J$511)/J$512),2),"")</f>
        <v/>
      </c>
      <c r="P232">
        <f>IFERROR(ROUND(IF(K232="","",(K232-K$511)/K$512),2),"")</f>
        <v/>
      </c>
      <c r="Q232">
        <f>IFERROR(ROUND(IF(G232="","",IF(70+30*L232/$L$511&lt;20,20,70+30*L232/$L$511)),2),"")</f>
        <v/>
      </c>
      <c r="R232">
        <f>IFERROR(ROUND(IF(H232="","",IF(70+30*M232/$M$511&lt;20,20,70+30*M232/$M$511)),2),"")</f>
        <v/>
      </c>
      <c r="S232">
        <f>IFERROR(ROUND(IF(I232="","",IF(70+30*N232/$N$511&lt;20,20,70+30*N232/$N$511)),2),"")</f>
        <v/>
      </c>
      <c r="T232">
        <f>IFERROR(ROUND(IF(J232="","",IF(70+30*O232/$O$511&lt;20,20,70+30*O232/$O$511)),2),"")</f>
        <v/>
      </c>
      <c r="U232">
        <f>IFERROR(ROUND(IF(K232="","",IF(70+30*P232/$P$511&lt;20,20,70+30*P232/$P$511)),2),"")</f>
        <v/>
      </c>
      <c r="V232">
        <f>IF(SUM(Q232:U232)=0,"",SUM(Q232:U232))</f>
        <v/>
      </c>
      <c r="W232">
        <f>IF(V232="","",RANK(V232,$V$2:$V$509))</f>
        <v/>
      </c>
    </row>
    <row r="233">
      <c r="B233" t="inlineStr">
        <is>
          <t>M RAHMAN PASYHA</t>
        </is>
      </c>
      <c r="C233" t="inlineStr">
        <is>
          <t>169-17-00011</t>
        </is>
      </c>
      <c r="D233" t="inlineStr">
        <is>
          <t>169G120</t>
        </is>
      </c>
      <c r="E233" t="inlineStr">
        <is>
          <t>SMPN 174 J</t>
        </is>
      </c>
      <c r="F233" t="n">
        <v>169</v>
      </c>
      <c r="G233" t="n">
        <v>27</v>
      </c>
      <c r="H233" t="n">
        <v>28</v>
      </c>
      <c r="I233" t="n">
        <v>30</v>
      </c>
      <c r="J233" t="n">
        <v>31</v>
      </c>
      <c r="K233" t="n">
        <v>37</v>
      </c>
      <c r="L233">
        <f>IFERROR(ROUND(IF(G233="","",(G233-G$511)/G$512),2),"")</f>
        <v/>
      </c>
      <c r="M233">
        <f>IFERROR(ROUND(IF(H233="","",(H233-H$511)/H$512),2),"")</f>
        <v/>
      </c>
      <c r="N233">
        <f>IFERROR(ROUND(IF(I233="","",(I233-I$511)/I$512),2),"")</f>
        <v/>
      </c>
      <c r="O233">
        <f>IFERROR(ROUND(IF(J233="","",(J233-J$511)/J$512),2),"")</f>
        <v/>
      </c>
      <c r="P233">
        <f>IFERROR(ROUND(IF(K233="","",(K233-K$511)/K$512),2),"")</f>
        <v/>
      </c>
      <c r="Q233">
        <f>IFERROR(ROUND(IF(G233="","",IF(70+30*L233/$L$511&lt;20,20,70+30*L233/$L$511)),2),"")</f>
        <v/>
      </c>
      <c r="R233">
        <f>IFERROR(ROUND(IF(H233="","",IF(70+30*M233/$M$511&lt;20,20,70+30*M233/$M$511)),2),"")</f>
        <v/>
      </c>
      <c r="S233">
        <f>IFERROR(ROUND(IF(I233="","",IF(70+30*N233/$N$511&lt;20,20,70+30*N233/$N$511)),2),"")</f>
        <v/>
      </c>
      <c r="T233">
        <f>IFERROR(ROUND(IF(J233="","",IF(70+30*O233/$O$511&lt;20,20,70+30*O233/$O$511)),2),"")</f>
        <v/>
      </c>
      <c r="U233">
        <f>IFERROR(ROUND(IF(K233="","",IF(70+30*P233/$P$511&lt;20,20,70+30*P233/$P$511)),2),"")</f>
        <v/>
      </c>
      <c r="V233">
        <f>IF(SUM(Q233:U233)=0,"",SUM(Q233:U233))</f>
        <v/>
      </c>
      <c r="W233">
        <f>IF(V233="","",RANK(V233,$V$2:$V$509))</f>
        <v/>
      </c>
    </row>
    <row r="234">
      <c r="B234" t="inlineStr">
        <is>
          <t>DAFFA ATIQAH S</t>
        </is>
      </c>
      <c r="C234" t="inlineStr">
        <is>
          <t>169-18-10000</t>
        </is>
      </c>
      <c r="D234" t="inlineStr">
        <is>
          <t>169G120</t>
        </is>
      </c>
      <c r="E234" t="inlineStr">
        <is>
          <t>SDN KRAMAT</t>
        </is>
      </c>
      <c r="F234" t="n">
        <v>169</v>
      </c>
      <c r="G234" t="n">
        <v>17</v>
      </c>
      <c r="H234" t="n">
        <v>29</v>
      </c>
      <c r="I234" t="n">
        <v>19</v>
      </c>
      <c r="J234" t="n">
        <v>20</v>
      </c>
      <c r="K234" t="n">
        <v>25</v>
      </c>
      <c r="L234">
        <f>IFERROR(ROUND(IF(G234="","",(G234-G$511)/G$512),2),"")</f>
        <v/>
      </c>
      <c r="M234">
        <f>IFERROR(ROUND(IF(H234="","",(H234-H$511)/H$512),2),"")</f>
        <v/>
      </c>
      <c r="N234">
        <f>IFERROR(ROUND(IF(I234="","",(I234-I$511)/I$512),2),"")</f>
        <v/>
      </c>
      <c r="O234">
        <f>IFERROR(ROUND(IF(J234="","",(J234-J$511)/J$512),2),"")</f>
        <v/>
      </c>
      <c r="P234">
        <f>IFERROR(ROUND(IF(K234="","",(K234-K$511)/K$512),2),"")</f>
        <v/>
      </c>
      <c r="Q234">
        <f>IFERROR(ROUND(IF(G234="","",IF(70+30*L234/$L$511&lt;20,20,70+30*L234/$L$511)),2),"")</f>
        <v/>
      </c>
      <c r="R234">
        <f>IFERROR(ROUND(IF(H234="","",IF(70+30*M234/$M$511&lt;20,20,70+30*M234/$M$511)),2),"")</f>
        <v/>
      </c>
      <c r="S234">
        <f>IFERROR(ROUND(IF(I234="","",IF(70+30*N234/$N$511&lt;20,20,70+30*N234/$N$511)),2),"")</f>
        <v/>
      </c>
      <c r="T234">
        <f>IFERROR(ROUND(IF(J234="","",IF(70+30*O234/$O$511&lt;20,20,70+30*O234/$O$511)),2),"")</f>
        <v/>
      </c>
      <c r="U234">
        <f>IFERROR(ROUND(IF(K234="","",IF(70+30*P234/$P$511&lt;20,20,70+30*P234/$P$511)),2),"")</f>
        <v/>
      </c>
      <c r="V234">
        <f>IF(SUM(Q234:U234)=0,"",SUM(Q234:U234))</f>
        <v/>
      </c>
      <c r="W234">
        <f>IF(V234="","",RANK(V234,$V$2:$V$509))</f>
        <v/>
      </c>
    </row>
    <row r="235">
      <c r="B235" t="inlineStr">
        <is>
          <t>AULIA KHOIRUNNISA</t>
        </is>
      </c>
      <c r="C235" t="inlineStr">
        <is>
          <t>169-18-10032</t>
        </is>
      </c>
      <c r="D235" t="inlineStr">
        <is>
          <t>169G020</t>
        </is>
      </c>
      <c r="E235" t="inlineStr">
        <is>
          <t>MTSN 7 MOD</t>
        </is>
      </c>
      <c r="F235" t="n">
        <v>169</v>
      </c>
      <c r="G235" t="n">
        <v>17</v>
      </c>
      <c r="H235" t="n">
        <v>28</v>
      </c>
      <c r="I235" t="n">
        <v>27</v>
      </c>
      <c r="J235" t="n">
        <v>33</v>
      </c>
      <c r="K235" t="n">
        <v>33</v>
      </c>
      <c r="L235">
        <f>IFERROR(ROUND(IF(G235="","",(G235-G$511)/G$512),2),"")</f>
        <v/>
      </c>
      <c r="M235">
        <f>IFERROR(ROUND(IF(H235="","",(H235-H$511)/H$512),2),"")</f>
        <v/>
      </c>
      <c r="N235">
        <f>IFERROR(ROUND(IF(I235="","",(I235-I$511)/I$512),2),"")</f>
        <v/>
      </c>
      <c r="O235">
        <f>IFERROR(ROUND(IF(J235="","",(J235-J$511)/J$512),2),"")</f>
        <v/>
      </c>
      <c r="P235">
        <f>IFERROR(ROUND(IF(K235="","",(K235-K$511)/K$512),2),"")</f>
        <v/>
      </c>
      <c r="Q235">
        <f>IFERROR(ROUND(IF(G235="","",IF(70+30*L235/$L$511&lt;20,20,70+30*L235/$L$511)),2),"")</f>
        <v/>
      </c>
      <c r="R235">
        <f>IFERROR(ROUND(IF(H235="","",IF(70+30*M235/$M$511&lt;20,20,70+30*M235/$M$511)),2),"")</f>
        <v/>
      </c>
      <c r="S235">
        <f>IFERROR(ROUND(IF(I235="","",IF(70+30*N235/$N$511&lt;20,20,70+30*N235/$N$511)),2),"")</f>
        <v/>
      </c>
      <c r="T235">
        <f>IFERROR(ROUND(IF(J235="","",IF(70+30*O235/$O$511&lt;20,20,70+30*O235/$O$511)),2),"")</f>
        <v/>
      </c>
      <c r="U235">
        <f>IFERROR(ROUND(IF(K235="","",IF(70+30*P235/$P$511&lt;20,20,70+30*P235/$P$511)),2),"")</f>
        <v/>
      </c>
      <c r="V235">
        <f>IF(SUM(Q235:U235)=0,"",SUM(Q235:U235))</f>
        <v/>
      </c>
      <c r="W235">
        <f>IF(V235="","",RANK(V235,$V$2:$V$509))</f>
        <v/>
      </c>
    </row>
    <row r="236">
      <c r="B236" t="inlineStr">
        <is>
          <t>FF</t>
        </is>
      </c>
      <c r="C236" t="inlineStr">
        <is>
          <t>169-19-10157</t>
        </is>
      </c>
      <c r="D236" t="inlineStr">
        <is>
          <t>169G120</t>
        </is>
      </c>
      <c r="E236" t="inlineStr">
        <is>
          <t>SDN CIRACA</t>
        </is>
      </c>
      <c r="F236" t="n">
        <v>169</v>
      </c>
      <c r="G236" t="n">
        <v>18</v>
      </c>
      <c r="H236" t="n">
        <v>15</v>
      </c>
      <c r="I236" t="n">
        <v>21</v>
      </c>
      <c r="J236" t="n">
        <v>22</v>
      </c>
      <c r="K236" t="n">
        <v>14</v>
      </c>
      <c r="L236">
        <f>IFERROR(ROUND(IF(G236="","",(G236-G$511)/G$512),2),"")</f>
        <v/>
      </c>
      <c r="M236">
        <f>IFERROR(ROUND(IF(H236="","",(H236-H$511)/H$512),2),"")</f>
        <v/>
      </c>
      <c r="N236">
        <f>IFERROR(ROUND(IF(I236="","",(I236-I$511)/I$512),2),"")</f>
        <v/>
      </c>
      <c r="O236">
        <f>IFERROR(ROUND(IF(J236="","",(J236-J$511)/J$512),2),"")</f>
        <v/>
      </c>
      <c r="P236">
        <f>IFERROR(ROUND(IF(K236="","",(K236-K$511)/K$512),2),"")</f>
        <v/>
      </c>
      <c r="Q236">
        <f>IFERROR(ROUND(IF(G236="","",IF(70+30*L236/$L$511&lt;20,20,70+30*L236/$L$511)),2),"")</f>
        <v/>
      </c>
      <c r="R236">
        <f>IFERROR(ROUND(IF(H236="","",IF(70+30*M236/$M$511&lt;20,20,70+30*M236/$M$511)),2),"")</f>
        <v/>
      </c>
      <c r="S236">
        <f>IFERROR(ROUND(IF(I236="","",IF(70+30*N236/$N$511&lt;20,20,70+30*N236/$N$511)),2),"")</f>
        <v/>
      </c>
      <c r="T236">
        <f>IFERROR(ROUND(IF(J236="","",IF(70+30*O236/$O$511&lt;20,20,70+30*O236/$O$511)),2),"")</f>
        <v/>
      </c>
      <c r="U236">
        <f>IFERROR(ROUND(IF(K236="","",IF(70+30*P236/$P$511&lt;20,20,70+30*P236/$P$511)),2),"")</f>
        <v/>
      </c>
      <c r="V236">
        <f>IF(SUM(Q236:U236)=0,"",SUM(Q236:U236))</f>
        <v/>
      </c>
      <c r="W236">
        <f>IF(V236="","",RANK(V236,$V$2:$V$509))</f>
        <v/>
      </c>
    </row>
    <row r="237">
      <c r="B237" t="inlineStr">
        <is>
          <t>PRICILLA AZUN BELLAT</t>
        </is>
      </c>
      <c r="C237" t="inlineStr">
        <is>
          <t>169-19-10209</t>
        </is>
      </c>
      <c r="D237" t="inlineStr">
        <is>
          <t>169G120</t>
        </is>
      </c>
      <c r="E237" t="inlineStr">
        <is>
          <t>SDIT SUDIR</t>
        </is>
      </c>
      <c r="F237" t="n">
        <v>169</v>
      </c>
      <c r="G237" t="n">
        <v>15</v>
      </c>
      <c r="H237" t="n">
        <v>28</v>
      </c>
      <c r="I237" t="n">
        <v>29</v>
      </c>
      <c r="J237" t="n">
        <v>25</v>
      </c>
      <c r="K237" t="n">
        <v>32</v>
      </c>
      <c r="L237">
        <f>IFERROR(ROUND(IF(G237="","",(G237-G$511)/G$512),2),"")</f>
        <v/>
      </c>
      <c r="M237">
        <f>IFERROR(ROUND(IF(H237="","",(H237-H$511)/H$512),2),"")</f>
        <v/>
      </c>
      <c r="N237">
        <f>IFERROR(ROUND(IF(I237="","",(I237-I$511)/I$512),2),"")</f>
        <v/>
      </c>
      <c r="O237">
        <f>IFERROR(ROUND(IF(J237="","",(J237-J$511)/J$512),2),"")</f>
        <v/>
      </c>
      <c r="P237">
        <f>IFERROR(ROUND(IF(K237="","",(K237-K$511)/K$512),2),"")</f>
        <v/>
      </c>
      <c r="Q237">
        <f>IFERROR(ROUND(IF(G237="","",IF(70+30*L237/$L$511&lt;20,20,70+30*L237/$L$511)),2),"")</f>
        <v/>
      </c>
      <c r="R237">
        <f>IFERROR(ROUND(IF(H237="","",IF(70+30*M237/$M$511&lt;20,20,70+30*M237/$M$511)),2),"")</f>
        <v/>
      </c>
      <c r="S237">
        <f>IFERROR(ROUND(IF(I237="","",IF(70+30*N237/$N$511&lt;20,20,70+30*N237/$N$511)),2),"")</f>
        <v/>
      </c>
      <c r="T237">
        <f>IFERROR(ROUND(IF(J237="","",IF(70+30*O237/$O$511&lt;20,20,70+30*O237/$O$511)),2),"")</f>
        <v/>
      </c>
      <c r="U237">
        <f>IFERROR(ROUND(IF(K237="","",IF(70+30*P237/$P$511&lt;20,20,70+30*P237/$P$511)),2),"")</f>
        <v/>
      </c>
      <c r="V237">
        <f>IF(SUM(Q237:U237)=0,"",SUM(Q237:U237))</f>
        <v/>
      </c>
      <c r="W237">
        <f>IF(V237="","",RANK(V237,$V$2:$V$509))</f>
        <v/>
      </c>
    </row>
    <row r="238">
      <c r="B238" t="inlineStr">
        <is>
          <t>ARVIKA MAULANI ZAHRA</t>
        </is>
      </c>
      <c r="C238" t="inlineStr">
        <is>
          <t>169-21-10272</t>
        </is>
      </c>
      <c r="D238" t="inlineStr">
        <is>
          <t>169G120</t>
        </is>
      </c>
      <c r="E238" t="inlineStr">
        <is>
          <t>SMPN 171 J</t>
        </is>
      </c>
      <c r="F238" t="n">
        <v>169</v>
      </c>
      <c r="G238" t="n">
        <v>16</v>
      </c>
      <c r="H238" t="n">
        <v>25</v>
      </c>
      <c r="I238" t="n">
        <v>29</v>
      </c>
      <c r="J238" t="n">
        <v>19</v>
      </c>
      <c r="K238" t="n">
        <v>31</v>
      </c>
      <c r="L238">
        <f>IFERROR(ROUND(IF(G238="","",(G238-G$511)/G$512),2),"")</f>
        <v/>
      </c>
      <c r="M238">
        <f>IFERROR(ROUND(IF(H238="","",(H238-H$511)/H$512),2),"")</f>
        <v/>
      </c>
      <c r="N238">
        <f>IFERROR(ROUND(IF(I238="","",(I238-I$511)/I$512),2),"")</f>
        <v/>
      </c>
      <c r="O238">
        <f>IFERROR(ROUND(IF(J238="","",(J238-J$511)/J$512),2),"")</f>
        <v/>
      </c>
      <c r="P238">
        <f>IFERROR(ROUND(IF(K238="","",(K238-K$511)/K$512),2),"")</f>
        <v/>
      </c>
      <c r="Q238">
        <f>IFERROR(ROUND(IF(G238="","",IF(70+30*L238/$L$511&lt;20,20,70+30*L238/$L$511)),2),"")</f>
        <v/>
      </c>
      <c r="R238">
        <f>IFERROR(ROUND(IF(H238="","",IF(70+30*M238/$M$511&lt;20,20,70+30*M238/$M$511)),2),"")</f>
        <v/>
      </c>
      <c r="S238">
        <f>IFERROR(ROUND(IF(I238="","",IF(70+30*N238/$N$511&lt;20,20,70+30*N238/$N$511)),2),"")</f>
        <v/>
      </c>
      <c r="T238">
        <f>IFERROR(ROUND(IF(J238="","",IF(70+30*O238/$O$511&lt;20,20,70+30*O238/$O$511)),2),"")</f>
        <v/>
      </c>
      <c r="U238">
        <f>IFERROR(ROUND(IF(K238="","",IF(70+30*P238/$P$511&lt;20,20,70+30*P238/$P$511)),2),"")</f>
        <v/>
      </c>
      <c r="V238">
        <f>IF(SUM(Q238:U238)=0,"",SUM(Q238:U238))</f>
        <v/>
      </c>
      <c r="W238">
        <f>IF(V238="","",RANK(V238,$V$2:$V$509))</f>
        <v/>
      </c>
    </row>
    <row r="239">
      <c r="B239" t="inlineStr">
        <is>
          <t>ANNASYA PRISCILLA</t>
        </is>
      </c>
      <c r="C239" t="inlineStr">
        <is>
          <t>169-21-10277</t>
        </is>
      </c>
      <c r="D239" t="inlineStr">
        <is>
          <t>169G120</t>
        </is>
      </c>
      <c r="E239" t="inlineStr">
        <is>
          <t>SMPN 9 JAK</t>
        </is>
      </c>
      <c r="F239" t="n">
        <v>169</v>
      </c>
      <c r="G239" t="n">
        <v>20</v>
      </c>
      <c r="H239" t="n">
        <v>34</v>
      </c>
      <c r="I239" t="n">
        <v>30</v>
      </c>
      <c r="J239" t="n">
        <v>31</v>
      </c>
      <c r="K239" t="n">
        <v>33</v>
      </c>
      <c r="L239">
        <f>IFERROR(ROUND(IF(G239="","",(G239-G$511)/G$512),2),"")</f>
        <v/>
      </c>
      <c r="M239">
        <f>IFERROR(ROUND(IF(H239="","",(H239-H$511)/H$512),2),"")</f>
        <v/>
      </c>
      <c r="N239">
        <f>IFERROR(ROUND(IF(I239="","",(I239-I$511)/I$512),2),"")</f>
        <v/>
      </c>
      <c r="O239">
        <f>IFERROR(ROUND(IF(J239="","",(J239-J$511)/J$512),2),"")</f>
        <v/>
      </c>
      <c r="P239">
        <f>IFERROR(ROUND(IF(K239="","",(K239-K$511)/K$512),2),"")</f>
        <v/>
      </c>
      <c r="Q239">
        <f>IFERROR(ROUND(IF(G239="","",IF(70+30*L239/$L$511&lt;20,20,70+30*L239/$L$511)),2),"")</f>
        <v/>
      </c>
      <c r="R239">
        <f>IFERROR(ROUND(IF(H239="","",IF(70+30*M239/$M$511&lt;20,20,70+30*M239/$M$511)),2),"")</f>
        <v/>
      </c>
      <c r="S239">
        <f>IFERROR(ROUND(IF(I239="","",IF(70+30*N239/$N$511&lt;20,20,70+30*N239/$N$511)),2),"")</f>
        <v/>
      </c>
      <c r="T239">
        <f>IFERROR(ROUND(IF(J239="","",IF(70+30*O239/$O$511&lt;20,20,70+30*O239/$O$511)),2),"")</f>
        <v/>
      </c>
      <c r="U239">
        <f>IFERROR(ROUND(IF(K239="","",IF(70+30*P239/$P$511&lt;20,20,70+30*P239/$P$511)),2),"")</f>
        <v/>
      </c>
      <c r="V239">
        <f>IF(SUM(Q239:U239)=0,"",SUM(Q239:U239))</f>
        <v/>
      </c>
      <c r="W239">
        <f>IF(V239="","",RANK(V239,$V$2:$V$509))</f>
        <v/>
      </c>
    </row>
    <row r="240">
      <c r="B240" t="inlineStr">
        <is>
          <t>MUHAMMAD AL HAFIDZ</t>
        </is>
      </c>
      <c r="C240" t="inlineStr">
        <is>
          <t>169-21-10281</t>
        </is>
      </c>
      <c r="D240" t="inlineStr">
        <is>
          <t>169G120</t>
        </is>
      </c>
      <c r="E240" t="inlineStr">
        <is>
          <t>MTSN 33 JA</t>
        </is>
      </c>
      <c r="F240" t="n">
        <v>169</v>
      </c>
      <c r="G240" t="n">
        <v>11</v>
      </c>
      <c r="H240" t="n">
        <v>20</v>
      </c>
      <c r="I240" t="n">
        <v>15</v>
      </c>
      <c r="J240" t="n">
        <v>12</v>
      </c>
      <c r="K240" t="n">
        <v>19</v>
      </c>
      <c r="L240">
        <f>IFERROR(ROUND(IF(G240="","",(G240-G$511)/G$512),2),"")</f>
        <v/>
      </c>
      <c r="M240">
        <f>IFERROR(ROUND(IF(H240="","",(H240-H$511)/H$512),2),"")</f>
        <v/>
      </c>
      <c r="N240">
        <f>IFERROR(ROUND(IF(I240="","",(I240-I$511)/I$512),2),"")</f>
        <v/>
      </c>
      <c r="O240">
        <f>IFERROR(ROUND(IF(J240="","",(J240-J$511)/J$512),2),"")</f>
        <v/>
      </c>
      <c r="P240">
        <f>IFERROR(ROUND(IF(K240="","",(K240-K$511)/K$512),2),"")</f>
        <v/>
      </c>
      <c r="Q240">
        <f>IFERROR(ROUND(IF(G240="","",IF(70+30*L240/$L$511&lt;20,20,70+30*L240/$L$511)),2),"")</f>
        <v/>
      </c>
      <c r="R240">
        <f>IFERROR(ROUND(IF(H240="","",IF(70+30*M240/$M$511&lt;20,20,70+30*M240/$M$511)),2),"")</f>
        <v/>
      </c>
      <c r="S240">
        <f>IFERROR(ROUND(IF(I240="","",IF(70+30*N240/$N$511&lt;20,20,70+30*N240/$N$511)),2),"")</f>
        <v/>
      </c>
      <c r="T240">
        <f>IFERROR(ROUND(IF(J240="","",IF(70+30*O240/$O$511&lt;20,20,70+30*O240/$O$511)),2),"")</f>
        <v/>
      </c>
      <c r="U240">
        <f>IFERROR(ROUND(IF(K240="","",IF(70+30*P240/$P$511&lt;20,20,70+30*P240/$P$511)),2),"")</f>
        <v/>
      </c>
      <c r="V240">
        <f>IF(SUM(Q240:U240)=0,"",SUM(Q240:U240))</f>
        <v/>
      </c>
      <c r="W240">
        <f>IF(V240="","",RANK(V240,$V$2:$V$509))</f>
        <v/>
      </c>
    </row>
    <row r="241">
      <c r="B241" t="inlineStr">
        <is>
          <t>RASYA NADIFFA ARYASA</t>
        </is>
      </c>
      <c r="C241" t="inlineStr">
        <is>
          <t>169-21-10284</t>
        </is>
      </c>
      <c r="D241" t="inlineStr">
        <is>
          <t>169G120</t>
        </is>
      </c>
      <c r="E241" t="inlineStr">
        <is>
          <t>MTSN 7 MOD</t>
        </is>
      </c>
      <c r="F241" t="n">
        <v>169</v>
      </c>
      <c r="G241" t="n">
        <v>6</v>
      </c>
      <c r="H241" t="n">
        <v>23</v>
      </c>
      <c r="I241" t="n">
        <v>21</v>
      </c>
      <c r="L241">
        <f>IFERROR(ROUND(IF(G241="","",(G241-G$511)/G$512),2),"")</f>
        <v/>
      </c>
      <c r="M241">
        <f>IFERROR(ROUND(IF(H241="","",(H241-H$511)/H$512),2),"")</f>
        <v/>
      </c>
      <c r="N241">
        <f>IFERROR(ROUND(IF(I241="","",(I241-I$511)/I$512),2),"")</f>
        <v/>
      </c>
      <c r="O241">
        <f>IFERROR(ROUND(IF(J241="","",(J241-J$511)/J$512),2),"")</f>
        <v/>
      </c>
      <c r="P241">
        <f>IFERROR(ROUND(IF(K241="","",(K241-K$511)/K$512),2),"")</f>
        <v/>
      </c>
      <c r="Q241">
        <f>IFERROR(ROUND(IF(G241="","",IF(70+30*L241/$L$511&lt;20,20,70+30*L241/$L$511)),2),"")</f>
        <v/>
      </c>
      <c r="R241">
        <f>IFERROR(ROUND(IF(H241="","",IF(70+30*M241/$M$511&lt;20,20,70+30*M241/$M$511)),2),"")</f>
        <v/>
      </c>
      <c r="S241">
        <f>IFERROR(ROUND(IF(I241="","",IF(70+30*N241/$N$511&lt;20,20,70+30*N241/$N$511)),2),"")</f>
        <v/>
      </c>
      <c r="T241">
        <f>IFERROR(ROUND(IF(J241="","",IF(70+30*O241/$O$511&lt;20,20,70+30*O241/$O$511)),2),"")</f>
        <v/>
      </c>
      <c r="U241">
        <f>IFERROR(ROUND(IF(K241="","",IF(70+30*P241/$P$511&lt;20,20,70+30*P241/$P$511)),2),"")</f>
        <v/>
      </c>
      <c r="V241">
        <f>IF(SUM(Q241:U241)=0,"",SUM(Q241:U241))</f>
        <v/>
      </c>
      <c r="W241">
        <f>IF(V241="","",RANK(V241,$V$2:$V$509))</f>
        <v/>
      </c>
    </row>
    <row r="242">
      <c r="B242" t="inlineStr">
        <is>
          <t>FAHIRAH KHAIRUNNISA</t>
        </is>
      </c>
      <c r="C242" t="inlineStr">
        <is>
          <t>171-18-10186</t>
        </is>
      </c>
      <c r="D242" t="inlineStr">
        <is>
          <t>171G120</t>
        </is>
      </c>
      <c r="E242" t="inlineStr">
        <is>
          <t>SD MP UIN</t>
        </is>
      </c>
      <c r="F242" t="n">
        <v>171</v>
      </c>
      <c r="G242" t="n">
        <v>13</v>
      </c>
      <c r="L242">
        <f>IFERROR(ROUND(IF(G242="","",(G242-G$511)/G$512),2),"")</f>
        <v/>
      </c>
      <c r="M242">
        <f>IFERROR(ROUND(IF(H242="","",(H242-H$511)/H$512),2),"")</f>
        <v/>
      </c>
      <c r="N242">
        <f>IFERROR(ROUND(IF(I242="","",(I242-I$511)/I$512),2),"")</f>
        <v/>
      </c>
      <c r="O242">
        <f>IFERROR(ROUND(IF(J242="","",(J242-J$511)/J$512),2),"")</f>
        <v/>
      </c>
      <c r="P242">
        <f>IFERROR(ROUND(IF(K242="","",(K242-K$511)/K$512),2),"")</f>
        <v/>
      </c>
      <c r="Q242">
        <f>IFERROR(ROUND(IF(G242="","",IF(70+30*L242/$L$511&lt;20,20,70+30*L242/$L$511)),2),"")</f>
        <v/>
      </c>
      <c r="R242">
        <f>IFERROR(ROUND(IF(H242="","",IF(70+30*M242/$M$511&lt;20,20,70+30*M242/$M$511)),2),"")</f>
        <v/>
      </c>
      <c r="S242">
        <f>IFERROR(ROUND(IF(I242="","",IF(70+30*N242/$N$511&lt;20,20,70+30*N242/$N$511)),2),"")</f>
        <v/>
      </c>
      <c r="T242">
        <f>IFERROR(ROUND(IF(J242="","",IF(70+30*O242/$O$511&lt;20,20,70+30*O242/$O$511)),2),"")</f>
        <v/>
      </c>
      <c r="U242">
        <f>IFERROR(ROUND(IF(K242="","",IF(70+30*P242/$P$511&lt;20,20,70+30*P242/$P$511)),2),"")</f>
        <v/>
      </c>
      <c r="V242">
        <f>IF(SUM(Q242:U242)=0,"",SUM(Q242:U242))</f>
        <v/>
      </c>
      <c r="W242">
        <f>IF(V242="","",RANK(V242,$V$2:$V$509))</f>
        <v/>
      </c>
    </row>
    <row r="243">
      <c r="B243" t="inlineStr">
        <is>
          <t>VANESHA MULYA R</t>
        </is>
      </c>
      <c r="C243" t="inlineStr">
        <is>
          <t>171-18-10189</t>
        </is>
      </c>
      <c r="D243" t="inlineStr">
        <is>
          <t>171G120</t>
        </is>
      </c>
      <c r="E243" t="inlineStr">
        <is>
          <t>MTSN 3 JAK</t>
        </is>
      </c>
      <c r="F243" t="n">
        <v>171</v>
      </c>
      <c r="G243" t="n">
        <v>14</v>
      </c>
      <c r="H243" t="n">
        <v>26</v>
      </c>
      <c r="I243" t="n">
        <v>22</v>
      </c>
      <c r="J243" t="n">
        <v>19</v>
      </c>
      <c r="K243" t="n">
        <v>33</v>
      </c>
      <c r="L243">
        <f>IFERROR(ROUND(IF(G243="","",(G243-G$511)/G$512),2),"")</f>
        <v/>
      </c>
      <c r="M243">
        <f>IFERROR(ROUND(IF(H243="","",(H243-H$511)/H$512),2),"")</f>
        <v/>
      </c>
      <c r="N243">
        <f>IFERROR(ROUND(IF(I243="","",(I243-I$511)/I$512),2),"")</f>
        <v/>
      </c>
      <c r="O243">
        <f>IFERROR(ROUND(IF(J243="","",(J243-J$511)/J$512),2),"")</f>
        <v/>
      </c>
      <c r="P243">
        <f>IFERROR(ROUND(IF(K243="","",(K243-K$511)/K$512),2),"")</f>
        <v/>
      </c>
      <c r="Q243">
        <f>IFERROR(ROUND(IF(G243="","",IF(70+30*L243/$L$511&lt;20,20,70+30*L243/$L$511)),2),"")</f>
        <v/>
      </c>
      <c r="R243">
        <f>IFERROR(ROUND(IF(H243="","",IF(70+30*M243/$M$511&lt;20,20,70+30*M243/$M$511)),2),"")</f>
        <v/>
      </c>
      <c r="S243">
        <f>IFERROR(ROUND(IF(I243="","",IF(70+30*N243/$N$511&lt;20,20,70+30*N243/$N$511)),2),"")</f>
        <v/>
      </c>
      <c r="T243">
        <f>IFERROR(ROUND(IF(J243="","",IF(70+30*O243/$O$511&lt;20,20,70+30*O243/$O$511)),2),"")</f>
        <v/>
      </c>
      <c r="U243">
        <f>IFERROR(ROUND(IF(K243="","",IF(70+30*P243/$P$511&lt;20,20,70+30*P243/$P$511)),2),"")</f>
        <v/>
      </c>
      <c r="V243">
        <f>IF(SUM(Q243:U243)=0,"",SUM(Q243:U243))</f>
        <v/>
      </c>
      <c r="W243">
        <f>IF(V243="","",RANK(V243,$V$2:$V$509))</f>
        <v/>
      </c>
    </row>
    <row r="244">
      <c r="B244" t="inlineStr">
        <is>
          <t>MAHARANI FARAH DIBA</t>
        </is>
      </c>
      <c r="C244" t="inlineStr">
        <is>
          <t>171-19-10480</t>
        </is>
      </c>
      <c r="D244" t="inlineStr">
        <is>
          <t>171G120</t>
        </is>
      </c>
      <c r="E244" t="inlineStr">
        <is>
          <t>AL SYUKRO</t>
        </is>
      </c>
      <c r="F244" t="n">
        <v>171</v>
      </c>
      <c r="G244" t="n">
        <v>8</v>
      </c>
      <c r="H244" t="n">
        <v>19</v>
      </c>
      <c r="I244" t="n">
        <v>28</v>
      </c>
      <c r="J244" t="n">
        <v>8</v>
      </c>
      <c r="K244" t="n">
        <v>18</v>
      </c>
      <c r="L244">
        <f>IFERROR(ROUND(IF(G244="","",(G244-G$511)/G$512),2),"")</f>
        <v/>
      </c>
      <c r="M244">
        <f>IFERROR(ROUND(IF(H244="","",(H244-H$511)/H$512),2),"")</f>
        <v/>
      </c>
      <c r="N244">
        <f>IFERROR(ROUND(IF(I244="","",(I244-I$511)/I$512),2),"")</f>
        <v/>
      </c>
      <c r="O244">
        <f>IFERROR(ROUND(IF(J244="","",(J244-J$511)/J$512),2),"")</f>
        <v/>
      </c>
      <c r="P244">
        <f>IFERROR(ROUND(IF(K244="","",(K244-K$511)/K$512),2),"")</f>
        <v/>
      </c>
      <c r="Q244">
        <f>IFERROR(ROUND(IF(G244="","",IF(70+30*L244/$L$511&lt;20,20,70+30*L244/$L$511)),2),"")</f>
        <v/>
      </c>
      <c r="R244">
        <f>IFERROR(ROUND(IF(H244="","",IF(70+30*M244/$M$511&lt;20,20,70+30*M244/$M$511)),2),"")</f>
        <v/>
      </c>
      <c r="S244">
        <f>IFERROR(ROUND(IF(I244="","",IF(70+30*N244/$N$511&lt;20,20,70+30*N244/$N$511)),2),"")</f>
        <v/>
      </c>
      <c r="T244">
        <f>IFERROR(ROUND(IF(J244="","",IF(70+30*O244/$O$511&lt;20,20,70+30*O244/$O$511)),2),"")</f>
        <v/>
      </c>
      <c r="U244">
        <f>IFERROR(ROUND(IF(K244="","",IF(70+30*P244/$P$511&lt;20,20,70+30*P244/$P$511)),2),"")</f>
        <v/>
      </c>
      <c r="V244">
        <f>IF(SUM(Q244:U244)=0,"",SUM(Q244:U244))</f>
        <v/>
      </c>
      <c r="W244">
        <f>IF(V244="","",RANK(V244,$V$2:$V$509))</f>
        <v/>
      </c>
    </row>
    <row r="245">
      <c r="B245" t="inlineStr">
        <is>
          <t>M RASYA RAMADHAN</t>
        </is>
      </c>
      <c r="C245" t="inlineStr">
        <is>
          <t>171-19-10639</t>
        </is>
      </c>
      <c r="D245" t="inlineStr">
        <is>
          <t>171G120</t>
        </is>
      </c>
      <c r="E245" t="inlineStr">
        <is>
          <t>SDN CIPUTA</t>
        </is>
      </c>
      <c r="F245" t="n">
        <v>171</v>
      </c>
      <c r="G245" t="n">
        <v>9</v>
      </c>
      <c r="H245" t="n">
        <v>27</v>
      </c>
      <c r="I245" t="n">
        <v>29</v>
      </c>
      <c r="J245" t="n">
        <v>23</v>
      </c>
      <c r="K245" t="n">
        <v>39</v>
      </c>
      <c r="L245">
        <f>IFERROR(ROUND(IF(G245="","",(G245-G$511)/G$512),2),"")</f>
        <v/>
      </c>
      <c r="M245">
        <f>IFERROR(ROUND(IF(H245="","",(H245-H$511)/H$512),2),"")</f>
        <v/>
      </c>
      <c r="N245">
        <f>IFERROR(ROUND(IF(I245="","",(I245-I$511)/I$512),2),"")</f>
        <v/>
      </c>
      <c r="O245">
        <f>IFERROR(ROUND(IF(J245="","",(J245-J$511)/J$512),2),"")</f>
        <v/>
      </c>
      <c r="P245">
        <f>IFERROR(ROUND(IF(K245="","",(K245-K$511)/K$512),2),"")</f>
        <v/>
      </c>
      <c r="Q245">
        <f>IFERROR(ROUND(IF(G245="","",IF(70+30*L245/$L$511&lt;20,20,70+30*L245/$L$511)),2),"")</f>
        <v/>
      </c>
      <c r="R245">
        <f>IFERROR(ROUND(IF(H245="","",IF(70+30*M245/$M$511&lt;20,20,70+30*M245/$M$511)),2),"")</f>
        <v/>
      </c>
      <c r="S245">
        <f>IFERROR(ROUND(IF(I245="","",IF(70+30*N245/$N$511&lt;20,20,70+30*N245/$N$511)),2),"")</f>
        <v/>
      </c>
      <c r="T245">
        <f>IFERROR(ROUND(IF(J245="","",IF(70+30*O245/$O$511&lt;20,20,70+30*O245/$O$511)),2),"")</f>
        <v/>
      </c>
      <c r="U245">
        <f>IFERROR(ROUND(IF(K245="","",IF(70+30*P245/$P$511&lt;20,20,70+30*P245/$P$511)),2),"")</f>
        <v/>
      </c>
      <c r="V245">
        <f>IF(SUM(Q245:U245)=0,"",SUM(Q245:U245))</f>
        <v/>
      </c>
      <c r="W245">
        <f>IF(V245="","",RANK(V245,$V$2:$V$509))</f>
        <v/>
      </c>
    </row>
    <row r="246">
      <c r="B246" t="inlineStr">
        <is>
          <t>JAUZA NOERPARKHA</t>
        </is>
      </c>
      <c r="C246" t="inlineStr">
        <is>
          <t>171-20-10693</t>
        </is>
      </c>
      <c r="D246" t="inlineStr">
        <is>
          <t>171G020</t>
        </is>
      </c>
      <c r="E246" t="inlineStr">
        <is>
          <t>UIN CIPUTA</t>
        </is>
      </c>
      <c r="F246" t="n">
        <v>171</v>
      </c>
      <c r="G246" t="n">
        <v>7</v>
      </c>
      <c r="H246" t="n">
        <v>14</v>
      </c>
      <c r="I246" t="n">
        <v>29</v>
      </c>
      <c r="J246" t="n">
        <v>11</v>
      </c>
      <c r="K246" t="n">
        <v>11</v>
      </c>
      <c r="L246">
        <f>IFERROR(ROUND(IF(G246="","",(G246-G$511)/G$512),2),"")</f>
        <v/>
      </c>
      <c r="M246">
        <f>IFERROR(ROUND(IF(H246="","",(H246-H$511)/H$512),2),"")</f>
        <v/>
      </c>
      <c r="N246">
        <f>IFERROR(ROUND(IF(I246="","",(I246-I$511)/I$512),2),"")</f>
        <v/>
      </c>
      <c r="O246">
        <f>IFERROR(ROUND(IF(J246="","",(J246-J$511)/J$512),2),"")</f>
        <v/>
      </c>
      <c r="P246">
        <f>IFERROR(ROUND(IF(K246="","",(K246-K$511)/K$512),2),"")</f>
        <v/>
      </c>
      <c r="Q246">
        <f>IFERROR(ROUND(IF(G246="","",IF(70+30*L246/$L$511&lt;20,20,70+30*L246/$L$511)),2),"")</f>
        <v/>
      </c>
      <c r="R246">
        <f>IFERROR(ROUND(IF(H246="","",IF(70+30*M246/$M$511&lt;20,20,70+30*M246/$M$511)),2),"")</f>
        <v/>
      </c>
      <c r="S246">
        <f>IFERROR(ROUND(IF(I246="","",IF(70+30*N246/$N$511&lt;20,20,70+30*N246/$N$511)),2),"")</f>
        <v/>
      </c>
      <c r="T246">
        <f>IFERROR(ROUND(IF(J246="","",IF(70+30*O246/$O$511&lt;20,20,70+30*O246/$O$511)),2),"")</f>
        <v/>
      </c>
      <c r="U246">
        <f>IFERROR(ROUND(IF(K246="","",IF(70+30*P246/$P$511&lt;20,20,70+30*P246/$P$511)),2),"")</f>
        <v/>
      </c>
      <c r="V246">
        <f>IF(SUM(Q246:U246)=0,"",SUM(Q246:U246))</f>
        <v/>
      </c>
      <c r="W246">
        <f>IF(V246="","",RANK(V246,$V$2:$V$509))</f>
        <v/>
      </c>
    </row>
    <row r="247">
      <c r="B247" t="inlineStr">
        <is>
          <t>AGHA AQEELA ISKANDAR</t>
        </is>
      </c>
      <c r="C247" t="inlineStr">
        <is>
          <t>171-21-10802</t>
        </is>
      </c>
      <c r="D247" t="inlineStr">
        <is>
          <t>171G120</t>
        </is>
      </c>
      <c r="E247" t="inlineStr">
        <is>
          <t>MTS MP UIN</t>
        </is>
      </c>
      <c r="F247" t="n">
        <v>171</v>
      </c>
      <c r="G247" t="n">
        <v>14</v>
      </c>
      <c r="L247">
        <f>IFERROR(ROUND(IF(G247="","",(G247-G$511)/G$512),2),"")</f>
        <v/>
      </c>
      <c r="M247">
        <f>IFERROR(ROUND(IF(H247="","",(H247-H$511)/H$512),2),"")</f>
        <v/>
      </c>
      <c r="N247">
        <f>IFERROR(ROUND(IF(I247="","",(I247-I$511)/I$512),2),"")</f>
        <v/>
      </c>
      <c r="O247">
        <f>IFERROR(ROUND(IF(J247="","",(J247-J$511)/J$512),2),"")</f>
        <v/>
      </c>
      <c r="P247">
        <f>IFERROR(ROUND(IF(K247="","",(K247-K$511)/K$512),2),"")</f>
        <v/>
      </c>
      <c r="Q247">
        <f>IFERROR(ROUND(IF(G247="","",IF(70+30*L247/$L$511&lt;20,20,70+30*L247/$L$511)),2),"")</f>
        <v/>
      </c>
      <c r="R247">
        <f>IFERROR(ROUND(IF(H247="","",IF(70+30*M247/$M$511&lt;20,20,70+30*M247/$M$511)),2),"")</f>
        <v/>
      </c>
      <c r="S247">
        <f>IFERROR(ROUND(IF(I247="","",IF(70+30*N247/$N$511&lt;20,20,70+30*N247/$N$511)),2),"")</f>
        <v/>
      </c>
      <c r="T247">
        <f>IFERROR(ROUND(IF(J247="","",IF(70+30*O247/$O$511&lt;20,20,70+30*O247/$O$511)),2),"")</f>
        <v/>
      </c>
      <c r="U247">
        <f>IFERROR(ROUND(IF(K247="","",IF(70+30*P247/$P$511&lt;20,20,70+30*P247/$P$511)),2),"")</f>
        <v/>
      </c>
      <c r="V247">
        <f>IF(SUM(Q247:U247)=0,"",SUM(Q247:U247))</f>
        <v/>
      </c>
      <c r="W247">
        <f>IF(V247="","",RANK(V247,$V$2:$V$509))</f>
        <v/>
      </c>
    </row>
    <row r="248">
      <c r="B248" t="inlineStr">
        <is>
          <t>DIMAS DAMARA LISTYOW</t>
        </is>
      </c>
      <c r="C248" t="inlineStr">
        <is>
          <t>171-21-10819</t>
        </is>
      </c>
      <c r="D248" t="inlineStr">
        <is>
          <t>171G020</t>
        </is>
      </c>
      <c r="E248" t="inlineStr">
        <is>
          <t>MTS YASPIN</t>
        </is>
      </c>
      <c r="F248" t="n">
        <v>171</v>
      </c>
      <c r="G248" t="n">
        <v>11</v>
      </c>
      <c r="H248" t="n">
        <v>18</v>
      </c>
      <c r="I248" t="n">
        <v>19</v>
      </c>
      <c r="J248" t="n">
        <v>21</v>
      </c>
      <c r="K248" t="n">
        <v>26</v>
      </c>
      <c r="L248">
        <f>IFERROR(ROUND(IF(G248="","",(G248-G$511)/G$512),2),"")</f>
        <v/>
      </c>
      <c r="M248">
        <f>IFERROR(ROUND(IF(H248="","",(H248-H$511)/H$512),2),"")</f>
        <v/>
      </c>
      <c r="N248">
        <f>IFERROR(ROUND(IF(I248="","",(I248-I$511)/I$512),2),"")</f>
        <v/>
      </c>
      <c r="O248">
        <f>IFERROR(ROUND(IF(J248="","",(J248-J$511)/J$512),2),"")</f>
        <v/>
      </c>
      <c r="P248">
        <f>IFERROR(ROUND(IF(K248="","",(K248-K$511)/K$512),2),"")</f>
        <v/>
      </c>
      <c r="Q248">
        <f>IFERROR(ROUND(IF(G248="","",IF(70+30*L248/$L$511&lt;20,20,70+30*L248/$L$511)),2),"")</f>
        <v/>
      </c>
      <c r="R248">
        <f>IFERROR(ROUND(IF(H248="","",IF(70+30*M248/$M$511&lt;20,20,70+30*M248/$M$511)),2),"")</f>
        <v/>
      </c>
      <c r="S248">
        <f>IFERROR(ROUND(IF(I248="","",IF(70+30*N248/$N$511&lt;20,20,70+30*N248/$N$511)),2),"")</f>
        <v/>
      </c>
      <c r="T248">
        <f>IFERROR(ROUND(IF(J248="","",IF(70+30*O248/$O$511&lt;20,20,70+30*O248/$O$511)),2),"")</f>
        <v/>
      </c>
      <c r="U248">
        <f>IFERROR(ROUND(IF(K248="","",IF(70+30*P248/$P$511&lt;20,20,70+30*P248/$P$511)),2),"")</f>
        <v/>
      </c>
      <c r="V248">
        <f>IF(SUM(Q248:U248)=0,"",SUM(Q248:U248))</f>
        <v/>
      </c>
      <c r="W248">
        <f>IF(V248="","",RANK(V248,$V$2:$V$509))</f>
        <v/>
      </c>
    </row>
    <row r="249">
      <c r="B249" t="inlineStr">
        <is>
          <t>AYU CLARESTA FORTUNA</t>
        </is>
      </c>
      <c r="C249" t="inlineStr">
        <is>
          <t>253-19-10117</t>
        </is>
      </c>
      <c r="D249" t="inlineStr">
        <is>
          <t>171G120</t>
        </is>
      </c>
      <c r="E249" t="inlineStr">
        <is>
          <t>SDN CEMPAK</t>
        </is>
      </c>
      <c r="F249" t="n">
        <v>171</v>
      </c>
      <c r="G249" t="n">
        <v>17</v>
      </c>
      <c r="H249" t="n">
        <v>22</v>
      </c>
      <c r="L249">
        <f>IFERROR(ROUND(IF(G249="","",(G249-G$511)/G$512),2),"")</f>
        <v/>
      </c>
      <c r="M249">
        <f>IFERROR(ROUND(IF(H249="","",(H249-H$511)/H$512),2),"")</f>
        <v/>
      </c>
      <c r="N249">
        <f>IFERROR(ROUND(IF(I249="","",(I249-I$511)/I$512),2),"")</f>
        <v/>
      </c>
      <c r="O249">
        <f>IFERROR(ROUND(IF(J249="","",(J249-J$511)/J$512),2),"")</f>
        <v/>
      </c>
      <c r="P249">
        <f>IFERROR(ROUND(IF(K249="","",(K249-K$511)/K$512),2),"")</f>
        <v/>
      </c>
      <c r="Q249">
        <f>IFERROR(ROUND(IF(G249="","",IF(70+30*L249/$L$511&lt;20,20,70+30*L249/$L$511)),2),"")</f>
        <v/>
      </c>
      <c r="R249">
        <f>IFERROR(ROUND(IF(H249="","",IF(70+30*M249/$M$511&lt;20,20,70+30*M249/$M$511)),2),"")</f>
        <v/>
      </c>
      <c r="S249">
        <f>IFERROR(ROUND(IF(I249="","",IF(70+30*N249/$N$511&lt;20,20,70+30*N249/$N$511)),2),"")</f>
        <v/>
      </c>
      <c r="T249">
        <f>IFERROR(ROUND(IF(J249="","",IF(70+30*O249/$O$511&lt;20,20,70+30*O249/$O$511)),2),"")</f>
        <v/>
      </c>
      <c r="U249">
        <f>IFERROR(ROUND(IF(K249="","",IF(70+30*P249/$P$511&lt;20,20,70+30*P249/$P$511)),2),"")</f>
        <v/>
      </c>
      <c r="V249">
        <f>IF(SUM(Q249:U249)=0,"",SUM(Q249:U249))</f>
        <v/>
      </c>
      <c r="W249">
        <f>IF(V249="","",RANK(V249,$V$2:$V$509))</f>
        <v/>
      </c>
    </row>
    <row r="250">
      <c r="B250" t="inlineStr">
        <is>
          <t>NAIRA ARAFA</t>
        </is>
      </c>
      <c r="C250" t="inlineStr">
        <is>
          <t>112-19-10135</t>
        </is>
      </c>
      <c r="D250" t="inlineStr">
        <is>
          <t>174G120</t>
        </is>
      </c>
      <c r="E250" t="inlineStr">
        <is>
          <t>SMPN 195 J</t>
        </is>
      </c>
      <c r="F250" t="n">
        <v>174</v>
      </c>
      <c r="G250" t="n">
        <v>13</v>
      </c>
      <c r="H250" t="n">
        <v>29</v>
      </c>
      <c r="I250" t="n">
        <v>34</v>
      </c>
      <c r="J250" t="n">
        <v>29</v>
      </c>
      <c r="K250" t="n">
        <v>37</v>
      </c>
      <c r="L250">
        <f>IFERROR(ROUND(IF(G250="","",(G250-G$511)/G$512),2),"")</f>
        <v/>
      </c>
      <c r="M250">
        <f>IFERROR(ROUND(IF(H250="","",(H250-H$511)/H$512),2),"")</f>
        <v/>
      </c>
      <c r="N250">
        <f>IFERROR(ROUND(IF(I250="","",(I250-I$511)/I$512),2),"")</f>
        <v/>
      </c>
      <c r="O250">
        <f>IFERROR(ROUND(IF(J250="","",(J250-J$511)/J$512),2),"")</f>
        <v/>
      </c>
      <c r="P250">
        <f>IFERROR(ROUND(IF(K250="","",(K250-K$511)/K$512),2),"")</f>
        <v/>
      </c>
      <c r="Q250">
        <f>IFERROR(ROUND(IF(G250="","",IF(70+30*L250/$L$511&lt;20,20,70+30*L250/$L$511)),2),"")</f>
        <v/>
      </c>
      <c r="R250">
        <f>IFERROR(ROUND(IF(H250="","",IF(70+30*M250/$M$511&lt;20,20,70+30*M250/$M$511)),2),"")</f>
        <v/>
      </c>
      <c r="S250">
        <f>IFERROR(ROUND(IF(I250="","",IF(70+30*N250/$N$511&lt;20,20,70+30*N250/$N$511)),2),"")</f>
        <v/>
      </c>
      <c r="T250">
        <f>IFERROR(ROUND(IF(J250="","",IF(70+30*O250/$O$511&lt;20,20,70+30*O250/$O$511)),2),"")</f>
        <v/>
      </c>
      <c r="U250">
        <f>IFERROR(ROUND(IF(K250="","",IF(70+30*P250/$P$511&lt;20,20,70+30*P250/$P$511)),2),"")</f>
        <v/>
      </c>
      <c r="V250">
        <f>IF(SUM(Q250:U250)=0,"",SUM(Q250:U250))</f>
        <v/>
      </c>
      <c r="W250">
        <f>IF(V250="","",RANK(V250,$V$2:$V$509))</f>
        <v/>
      </c>
    </row>
    <row r="251">
      <c r="B251" t="inlineStr">
        <is>
          <t>ANINDYA FARRAS RAMA</t>
        </is>
      </c>
      <c r="C251" t="inlineStr">
        <is>
          <t>112-19-10170</t>
        </is>
      </c>
      <c r="D251" t="inlineStr">
        <is>
          <t>174G120</t>
        </is>
      </c>
      <c r="E251" t="inlineStr">
        <is>
          <t>SMPN 117 J</t>
        </is>
      </c>
      <c r="F251" t="n">
        <v>174</v>
      </c>
      <c r="G251" t="n">
        <v>18</v>
      </c>
      <c r="H251" t="n">
        <v>30</v>
      </c>
      <c r="I251" t="n">
        <v>31</v>
      </c>
      <c r="L251">
        <f>IFERROR(ROUND(IF(G251="","",(G251-G$511)/G$512),2),"")</f>
        <v/>
      </c>
      <c r="M251">
        <f>IFERROR(ROUND(IF(H251="","",(H251-H$511)/H$512),2),"")</f>
        <v/>
      </c>
      <c r="N251">
        <f>IFERROR(ROUND(IF(I251="","",(I251-I$511)/I$512),2),"")</f>
        <v/>
      </c>
      <c r="O251">
        <f>IFERROR(ROUND(IF(J251="","",(J251-J$511)/J$512),2),"")</f>
        <v/>
      </c>
      <c r="P251">
        <f>IFERROR(ROUND(IF(K251="","",(K251-K$511)/K$512),2),"")</f>
        <v/>
      </c>
      <c r="Q251">
        <f>IFERROR(ROUND(IF(G251="","",IF(70+30*L251/$L$511&lt;20,20,70+30*L251/$L$511)),2),"")</f>
        <v/>
      </c>
      <c r="R251">
        <f>IFERROR(ROUND(IF(H251="","",IF(70+30*M251/$M$511&lt;20,20,70+30*M251/$M$511)),2),"")</f>
        <v/>
      </c>
      <c r="S251">
        <f>IFERROR(ROUND(IF(I251="","",IF(70+30*N251/$N$511&lt;20,20,70+30*N251/$N$511)),2),"")</f>
        <v/>
      </c>
      <c r="T251">
        <f>IFERROR(ROUND(IF(J251="","",IF(70+30*O251/$O$511&lt;20,20,70+30*O251/$O$511)),2),"")</f>
        <v/>
      </c>
      <c r="U251">
        <f>IFERROR(ROUND(IF(K251="","",IF(70+30*P251/$P$511&lt;20,20,70+30*P251/$P$511)),2),"")</f>
        <v/>
      </c>
      <c r="V251">
        <f>IF(SUM(Q251:U251)=0,"",SUM(Q251:U251))</f>
        <v/>
      </c>
      <c r="W251">
        <f>IF(V251="","",RANK(V251,$V$2:$V$509))</f>
        <v/>
      </c>
    </row>
    <row r="252">
      <c r="B252" t="inlineStr">
        <is>
          <t>FATIMAH AZ-ZAHRA S</t>
        </is>
      </c>
      <c r="C252" t="inlineStr">
        <is>
          <t>174-17-00729</t>
        </is>
      </c>
      <c r="D252" t="inlineStr">
        <is>
          <t>174G120</t>
        </is>
      </c>
      <c r="E252" t="inlineStr">
        <is>
          <t>SMP DIPONE</t>
        </is>
      </c>
      <c r="F252" t="n">
        <v>174</v>
      </c>
      <c r="G252" t="n">
        <v>17</v>
      </c>
      <c r="H252" t="n">
        <v>25</v>
      </c>
      <c r="I252" t="n">
        <v>36</v>
      </c>
      <c r="K252" t="n">
        <v>17</v>
      </c>
      <c r="L252">
        <f>IFERROR(ROUND(IF(G252="","",(G252-G$511)/G$512),2),"")</f>
        <v/>
      </c>
      <c r="M252">
        <f>IFERROR(ROUND(IF(H252="","",(H252-H$511)/H$512),2),"")</f>
        <v/>
      </c>
      <c r="N252">
        <f>IFERROR(ROUND(IF(I252="","",(I252-I$511)/I$512),2),"")</f>
        <v/>
      </c>
      <c r="O252">
        <f>IFERROR(ROUND(IF(J252="","",(J252-J$511)/J$512),2),"")</f>
        <v/>
      </c>
      <c r="P252">
        <f>IFERROR(ROUND(IF(K252="","",(K252-K$511)/K$512),2),"")</f>
        <v/>
      </c>
      <c r="Q252">
        <f>IFERROR(ROUND(IF(G252="","",IF(70+30*L252/$L$511&lt;20,20,70+30*L252/$L$511)),2),"")</f>
        <v/>
      </c>
      <c r="R252">
        <f>IFERROR(ROUND(IF(H252="","",IF(70+30*M252/$M$511&lt;20,20,70+30*M252/$M$511)),2),"")</f>
        <v/>
      </c>
      <c r="S252">
        <f>IFERROR(ROUND(IF(I252="","",IF(70+30*N252/$N$511&lt;20,20,70+30*N252/$N$511)),2),"")</f>
        <v/>
      </c>
      <c r="T252">
        <f>IFERROR(ROUND(IF(J252="","",IF(70+30*O252/$O$511&lt;20,20,70+30*O252/$O$511)),2),"")</f>
        <v/>
      </c>
      <c r="U252">
        <f>IFERROR(ROUND(IF(K252="","",IF(70+30*P252/$P$511&lt;20,20,70+30*P252/$P$511)),2),"")</f>
        <v/>
      </c>
      <c r="V252">
        <f>IF(SUM(Q252:U252)=0,"",SUM(Q252:U252))</f>
        <v/>
      </c>
      <c r="W252">
        <f>IF(V252="","",RANK(V252,$V$2:$V$509))</f>
        <v/>
      </c>
    </row>
    <row r="253">
      <c r="B253" t="inlineStr">
        <is>
          <t>RABIATUL ADAWIYAH</t>
        </is>
      </c>
      <c r="C253" t="inlineStr">
        <is>
          <t>174-18-10103</t>
        </is>
      </c>
      <c r="D253" t="inlineStr">
        <is>
          <t>174G120</t>
        </is>
      </c>
      <c r="E253" t="inlineStr">
        <is>
          <t>SMP ISLAM</t>
        </is>
      </c>
      <c r="F253" t="n">
        <v>174</v>
      </c>
      <c r="G253" t="n">
        <v>15</v>
      </c>
      <c r="H253" t="n">
        <v>28</v>
      </c>
      <c r="I253" t="n">
        <v>33</v>
      </c>
      <c r="J253" t="n">
        <v>27</v>
      </c>
      <c r="K253" t="n">
        <v>33</v>
      </c>
      <c r="L253">
        <f>IFERROR(ROUND(IF(G253="","",(G253-G$511)/G$512),2),"")</f>
        <v/>
      </c>
      <c r="M253">
        <f>IFERROR(ROUND(IF(H253="","",(H253-H$511)/H$512),2),"")</f>
        <v/>
      </c>
      <c r="N253">
        <f>IFERROR(ROUND(IF(I253="","",(I253-I$511)/I$512),2),"")</f>
        <v/>
      </c>
      <c r="O253">
        <f>IFERROR(ROUND(IF(J253="","",(J253-J$511)/J$512),2),"")</f>
        <v/>
      </c>
      <c r="P253">
        <f>IFERROR(ROUND(IF(K253="","",(K253-K$511)/K$512),2),"")</f>
        <v/>
      </c>
      <c r="Q253">
        <f>IFERROR(ROUND(IF(G253="","",IF(70+30*L253/$L$511&lt;20,20,70+30*L253/$L$511)),2),"")</f>
        <v/>
      </c>
      <c r="R253">
        <f>IFERROR(ROUND(IF(H253="","",IF(70+30*M253/$M$511&lt;20,20,70+30*M253/$M$511)),2),"")</f>
        <v/>
      </c>
      <c r="S253">
        <f>IFERROR(ROUND(IF(I253="","",IF(70+30*N253/$N$511&lt;20,20,70+30*N253/$N$511)),2),"")</f>
        <v/>
      </c>
      <c r="T253">
        <f>IFERROR(ROUND(IF(J253="","",IF(70+30*O253/$O$511&lt;20,20,70+30*O253/$O$511)),2),"")</f>
        <v/>
      </c>
      <c r="U253">
        <f>IFERROR(ROUND(IF(K253="","",IF(70+30*P253/$P$511&lt;20,20,70+30*P253/$P$511)),2),"")</f>
        <v/>
      </c>
      <c r="V253">
        <f>IF(SUM(Q253:U253)=0,"",SUM(Q253:U253))</f>
        <v/>
      </c>
      <c r="W253">
        <f>IF(V253="","",RANK(V253,$V$2:$V$509))</f>
        <v/>
      </c>
    </row>
    <row r="254">
      <c r="B254" t="inlineStr">
        <is>
          <t>AHMAD FATHUR ROCHMAN</t>
        </is>
      </c>
      <c r="C254" t="inlineStr">
        <is>
          <t>174-19-10209</t>
        </is>
      </c>
      <c r="D254" t="inlineStr">
        <is>
          <t>174G120</t>
        </is>
      </c>
      <c r="E254" t="inlineStr">
        <is>
          <t>SMPN 62</t>
        </is>
      </c>
      <c r="F254" t="n">
        <v>174</v>
      </c>
      <c r="G254" t="n">
        <v>19</v>
      </c>
      <c r="H254" t="n">
        <v>28</v>
      </c>
      <c r="I254" t="n">
        <v>33</v>
      </c>
      <c r="J254" t="n">
        <v>27</v>
      </c>
      <c r="K254" t="n">
        <v>36</v>
      </c>
      <c r="L254">
        <f>IFERROR(ROUND(IF(G254="","",(G254-G$511)/G$512),2),"")</f>
        <v/>
      </c>
      <c r="M254">
        <f>IFERROR(ROUND(IF(H254="","",(H254-H$511)/H$512),2),"")</f>
        <v/>
      </c>
      <c r="N254">
        <f>IFERROR(ROUND(IF(I254="","",(I254-I$511)/I$512),2),"")</f>
        <v/>
      </c>
      <c r="O254">
        <f>IFERROR(ROUND(IF(J254="","",(J254-J$511)/J$512),2),"")</f>
        <v/>
      </c>
      <c r="P254">
        <f>IFERROR(ROUND(IF(K254="","",(K254-K$511)/K$512),2),"")</f>
        <v/>
      </c>
      <c r="Q254">
        <f>IFERROR(ROUND(IF(G254="","",IF(70+30*L254/$L$511&lt;20,20,70+30*L254/$L$511)),2),"")</f>
        <v/>
      </c>
      <c r="R254">
        <f>IFERROR(ROUND(IF(H254="","",IF(70+30*M254/$M$511&lt;20,20,70+30*M254/$M$511)),2),"")</f>
        <v/>
      </c>
      <c r="S254">
        <f>IFERROR(ROUND(IF(I254="","",IF(70+30*N254/$N$511&lt;20,20,70+30*N254/$N$511)),2),"")</f>
        <v/>
      </c>
      <c r="T254">
        <f>IFERROR(ROUND(IF(J254="","",IF(70+30*O254/$O$511&lt;20,20,70+30*O254/$O$511)),2),"")</f>
        <v/>
      </c>
      <c r="U254">
        <f>IFERROR(ROUND(IF(K254="","",IF(70+30*P254/$P$511&lt;20,20,70+30*P254/$P$511)),2),"")</f>
        <v/>
      </c>
      <c r="V254">
        <f>IF(SUM(Q254:U254)=0,"",SUM(Q254:U254))</f>
        <v/>
      </c>
      <c r="W254">
        <f>IF(V254="","",RANK(V254,$V$2:$V$509))</f>
        <v/>
      </c>
    </row>
    <row r="255">
      <c r="B255" t="inlineStr">
        <is>
          <t>MARVIN HELVETICA</t>
        </is>
      </c>
      <c r="C255" t="inlineStr">
        <is>
          <t>174-19-10221</t>
        </is>
      </c>
      <c r="D255" t="inlineStr">
        <is>
          <t>174G120</t>
        </is>
      </c>
      <c r="E255" t="inlineStr">
        <is>
          <t>SMPI AL AZ</t>
        </is>
      </c>
      <c r="F255" t="n">
        <v>174</v>
      </c>
      <c r="G255" t="n">
        <v>10</v>
      </c>
      <c r="H255" t="n">
        <v>28</v>
      </c>
      <c r="I255" t="n">
        <v>33</v>
      </c>
      <c r="J255" t="n">
        <v>24</v>
      </c>
      <c r="K255" t="n">
        <v>30</v>
      </c>
      <c r="L255">
        <f>IFERROR(ROUND(IF(G255="","",(G255-G$511)/G$512),2),"")</f>
        <v/>
      </c>
      <c r="M255">
        <f>IFERROR(ROUND(IF(H255="","",(H255-H$511)/H$512),2),"")</f>
        <v/>
      </c>
      <c r="N255">
        <f>IFERROR(ROUND(IF(I255="","",(I255-I$511)/I$512),2),"")</f>
        <v/>
      </c>
      <c r="O255">
        <f>IFERROR(ROUND(IF(J255="","",(J255-J$511)/J$512),2),"")</f>
        <v/>
      </c>
      <c r="P255">
        <f>IFERROR(ROUND(IF(K255="","",(K255-K$511)/K$512),2),"")</f>
        <v/>
      </c>
      <c r="Q255">
        <f>IFERROR(ROUND(IF(G255="","",IF(70+30*L255/$L$511&lt;20,20,70+30*L255/$L$511)),2),"")</f>
        <v/>
      </c>
      <c r="R255">
        <f>IFERROR(ROUND(IF(H255="","",IF(70+30*M255/$M$511&lt;20,20,70+30*M255/$M$511)),2),"")</f>
        <v/>
      </c>
      <c r="S255">
        <f>IFERROR(ROUND(IF(I255="","",IF(70+30*N255/$N$511&lt;20,20,70+30*N255/$N$511)),2),"")</f>
        <v/>
      </c>
      <c r="T255">
        <f>IFERROR(ROUND(IF(J255="","",IF(70+30*O255/$O$511&lt;20,20,70+30*O255/$O$511)),2),"")</f>
        <v/>
      </c>
      <c r="U255">
        <f>IFERROR(ROUND(IF(K255="","",IF(70+30*P255/$P$511&lt;20,20,70+30*P255/$P$511)),2),"")</f>
        <v/>
      </c>
      <c r="V255">
        <f>IF(SUM(Q255:U255)=0,"",SUM(Q255:U255))</f>
        <v/>
      </c>
      <c r="W255">
        <f>IF(V255="","",RANK(V255,$V$2:$V$509))</f>
        <v/>
      </c>
    </row>
    <row r="256">
      <c r="B256" t="inlineStr">
        <is>
          <t>FAISAL ARMANSYAH</t>
        </is>
      </c>
      <c r="C256" t="inlineStr">
        <is>
          <t>174-20-10336</t>
        </is>
      </c>
      <c r="D256" t="inlineStr">
        <is>
          <t>174G120</t>
        </is>
      </c>
      <c r="E256" t="inlineStr">
        <is>
          <t>SMP JISC</t>
        </is>
      </c>
      <c r="F256" t="n">
        <v>174</v>
      </c>
      <c r="G256" t="n">
        <v>19</v>
      </c>
      <c r="H256" t="n">
        <v>24</v>
      </c>
      <c r="I256" t="n">
        <v>35</v>
      </c>
      <c r="J256" t="n">
        <v>23</v>
      </c>
      <c r="K256" t="n">
        <v>32</v>
      </c>
      <c r="L256">
        <f>IFERROR(ROUND(IF(G256="","",(G256-G$511)/G$512),2),"")</f>
        <v/>
      </c>
      <c r="M256">
        <f>IFERROR(ROUND(IF(H256="","",(H256-H$511)/H$512),2),"")</f>
        <v/>
      </c>
      <c r="N256">
        <f>IFERROR(ROUND(IF(I256="","",(I256-I$511)/I$512),2),"")</f>
        <v/>
      </c>
      <c r="O256">
        <f>IFERROR(ROUND(IF(J256="","",(J256-J$511)/J$512),2),"")</f>
        <v/>
      </c>
      <c r="P256">
        <f>IFERROR(ROUND(IF(K256="","",(K256-K$511)/K$512),2),"")</f>
        <v/>
      </c>
      <c r="Q256">
        <f>IFERROR(ROUND(IF(G256="","",IF(70+30*L256/$L$511&lt;20,20,70+30*L256/$L$511)),2),"")</f>
        <v/>
      </c>
      <c r="R256">
        <f>IFERROR(ROUND(IF(H256="","",IF(70+30*M256/$M$511&lt;20,20,70+30*M256/$M$511)),2),"")</f>
        <v/>
      </c>
      <c r="S256">
        <f>IFERROR(ROUND(IF(I256="","",IF(70+30*N256/$N$511&lt;20,20,70+30*N256/$N$511)),2),"")</f>
        <v/>
      </c>
      <c r="T256">
        <f>IFERROR(ROUND(IF(J256="","",IF(70+30*O256/$O$511&lt;20,20,70+30*O256/$O$511)),2),"")</f>
        <v/>
      </c>
      <c r="U256">
        <f>IFERROR(ROUND(IF(K256="","",IF(70+30*P256/$P$511&lt;20,20,70+30*P256/$P$511)),2),"")</f>
        <v/>
      </c>
      <c r="V256">
        <f>IF(SUM(Q256:U256)=0,"",SUM(Q256:U256))</f>
        <v/>
      </c>
      <c r="W256">
        <f>IF(V256="","",RANK(V256,$V$2:$V$509))</f>
        <v/>
      </c>
    </row>
    <row r="257">
      <c r="B257" t="inlineStr">
        <is>
          <t>RAEKLIN VARISHA SHEE</t>
        </is>
      </c>
      <c r="C257" t="inlineStr">
        <is>
          <t>174-21-10357</t>
        </is>
      </c>
      <c r="D257" t="inlineStr">
        <is>
          <t>174G120</t>
        </is>
      </c>
      <c r="E257" t="inlineStr">
        <is>
          <t>SMPN 52 JA</t>
        </is>
      </c>
      <c r="F257" t="n">
        <v>174</v>
      </c>
      <c r="G257" t="n">
        <v>15</v>
      </c>
      <c r="H257" t="n">
        <v>28</v>
      </c>
      <c r="I257" t="n">
        <v>30</v>
      </c>
      <c r="J257" t="n">
        <v>22</v>
      </c>
      <c r="L257">
        <f>IFERROR(ROUND(IF(G257="","",(G257-G$511)/G$512),2),"")</f>
        <v/>
      </c>
      <c r="M257">
        <f>IFERROR(ROUND(IF(H257="","",(H257-H$511)/H$512),2),"")</f>
        <v/>
      </c>
      <c r="N257">
        <f>IFERROR(ROUND(IF(I257="","",(I257-I$511)/I$512),2),"")</f>
        <v/>
      </c>
      <c r="O257">
        <f>IFERROR(ROUND(IF(J257="","",(J257-J$511)/J$512),2),"")</f>
        <v/>
      </c>
      <c r="P257">
        <f>IFERROR(ROUND(IF(K257="","",(K257-K$511)/K$512),2),"")</f>
        <v/>
      </c>
      <c r="Q257">
        <f>IFERROR(ROUND(IF(G257="","",IF(70+30*L257/$L$511&lt;20,20,70+30*L257/$L$511)),2),"")</f>
        <v/>
      </c>
      <c r="R257">
        <f>IFERROR(ROUND(IF(H257="","",IF(70+30*M257/$M$511&lt;20,20,70+30*M257/$M$511)),2),"")</f>
        <v/>
      </c>
      <c r="S257">
        <f>IFERROR(ROUND(IF(I257="","",IF(70+30*N257/$N$511&lt;20,20,70+30*N257/$N$511)),2),"")</f>
        <v/>
      </c>
      <c r="T257">
        <f>IFERROR(ROUND(IF(J257="","",IF(70+30*O257/$O$511&lt;20,20,70+30*O257/$O$511)),2),"")</f>
        <v/>
      </c>
      <c r="U257">
        <f>IFERROR(ROUND(IF(K257="","",IF(70+30*P257/$P$511&lt;20,20,70+30*P257/$P$511)),2),"")</f>
        <v/>
      </c>
      <c r="V257">
        <f>IF(SUM(Q257:U257)=0,"",SUM(Q257:U257))</f>
        <v/>
      </c>
      <c r="W257">
        <f>IF(V257="","",RANK(V257,$V$2:$V$509))</f>
        <v/>
      </c>
    </row>
    <row r="258">
      <c r="B258" t="inlineStr">
        <is>
          <t>TEUKU MUHAMMAD DIWAN</t>
        </is>
      </c>
      <c r="C258" t="inlineStr">
        <is>
          <t>174-21-10365</t>
        </is>
      </c>
      <c r="D258" t="inlineStr">
        <is>
          <t>174G020</t>
        </is>
      </c>
      <c r="E258" t="inlineStr">
        <is>
          <t>SMP AL AZH</t>
        </is>
      </c>
      <c r="F258" t="n">
        <v>174</v>
      </c>
      <c r="G258" t="n">
        <v>9</v>
      </c>
      <c r="H258" t="n">
        <v>20</v>
      </c>
      <c r="I258" t="n">
        <v>30</v>
      </c>
      <c r="J258" t="n">
        <v>23</v>
      </c>
      <c r="K258" t="n">
        <v>22</v>
      </c>
      <c r="L258">
        <f>IFERROR(ROUND(IF(G258="","",(G258-G$511)/G$512),2),"")</f>
        <v/>
      </c>
      <c r="M258">
        <f>IFERROR(ROUND(IF(H258="","",(H258-H$511)/H$512),2),"")</f>
        <v/>
      </c>
      <c r="N258">
        <f>IFERROR(ROUND(IF(I258="","",(I258-I$511)/I$512),2),"")</f>
        <v/>
      </c>
      <c r="O258">
        <f>IFERROR(ROUND(IF(J258="","",(J258-J$511)/J$512),2),"")</f>
        <v/>
      </c>
      <c r="P258">
        <f>IFERROR(ROUND(IF(K258="","",(K258-K$511)/K$512),2),"")</f>
        <v/>
      </c>
      <c r="Q258">
        <f>IFERROR(ROUND(IF(G258="","",IF(70+30*L258/$L$511&lt;20,20,70+30*L258/$L$511)),2),"")</f>
        <v/>
      </c>
      <c r="R258">
        <f>IFERROR(ROUND(IF(H258="","",IF(70+30*M258/$M$511&lt;20,20,70+30*M258/$M$511)),2),"")</f>
        <v/>
      </c>
      <c r="S258">
        <f>IFERROR(ROUND(IF(I258="","",IF(70+30*N258/$N$511&lt;20,20,70+30*N258/$N$511)),2),"")</f>
        <v/>
      </c>
      <c r="T258">
        <f>IFERROR(ROUND(IF(J258="","",IF(70+30*O258/$O$511&lt;20,20,70+30*O258/$O$511)),2),"")</f>
        <v/>
      </c>
      <c r="U258">
        <f>IFERROR(ROUND(IF(K258="","",IF(70+30*P258/$P$511&lt;20,20,70+30*P258/$P$511)),2),"")</f>
        <v/>
      </c>
      <c r="V258">
        <f>IF(SUM(Q258:U258)=0,"",SUM(Q258:U258))</f>
        <v/>
      </c>
      <c r="W258">
        <f>IF(V258="","",RANK(V258,$V$2:$V$509))</f>
        <v/>
      </c>
    </row>
    <row r="259">
      <c r="B259" t="inlineStr">
        <is>
          <t>REYZA TENGKU RALDY</t>
        </is>
      </c>
      <c r="C259" t="inlineStr">
        <is>
          <t>173-17-00079</t>
        </is>
      </c>
      <c r="D259" t="inlineStr">
        <is>
          <t>175G120</t>
        </is>
      </c>
      <c r="E259" t="inlineStr">
        <is>
          <t>SDN KENARI</t>
        </is>
      </c>
      <c r="F259" t="n">
        <v>175</v>
      </c>
      <c r="G259" t="n">
        <v>10</v>
      </c>
      <c r="H259" t="n">
        <v>9</v>
      </c>
      <c r="I259" t="n">
        <v>11</v>
      </c>
      <c r="J259" t="n">
        <v>13</v>
      </c>
      <c r="K259" t="n">
        <v>12</v>
      </c>
      <c r="L259">
        <f>IFERROR(ROUND(IF(G259="","",(G259-G$511)/G$512),2),"")</f>
        <v/>
      </c>
      <c r="M259">
        <f>IFERROR(ROUND(IF(H259="","",(H259-H$511)/H$512),2),"")</f>
        <v/>
      </c>
      <c r="N259">
        <f>IFERROR(ROUND(IF(I259="","",(I259-I$511)/I$512),2),"")</f>
        <v/>
      </c>
      <c r="O259">
        <f>IFERROR(ROUND(IF(J259="","",(J259-J$511)/J$512),2),"")</f>
        <v/>
      </c>
      <c r="P259">
        <f>IFERROR(ROUND(IF(K259="","",(K259-K$511)/K$512),2),"")</f>
        <v/>
      </c>
      <c r="Q259">
        <f>IFERROR(ROUND(IF(G259="","",IF(70+30*L259/$L$511&lt;20,20,70+30*L259/$L$511)),2),"")</f>
        <v/>
      </c>
      <c r="R259">
        <f>IFERROR(ROUND(IF(H259="","",IF(70+30*M259/$M$511&lt;20,20,70+30*M259/$M$511)),2),"")</f>
        <v/>
      </c>
      <c r="S259">
        <f>IFERROR(ROUND(IF(I259="","",IF(70+30*N259/$N$511&lt;20,20,70+30*N259/$N$511)),2),"")</f>
        <v/>
      </c>
      <c r="T259">
        <f>IFERROR(ROUND(IF(J259="","",IF(70+30*O259/$O$511&lt;20,20,70+30*O259/$O$511)),2),"")</f>
        <v/>
      </c>
      <c r="U259">
        <f>IFERROR(ROUND(IF(K259="","",IF(70+30*P259/$P$511&lt;20,20,70+30*P259/$P$511)),2),"")</f>
        <v/>
      </c>
      <c r="V259">
        <f>IF(SUM(Q259:U259)=0,"",SUM(Q259:U259))</f>
        <v/>
      </c>
      <c r="W259">
        <f>IF(V259="","",RANK(V259,$V$2:$V$509))</f>
        <v/>
      </c>
    </row>
    <row r="260">
      <c r="B260" t="inlineStr">
        <is>
          <t>BAGAS RIFQI PRATAMA</t>
        </is>
      </c>
      <c r="C260" t="inlineStr">
        <is>
          <t>175-21-10367</t>
        </is>
      </c>
      <c r="D260" t="inlineStr">
        <is>
          <t>175G120</t>
        </is>
      </c>
      <c r="E260" t="inlineStr">
        <is>
          <t>SMPN 97 JA</t>
        </is>
      </c>
      <c r="F260" t="n">
        <v>175</v>
      </c>
      <c r="G260" t="n">
        <v>19</v>
      </c>
      <c r="H260" t="n">
        <v>29</v>
      </c>
      <c r="I260" t="n">
        <v>35</v>
      </c>
      <c r="J260" t="n">
        <v>22</v>
      </c>
      <c r="K260" t="n">
        <v>23</v>
      </c>
      <c r="L260">
        <f>IFERROR(ROUND(IF(G260="","",(G260-G$511)/G$512),2),"")</f>
        <v/>
      </c>
      <c r="M260">
        <f>IFERROR(ROUND(IF(H260="","",(H260-H$511)/H$512),2),"")</f>
        <v/>
      </c>
      <c r="N260">
        <f>IFERROR(ROUND(IF(I260="","",(I260-I$511)/I$512),2),"")</f>
        <v/>
      </c>
      <c r="O260">
        <f>IFERROR(ROUND(IF(J260="","",(J260-J$511)/J$512),2),"")</f>
        <v/>
      </c>
      <c r="P260">
        <f>IFERROR(ROUND(IF(K260="","",(K260-K$511)/K$512),2),"")</f>
        <v/>
      </c>
      <c r="Q260">
        <f>IFERROR(ROUND(IF(G260="","",IF(70+30*L260/$L$511&lt;20,20,70+30*L260/$L$511)),2),"")</f>
        <v/>
      </c>
      <c r="R260">
        <f>IFERROR(ROUND(IF(H260="","",IF(70+30*M260/$M$511&lt;20,20,70+30*M260/$M$511)),2),"")</f>
        <v/>
      </c>
      <c r="S260">
        <f>IFERROR(ROUND(IF(I260="","",IF(70+30*N260/$N$511&lt;20,20,70+30*N260/$N$511)),2),"")</f>
        <v/>
      </c>
      <c r="T260">
        <f>IFERROR(ROUND(IF(J260="","",IF(70+30*O260/$O$511&lt;20,20,70+30*O260/$O$511)),2),"")</f>
        <v/>
      </c>
      <c r="U260">
        <f>IFERROR(ROUND(IF(K260="","",IF(70+30*P260/$P$511&lt;20,20,70+30*P260/$P$511)),2),"")</f>
        <v/>
      </c>
      <c r="V260">
        <f>IF(SUM(Q260:U260)=0,"",SUM(Q260:U260))</f>
        <v/>
      </c>
      <c r="W260">
        <f>IF(V260="","",RANK(V260,$V$2:$V$509))</f>
        <v/>
      </c>
    </row>
    <row r="261">
      <c r="B261" t="inlineStr">
        <is>
          <t>M YOSHI NAJIB P</t>
        </is>
      </c>
      <c r="C261" t="inlineStr">
        <is>
          <t>175-21-10377</t>
        </is>
      </c>
      <c r="D261" t="inlineStr">
        <is>
          <t>175G120</t>
        </is>
      </c>
      <c r="E261" t="inlineStr">
        <is>
          <t>SMPN 97 JA</t>
        </is>
      </c>
      <c r="F261" t="n">
        <v>175</v>
      </c>
      <c r="G261" t="n">
        <v>4</v>
      </c>
      <c r="H261" t="n">
        <v>21</v>
      </c>
      <c r="I261" t="n">
        <v>23</v>
      </c>
      <c r="L261">
        <f>IFERROR(ROUND(IF(G261="","",(G261-G$511)/G$512),2),"")</f>
        <v/>
      </c>
      <c r="M261">
        <f>IFERROR(ROUND(IF(H261="","",(H261-H$511)/H$512),2),"")</f>
        <v/>
      </c>
      <c r="N261">
        <f>IFERROR(ROUND(IF(I261="","",(I261-I$511)/I$512),2),"")</f>
        <v/>
      </c>
      <c r="O261">
        <f>IFERROR(ROUND(IF(J261="","",(J261-J$511)/J$512),2),"")</f>
        <v/>
      </c>
      <c r="P261">
        <f>IFERROR(ROUND(IF(K261="","",(K261-K$511)/K$512),2),"")</f>
        <v/>
      </c>
      <c r="Q261">
        <f>IFERROR(ROUND(IF(G261="","",IF(70+30*L261/$L$511&lt;20,20,70+30*L261/$L$511)),2),"")</f>
        <v/>
      </c>
      <c r="R261">
        <f>IFERROR(ROUND(IF(H261="","",IF(70+30*M261/$M$511&lt;20,20,70+30*M261/$M$511)),2),"")</f>
        <v/>
      </c>
      <c r="S261">
        <f>IFERROR(ROUND(IF(I261="","",IF(70+30*N261/$N$511&lt;20,20,70+30*N261/$N$511)),2),"")</f>
        <v/>
      </c>
      <c r="T261">
        <f>IFERROR(ROUND(IF(J261="","",IF(70+30*O261/$O$511&lt;20,20,70+30*O261/$O$511)),2),"")</f>
        <v/>
      </c>
      <c r="U261">
        <f>IFERROR(ROUND(IF(K261="","",IF(70+30*P261/$P$511&lt;20,20,70+30*P261/$P$511)),2),"")</f>
        <v/>
      </c>
      <c r="V261">
        <f>IF(SUM(Q261:U261)=0,"",SUM(Q261:U261))</f>
        <v/>
      </c>
      <c r="W261">
        <f>IF(V261="","",RANK(V261,$V$2:$V$509))</f>
        <v/>
      </c>
    </row>
    <row r="262">
      <c r="B262" t="inlineStr">
        <is>
          <t>NINO RAMADANO W</t>
        </is>
      </c>
      <c r="C262" t="inlineStr">
        <is>
          <t>176-18-10021</t>
        </is>
      </c>
      <c r="D262" t="inlineStr">
        <is>
          <t>176G120</t>
        </is>
      </c>
      <c r="E262" t="inlineStr">
        <is>
          <t>SMP NEGERI</t>
        </is>
      </c>
      <c r="F262" t="n">
        <v>176</v>
      </c>
      <c r="G262" t="n">
        <v>15</v>
      </c>
      <c r="H262" t="n">
        <v>28</v>
      </c>
      <c r="I262" t="n">
        <v>37</v>
      </c>
      <c r="J262" t="n">
        <v>29</v>
      </c>
      <c r="K262" t="n">
        <v>34</v>
      </c>
      <c r="L262">
        <f>IFERROR(ROUND(IF(G262="","",(G262-G$511)/G$512),2),"")</f>
        <v/>
      </c>
      <c r="M262">
        <f>IFERROR(ROUND(IF(H262="","",(H262-H$511)/H$512),2),"")</f>
        <v/>
      </c>
      <c r="N262">
        <f>IFERROR(ROUND(IF(I262="","",(I262-I$511)/I$512),2),"")</f>
        <v/>
      </c>
      <c r="O262">
        <f>IFERROR(ROUND(IF(J262="","",(J262-J$511)/J$512),2),"")</f>
        <v/>
      </c>
      <c r="P262">
        <f>IFERROR(ROUND(IF(K262="","",(K262-K$511)/K$512),2),"")</f>
        <v/>
      </c>
      <c r="Q262">
        <f>IFERROR(ROUND(IF(G262="","",IF(70+30*L262/$L$511&lt;20,20,70+30*L262/$L$511)),2),"")</f>
        <v/>
      </c>
      <c r="R262">
        <f>IFERROR(ROUND(IF(H262="","",IF(70+30*M262/$M$511&lt;20,20,70+30*M262/$M$511)),2),"")</f>
        <v/>
      </c>
      <c r="S262">
        <f>IFERROR(ROUND(IF(I262="","",IF(70+30*N262/$N$511&lt;20,20,70+30*N262/$N$511)),2),"")</f>
        <v/>
      </c>
      <c r="T262">
        <f>IFERROR(ROUND(IF(J262="","",IF(70+30*O262/$O$511&lt;20,20,70+30*O262/$O$511)),2),"")</f>
        <v/>
      </c>
      <c r="U262">
        <f>IFERROR(ROUND(IF(K262="","",IF(70+30*P262/$P$511&lt;20,20,70+30*P262/$P$511)),2),"")</f>
        <v/>
      </c>
      <c r="V262">
        <f>IF(SUM(Q262:U262)=0,"",SUM(Q262:U262))</f>
        <v/>
      </c>
      <c r="W262">
        <f>IF(V262="","",RANK(V262,$V$2:$V$509))</f>
        <v/>
      </c>
    </row>
    <row r="263">
      <c r="B263" t="inlineStr">
        <is>
          <t>KEIZA SHAFA ANANDITA</t>
        </is>
      </c>
      <c r="C263" t="inlineStr">
        <is>
          <t>176-18-10031</t>
        </is>
      </c>
      <c r="D263" t="inlineStr">
        <is>
          <t>176G120</t>
        </is>
      </c>
      <c r="E263" t="inlineStr">
        <is>
          <t>SDN 03 CPB</t>
        </is>
      </c>
      <c r="F263" t="n">
        <v>176</v>
      </c>
      <c r="G263" t="n">
        <v>6</v>
      </c>
      <c r="H263" t="n">
        <v>25</v>
      </c>
      <c r="I263" t="n">
        <v>24</v>
      </c>
      <c r="J263" t="n">
        <v>14</v>
      </c>
      <c r="K263" t="n">
        <v>21</v>
      </c>
      <c r="L263">
        <f>IFERROR(ROUND(IF(G263="","",(G263-G$511)/G$512),2),"")</f>
        <v/>
      </c>
      <c r="M263">
        <f>IFERROR(ROUND(IF(H263="","",(H263-H$511)/H$512),2),"")</f>
        <v/>
      </c>
      <c r="N263">
        <f>IFERROR(ROUND(IF(I263="","",(I263-I$511)/I$512),2),"")</f>
        <v/>
      </c>
      <c r="O263">
        <f>IFERROR(ROUND(IF(J263="","",(J263-J$511)/J$512),2),"")</f>
        <v/>
      </c>
      <c r="P263">
        <f>IFERROR(ROUND(IF(K263="","",(K263-K$511)/K$512),2),"")</f>
        <v/>
      </c>
      <c r="Q263">
        <f>IFERROR(ROUND(IF(G263="","",IF(70+30*L263/$L$511&lt;20,20,70+30*L263/$L$511)),2),"")</f>
        <v/>
      </c>
      <c r="R263">
        <f>IFERROR(ROUND(IF(H263="","",IF(70+30*M263/$M$511&lt;20,20,70+30*M263/$M$511)),2),"")</f>
        <v/>
      </c>
      <c r="S263">
        <f>IFERROR(ROUND(IF(I263="","",IF(70+30*N263/$N$511&lt;20,20,70+30*N263/$N$511)),2),"")</f>
        <v/>
      </c>
      <c r="T263">
        <f>IFERROR(ROUND(IF(J263="","",IF(70+30*O263/$O$511&lt;20,20,70+30*O263/$O$511)),2),"")</f>
        <v/>
      </c>
      <c r="U263">
        <f>IFERROR(ROUND(IF(K263="","",IF(70+30*P263/$P$511&lt;20,20,70+30*P263/$P$511)),2),"")</f>
        <v/>
      </c>
      <c r="V263">
        <f>IF(SUM(Q263:U263)=0,"",SUM(Q263:U263))</f>
        <v/>
      </c>
      <c r="W263">
        <f>IF(V263="","",RANK(V263,$V$2:$V$509))</f>
        <v/>
      </c>
    </row>
    <row r="264">
      <c r="B264" t="inlineStr">
        <is>
          <t>HANUM CH SALSABILA</t>
        </is>
      </c>
      <c r="C264" t="inlineStr">
        <is>
          <t>176-18-10044</t>
        </is>
      </c>
      <c r="D264" t="inlineStr">
        <is>
          <t>176G020</t>
        </is>
      </c>
      <c r="E264" t="inlineStr">
        <is>
          <t>SDN 01 PAG</t>
        </is>
      </c>
      <c r="F264" t="n">
        <v>176</v>
      </c>
      <c r="G264" t="n">
        <v>17</v>
      </c>
      <c r="H264" t="n">
        <v>33</v>
      </c>
      <c r="I264" t="n">
        <v>33</v>
      </c>
      <c r="J264" t="n">
        <v>33</v>
      </c>
      <c r="K264" t="n">
        <v>35</v>
      </c>
      <c r="L264">
        <f>IFERROR(ROUND(IF(G264="","",(G264-G$511)/G$512),2),"")</f>
        <v/>
      </c>
      <c r="M264">
        <f>IFERROR(ROUND(IF(H264="","",(H264-H$511)/H$512),2),"")</f>
        <v/>
      </c>
      <c r="N264">
        <f>IFERROR(ROUND(IF(I264="","",(I264-I$511)/I$512),2),"")</f>
        <v/>
      </c>
      <c r="O264">
        <f>IFERROR(ROUND(IF(J264="","",(J264-J$511)/J$512),2),"")</f>
        <v/>
      </c>
      <c r="P264">
        <f>IFERROR(ROUND(IF(K264="","",(K264-K$511)/K$512),2),"")</f>
        <v/>
      </c>
      <c r="Q264">
        <f>IFERROR(ROUND(IF(G264="","",IF(70+30*L264/$L$511&lt;20,20,70+30*L264/$L$511)),2),"")</f>
        <v/>
      </c>
      <c r="R264">
        <f>IFERROR(ROUND(IF(H264="","",IF(70+30*M264/$M$511&lt;20,20,70+30*M264/$M$511)),2),"")</f>
        <v/>
      </c>
      <c r="S264">
        <f>IFERROR(ROUND(IF(I264="","",IF(70+30*N264/$N$511&lt;20,20,70+30*N264/$N$511)),2),"")</f>
        <v/>
      </c>
      <c r="T264">
        <f>IFERROR(ROUND(IF(J264="","",IF(70+30*O264/$O$511&lt;20,20,70+30*O264/$O$511)),2),"")</f>
        <v/>
      </c>
      <c r="U264">
        <f>IFERROR(ROUND(IF(K264="","",IF(70+30*P264/$P$511&lt;20,20,70+30*P264/$P$511)),2),"")</f>
        <v/>
      </c>
      <c r="V264">
        <f>IF(SUM(Q264:U264)=0,"",SUM(Q264:U264))</f>
        <v/>
      </c>
      <c r="W264">
        <f>IF(V264="","",RANK(V264,$V$2:$V$509))</f>
        <v/>
      </c>
    </row>
    <row r="265">
      <c r="B265" t="inlineStr">
        <is>
          <t>FAWAZ MALIK MAULANA</t>
        </is>
      </c>
      <c r="C265" t="inlineStr">
        <is>
          <t>176-18-10053</t>
        </is>
      </c>
      <c r="D265" t="inlineStr">
        <is>
          <t>176G120</t>
        </is>
      </c>
      <c r="E265" t="inlineStr">
        <is>
          <t>SMP NEGERI</t>
        </is>
      </c>
      <c r="F265" t="n">
        <v>176</v>
      </c>
      <c r="G265" t="n">
        <v>11</v>
      </c>
      <c r="I265" t="n">
        <v>3</v>
      </c>
      <c r="L265">
        <f>IFERROR(ROUND(IF(G265="","",(G265-G$511)/G$512),2),"")</f>
        <v/>
      </c>
      <c r="M265">
        <f>IFERROR(ROUND(IF(H265="","",(H265-H$511)/H$512),2),"")</f>
        <v/>
      </c>
      <c r="N265">
        <f>IFERROR(ROUND(IF(I265="","",(I265-I$511)/I$512),2),"")</f>
        <v/>
      </c>
      <c r="O265">
        <f>IFERROR(ROUND(IF(J265="","",(J265-J$511)/J$512),2),"")</f>
        <v/>
      </c>
      <c r="P265">
        <f>IFERROR(ROUND(IF(K265="","",(K265-K$511)/K$512),2),"")</f>
        <v/>
      </c>
      <c r="Q265">
        <f>IFERROR(ROUND(IF(G265="","",IF(70+30*L265/$L$511&lt;20,20,70+30*L265/$L$511)),2),"")</f>
        <v/>
      </c>
      <c r="R265">
        <f>IFERROR(ROUND(IF(H265="","",IF(70+30*M265/$M$511&lt;20,20,70+30*M265/$M$511)),2),"")</f>
        <v/>
      </c>
      <c r="S265">
        <f>IFERROR(ROUND(IF(I265="","",IF(70+30*N265/$N$511&lt;20,20,70+30*N265/$N$511)),2),"")</f>
        <v/>
      </c>
      <c r="T265">
        <f>IFERROR(ROUND(IF(J265="","",IF(70+30*O265/$O$511&lt;20,20,70+30*O265/$O$511)),2),"")</f>
        <v/>
      </c>
      <c r="U265">
        <f>IFERROR(ROUND(IF(K265="","",IF(70+30*P265/$P$511&lt;20,20,70+30*P265/$P$511)),2),"")</f>
        <v/>
      </c>
      <c r="V265">
        <f>IF(SUM(Q265:U265)=0,"",SUM(Q265:U265))</f>
        <v/>
      </c>
      <c r="W265">
        <f>IF(V265="","",RANK(V265,$V$2:$V$509))</f>
        <v/>
      </c>
    </row>
    <row r="266">
      <c r="B266" t="inlineStr">
        <is>
          <t>CALYA FIRDA ZAHRA</t>
        </is>
      </c>
      <c r="C266" t="inlineStr">
        <is>
          <t>176-19-10207</t>
        </is>
      </c>
      <c r="D266" t="inlineStr">
        <is>
          <t>176G120</t>
        </is>
      </c>
      <c r="E266" t="inlineStr">
        <is>
          <t>SMP NEGERI</t>
        </is>
      </c>
      <c r="F266" t="n">
        <v>176</v>
      </c>
      <c r="G266" t="n">
        <v>20</v>
      </c>
      <c r="H266" t="n">
        <v>32</v>
      </c>
      <c r="I266" t="n">
        <v>33</v>
      </c>
      <c r="J266" t="n">
        <v>28</v>
      </c>
      <c r="K266" t="n">
        <v>36</v>
      </c>
      <c r="L266">
        <f>IFERROR(ROUND(IF(G266="","",(G266-G$511)/G$512),2),"")</f>
        <v/>
      </c>
      <c r="M266">
        <f>IFERROR(ROUND(IF(H266="","",(H266-H$511)/H$512),2),"")</f>
        <v/>
      </c>
      <c r="N266">
        <f>IFERROR(ROUND(IF(I266="","",(I266-I$511)/I$512),2),"")</f>
        <v/>
      </c>
      <c r="O266">
        <f>IFERROR(ROUND(IF(J266="","",(J266-J$511)/J$512),2),"")</f>
        <v/>
      </c>
      <c r="P266">
        <f>IFERROR(ROUND(IF(K266="","",(K266-K$511)/K$512),2),"")</f>
        <v/>
      </c>
      <c r="Q266">
        <f>IFERROR(ROUND(IF(G266="","",IF(70+30*L266/$L$511&lt;20,20,70+30*L266/$L$511)),2),"")</f>
        <v/>
      </c>
      <c r="R266">
        <f>IFERROR(ROUND(IF(H266="","",IF(70+30*M266/$M$511&lt;20,20,70+30*M266/$M$511)),2),"")</f>
        <v/>
      </c>
      <c r="S266">
        <f>IFERROR(ROUND(IF(I266="","",IF(70+30*N266/$N$511&lt;20,20,70+30*N266/$N$511)),2),"")</f>
        <v/>
      </c>
      <c r="T266">
        <f>IFERROR(ROUND(IF(J266="","",IF(70+30*O266/$O$511&lt;20,20,70+30*O266/$O$511)),2),"")</f>
        <v/>
      </c>
      <c r="U266">
        <f>IFERROR(ROUND(IF(K266="","",IF(70+30*P266/$P$511&lt;20,20,70+30*P266/$P$511)),2),"")</f>
        <v/>
      </c>
      <c r="V266">
        <f>IF(SUM(Q266:U266)=0,"",SUM(Q266:U266))</f>
        <v/>
      </c>
      <c r="W266">
        <f>IF(V266="","",RANK(V266,$V$2:$V$509))</f>
        <v/>
      </c>
    </row>
    <row r="267">
      <c r="B267" t="inlineStr">
        <is>
          <t>ABIGAIL JOSEPHINE M</t>
        </is>
      </c>
      <c r="C267" t="inlineStr">
        <is>
          <t>176-20-10247</t>
        </is>
      </c>
      <c r="D267" t="inlineStr">
        <is>
          <t>176G120</t>
        </is>
      </c>
      <c r="E267" t="inlineStr">
        <is>
          <t>SMPN 28 JA</t>
        </is>
      </c>
      <c r="F267" t="n">
        <v>176</v>
      </c>
      <c r="G267" t="n">
        <v>8</v>
      </c>
      <c r="L267">
        <f>IFERROR(ROUND(IF(G267="","",(G267-G$511)/G$512),2),"")</f>
        <v/>
      </c>
      <c r="M267">
        <f>IFERROR(ROUND(IF(H267="","",(H267-H$511)/H$512),2),"")</f>
        <v/>
      </c>
      <c r="N267">
        <f>IFERROR(ROUND(IF(I267="","",(I267-I$511)/I$512),2),"")</f>
        <v/>
      </c>
      <c r="O267">
        <f>IFERROR(ROUND(IF(J267="","",(J267-J$511)/J$512),2),"")</f>
        <v/>
      </c>
      <c r="P267">
        <f>IFERROR(ROUND(IF(K267="","",(K267-K$511)/K$512),2),"")</f>
        <v/>
      </c>
      <c r="Q267">
        <f>IFERROR(ROUND(IF(G267="","",IF(70+30*L267/$L$511&lt;20,20,70+30*L267/$L$511)),2),"")</f>
        <v/>
      </c>
      <c r="R267">
        <f>IFERROR(ROUND(IF(H267="","",IF(70+30*M267/$M$511&lt;20,20,70+30*M267/$M$511)),2),"")</f>
        <v/>
      </c>
      <c r="S267">
        <f>IFERROR(ROUND(IF(I267="","",IF(70+30*N267/$N$511&lt;20,20,70+30*N267/$N$511)),2),"")</f>
        <v/>
      </c>
      <c r="T267">
        <f>IFERROR(ROUND(IF(J267="","",IF(70+30*O267/$O$511&lt;20,20,70+30*O267/$O$511)),2),"")</f>
        <v/>
      </c>
      <c r="U267">
        <f>IFERROR(ROUND(IF(K267="","",IF(70+30*P267/$P$511&lt;20,20,70+30*P267/$P$511)),2),"")</f>
        <v/>
      </c>
      <c r="V267">
        <f>IF(SUM(Q267:U267)=0,"",SUM(Q267:U267))</f>
        <v/>
      </c>
      <c r="W267">
        <f>IF(V267="","",RANK(V267,$V$2:$V$509))</f>
        <v/>
      </c>
    </row>
    <row r="268">
      <c r="B268" t="inlineStr">
        <is>
          <t>KESYA ANNISA R</t>
        </is>
      </c>
      <c r="C268" t="inlineStr">
        <is>
          <t>176-21-10262</t>
        </is>
      </c>
      <c r="D268" t="inlineStr">
        <is>
          <t>176G120</t>
        </is>
      </c>
      <c r="E268" t="inlineStr">
        <is>
          <t>SMPN 77 JK</t>
        </is>
      </c>
      <c r="F268" t="n">
        <v>176</v>
      </c>
      <c r="G268" t="n">
        <v>15</v>
      </c>
      <c r="H268" t="n">
        <v>23</v>
      </c>
      <c r="I268" t="n">
        <v>26</v>
      </c>
      <c r="J268" t="n">
        <v>7</v>
      </c>
      <c r="K268" t="n">
        <v>28</v>
      </c>
      <c r="L268">
        <f>IFERROR(ROUND(IF(G268="","",(G268-G$511)/G$512),2),"")</f>
        <v/>
      </c>
      <c r="M268">
        <f>IFERROR(ROUND(IF(H268="","",(H268-H$511)/H$512),2),"")</f>
        <v/>
      </c>
      <c r="N268">
        <f>IFERROR(ROUND(IF(I268="","",(I268-I$511)/I$512),2),"")</f>
        <v/>
      </c>
      <c r="O268">
        <f>IFERROR(ROUND(IF(J268="","",(J268-J$511)/J$512),2),"")</f>
        <v/>
      </c>
      <c r="P268">
        <f>IFERROR(ROUND(IF(K268="","",(K268-K$511)/K$512),2),"")</f>
        <v/>
      </c>
      <c r="Q268">
        <f>IFERROR(ROUND(IF(G268="","",IF(70+30*L268/$L$511&lt;20,20,70+30*L268/$L$511)),2),"")</f>
        <v/>
      </c>
      <c r="R268">
        <f>IFERROR(ROUND(IF(H268="","",IF(70+30*M268/$M$511&lt;20,20,70+30*M268/$M$511)),2),"")</f>
        <v/>
      </c>
      <c r="S268">
        <f>IFERROR(ROUND(IF(I268="","",IF(70+30*N268/$N$511&lt;20,20,70+30*N268/$N$511)),2),"")</f>
        <v/>
      </c>
      <c r="T268">
        <f>IFERROR(ROUND(IF(J268="","",IF(70+30*O268/$O$511&lt;20,20,70+30*O268/$O$511)),2),"")</f>
        <v/>
      </c>
      <c r="U268">
        <f>IFERROR(ROUND(IF(K268="","",IF(70+30*P268/$P$511&lt;20,20,70+30*P268/$P$511)),2),"")</f>
        <v/>
      </c>
      <c r="V268">
        <f>IF(SUM(Q268:U268)=0,"",SUM(Q268:U268))</f>
        <v/>
      </c>
      <c r="W268">
        <f>IF(V268="","",RANK(V268,$V$2:$V$509))</f>
        <v/>
      </c>
    </row>
    <row r="269">
      <c r="B269" t="inlineStr">
        <is>
          <t>DHINY EVELIN</t>
        </is>
      </c>
      <c r="C269" t="inlineStr">
        <is>
          <t>176-21-10265</t>
        </is>
      </c>
      <c r="D269" t="inlineStr">
        <is>
          <t>176G120</t>
        </is>
      </c>
      <c r="E269" t="inlineStr">
        <is>
          <t>SMPN 78 JK</t>
        </is>
      </c>
      <c r="F269" t="n">
        <v>176</v>
      </c>
      <c r="G269" t="n">
        <v>13</v>
      </c>
      <c r="H269" t="n">
        <v>32</v>
      </c>
      <c r="I269" t="n">
        <v>35</v>
      </c>
      <c r="J269" t="n">
        <v>23</v>
      </c>
      <c r="K269" t="n">
        <v>37</v>
      </c>
      <c r="L269">
        <f>IFERROR(ROUND(IF(G269="","",(G269-G$511)/G$512),2),"")</f>
        <v/>
      </c>
      <c r="M269">
        <f>IFERROR(ROUND(IF(H269="","",(H269-H$511)/H$512),2),"")</f>
        <v/>
      </c>
      <c r="N269">
        <f>IFERROR(ROUND(IF(I269="","",(I269-I$511)/I$512),2),"")</f>
        <v/>
      </c>
      <c r="O269">
        <f>IFERROR(ROUND(IF(J269="","",(J269-J$511)/J$512),2),"")</f>
        <v/>
      </c>
      <c r="P269">
        <f>IFERROR(ROUND(IF(K269="","",(K269-K$511)/K$512),2),"")</f>
        <v/>
      </c>
      <c r="Q269">
        <f>IFERROR(ROUND(IF(G269="","",IF(70+30*L269/$L$511&lt;20,20,70+30*L269/$L$511)),2),"")</f>
        <v/>
      </c>
      <c r="R269">
        <f>IFERROR(ROUND(IF(H269="","",IF(70+30*M269/$M$511&lt;20,20,70+30*M269/$M$511)),2),"")</f>
        <v/>
      </c>
      <c r="S269">
        <f>IFERROR(ROUND(IF(I269="","",IF(70+30*N269/$N$511&lt;20,20,70+30*N269/$N$511)),2),"")</f>
        <v/>
      </c>
      <c r="T269">
        <f>IFERROR(ROUND(IF(J269="","",IF(70+30*O269/$O$511&lt;20,20,70+30*O269/$O$511)),2),"")</f>
        <v/>
      </c>
      <c r="U269">
        <f>IFERROR(ROUND(IF(K269="","",IF(70+30*P269/$P$511&lt;20,20,70+30*P269/$P$511)),2),"")</f>
        <v/>
      </c>
      <c r="V269">
        <f>IF(SUM(Q269:U269)=0,"",SUM(Q269:U269))</f>
        <v/>
      </c>
      <c r="W269">
        <f>IF(V269="","",RANK(V269,$V$2:$V$509))</f>
        <v/>
      </c>
    </row>
    <row r="270">
      <c r="B270" t="inlineStr">
        <is>
          <t>ADIANTA RAFA NUGRAHA</t>
        </is>
      </c>
      <c r="C270" t="inlineStr">
        <is>
          <t>176-21-10266</t>
        </is>
      </c>
      <c r="D270" t="inlineStr">
        <is>
          <t>176G120</t>
        </is>
      </c>
      <c r="E270" t="inlineStr">
        <is>
          <t>SMPN 2 JKT</t>
        </is>
      </c>
      <c r="F270" t="n">
        <v>176</v>
      </c>
      <c r="G270" t="n">
        <v>12</v>
      </c>
      <c r="L270">
        <f>IFERROR(ROUND(IF(G270="","",(G270-G$511)/G$512),2),"")</f>
        <v/>
      </c>
      <c r="M270">
        <f>IFERROR(ROUND(IF(H270="","",(H270-H$511)/H$512),2),"")</f>
        <v/>
      </c>
      <c r="N270">
        <f>IFERROR(ROUND(IF(I270="","",(I270-I$511)/I$512),2),"")</f>
        <v/>
      </c>
      <c r="O270">
        <f>IFERROR(ROUND(IF(J270="","",(J270-J$511)/J$512),2),"")</f>
        <v/>
      </c>
      <c r="P270">
        <f>IFERROR(ROUND(IF(K270="","",(K270-K$511)/K$512),2),"")</f>
        <v/>
      </c>
      <c r="Q270">
        <f>IFERROR(ROUND(IF(G270="","",IF(70+30*L270/$L$511&lt;20,20,70+30*L270/$L$511)),2),"")</f>
        <v/>
      </c>
      <c r="R270">
        <f>IFERROR(ROUND(IF(H270="","",IF(70+30*M270/$M$511&lt;20,20,70+30*M270/$M$511)),2),"")</f>
        <v/>
      </c>
      <c r="S270">
        <f>IFERROR(ROUND(IF(I270="","",IF(70+30*N270/$N$511&lt;20,20,70+30*N270/$N$511)),2),"")</f>
        <v/>
      </c>
      <c r="T270">
        <f>IFERROR(ROUND(IF(J270="","",IF(70+30*O270/$O$511&lt;20,20,70+30*O270/$O$511)),2),"")</f>
        <v/>
      </c>
      <c r="U270">
        <f>IFERROR(ROUND(IF(K270="","",IF(70+30*P270/$P$511&lt;20,20,70+30*P270/$P$511)),2),"")</f>
        <v/>
      </c>
      <c r="V270">
        <f>IF(SUM(Q270:U270)=0,"",SUM(Q270:U270))</f>
        <v/>
      </c>
      <c r="W270">
        <f>IF(V270="","",RANK(V270,$V$2:$V$509))</f>
        <v/>
      </c>
    </row>
    <row r="271">
      <c r="B271" t="inlineStr">
        <is>
          <t>NAURA QOULAN KARIMA</t>
        </is>
      </c>
      <c r="C271" t="inlineStr">
        <is>
          <t>128-19-10331</t>
        </is>
      </c>
      <c r="D271" t="inlineStr">
        <is>
          <t>178G120</t>
        </is>
      </c>
      <c r="E271" t="inlineStr">
        <is>
          <t>MTSN 27 JA</t>
        </is>
      </c>
      <c r="F271" t="n">
        <v>178</v>
      </c>
      <c r="G271" t="n">
        <v>10</v>
      </c>
      <c r="H271" t="n">
        <v>19</v>
      </c>
      <c r="I271" t="n">
        <v>1</v>
      </c>
      <c r="J271" t="n">
        <v>17</v>
      </c>
      <c r="L271">
        <f>IFERROR(ROUND(IF(G271="","",(G271-G$511)/G$512),2),"")</f>
        <v/>
      </c>
      <c r="M271">
        <f>IFERROR(ROUND(IF(H271="","",(H271-H$511)/H$512),2),"")</f>
        <v/>
      </c>
      <c r="N271">
        <f>IFERROR(ROUND(IF(I271="","",(I271-I$511)/I$512),2),"")</f>
        <v/>
      </c>
      <c r="O271">
        <f>IFERROR(ROUND(IF(J271="","",(J271-J$511)/J$512),2),"")</f>
        <v/>
      </c>
      <c r="P271">
        <f>IFERROR(ROUND(IF(K271="","",(K271-K$511)/K$512),2),"")</f>
        <v/>
      </c>
      <c r="Q271">
        <f>IFERROR(ROUND(IF(G271="","",IF(70+30*L271/$L$511&lt;20,20,70+30*L271/$L$511)),2),"")</f>
        <v/>
      </c>
      <c r="R271">
        <f>IFERROR(ROUND(IF(H271="","",IF(70+30*M271/$M$511&lt;20,20,70+30*M271/$M$511)),2),"")</f>
        <v/>
      </c>
      <c r="S271">
        <f>IFERROR(ROUND(IF(I271="","",IF(70+30*N271/$N$511&lt;20,20,70+30*N271/$N$511)),2),"")</f>
        <v/>
      </c>
      <c r="T271">
        <f>IFERROR(ROUND(IF(J271="","",IF(70+30*O271/$O$511&lt;20,20,70+30*O271/$O$511)),2),"")</f>
        <v/>
      </c>
      <c r="U271">
        <f>IFERROR(ROUND(IF(K271="","",IF(70+30*P271/$P$511&lt;20,20,70+30*P271/$P$511)),2),"")</f>
        <v/>
      </c>
      <c r="V271">
        <f>IF(SUM(Q271:U271)=0,"",SUM(Q271:U271))</f>
        <v/>
      </c>
      <c r="W271">
        <f>IF(V271="","",RANK(V271,$V$2:$V$509))</f>
        <v/>
      </c>
    </row>
    <row r="272">
      <c r="B272" t="inlineStr">
        <is>
          <t>MIRZA IQBAL M</t>
        </is>
      </c>
      <c r="C272" t="inlineStr">
        <is>
          <t>178-18-10033</t>
        </is>
      </c>
      <c r="D272" t="inlineStr">
        <is>
          <t>178G120</t>
        </is>
      </c>
      <c r="E272" t="inlineStr">
        <is>
          <t>SMPN 19 JA</t>
        </is>
      </c>
      <c r="F272" t="n">
        <v>178</v>
      </c>
      <c r="G272" t="n">
        <v>14</v>
      </c>
      <c r="H272" t="n">
        <v>27</v>
      </c>
      <c r="I272" t="n">
        <v>37</v>
      </c>
      <c r="L272">
        <f>IFERROR(ROUND(IF(G272="","",(G272-G$511)/G$512),2),"")</f>
        <v/>
      </c>
      <c r="M272">
        <f>IFERROR(ROUND(IF(H272="","",(H272-H$511)/H$512),2),"")</f>
        <v/>
      </c>
      <c r="N272">
        <f>IFERROR(ROUND(IF(I272="","",(I272-I$511)/I$512),2),"")</f>
        <v/>
      </c>
      <c r="O272">
        <f>IFERROR(ROUND(IF(J272="","",(J272-J$511)/J$512),2),"")</f>
        <v/>
      </c>
      <c r="P272">
        <f>IFERROR(ROUND(IF(K272="","",(K272-K$511)/K$512),2),"")</f>
        <v/>
      </c>
      <c r="Q272">
        <f>IFERROR(ROUND(IF(G272="","",IF(70+30*L272/$L$511&lt;20,20,70+30*L272/$L$511)),2),"")</f>
        <v/>
      </c>
      <c r="R272">
        <f>IFERROR(ROUND(IF(H272="","",IF(70+30*M272/$M$511&lt;20,20,70+30*M272/$M$511)),2),"")</f>
        <v/>
      </c>
      <c r="S272">
        <f>IFERROR(ROUND(IF(I272="","",IF(70+30*N272/$N$511&lt;20,20,70+30*N272/$N$511)),2),"")</f>
        <v/>
      </c>
      <c r="T272">
        <f>IFERROR(ROUND(IF(J272="","",IF(70+30*O272/$O$511&lt;20,20,70+30*O272/$O$511)),2),"")</f>
        <v/>
      </c>
      <c r="U272">
        <f>IFERROR(ROUND(IF(K272="","",IF(70+30*P272/$P$511&lt;20,20,70+30*P272/$P$511)),2),"")</f>
        <v/>
      </c>
      <c r="V272">
        <f>IF(SUM(Q272:U272)=0,"",SUM(Q272:U272))</f>
        <v/>
      </c>
      <c r="W272">
        <f>IF(V272="","",RANK(V272,$V$2:$V$509))</f>
        <v/>
      </c>
    </row>
    <row r="273">
      <c r="B273" t="inlineStr">
        <is>
          <t>DAFFAYYA AWFA ARRAYY</t>
        </is>
      </c>
      <c r="C273" t="inlineStr">
        <is>
          <t>178-19-10183</t>
        </is>
      </c>
      <c r="D273" t="inlineStr">
        <is>
          <t>178G120</t>
        </is>
      </c>
      <c r="E273" t="inlineStr">
        <is>
          <t>SMPN 19 JA</t>
        </is>
      </c>
      <c r="F273" t="n">
        <v>178</v>
      </c>
      <c r="H273" t="n">
        <v>16</v>
      </c>
      <c r="I273" t="n">
        <v>25</v>
      </c>
      <c r="J273" t="n">
        <v>27</v>
      </c>
      <c r="K273" t="n">
        <v>24</v>
      </c>
      <c r="L273">
        <f>IFERROR(ROUND(IF(G273="","",(G273-G$511)/G$512),2),"")</f>
        <v/>
      </c>
      <c r="M273">
        <f>IFERROR(ROUND(IF(H273="","",(H273-H$511)/H$512),2),"")</f>
        <v/>
      </c>
      <c r="N273">
        <f>IFERROR(ROUND(IF(I273="","",(I273-I$511)/I$512),2),"")</f>
        <v/>
      </c>
      <c r="O273">
        <f>IFERROR(ROUND(IF(J273="","",(J273-J$511)/J$512),2),"")</f>
        <v/>
      </c>
      <c r="P273">
        <f>IFERROR(ROUND(IF(K273="","",(K273-K$511)/K$512),2),"")</f>
        <v/>
      </c>
      <c r="Q273">
        <f>IFERROR(ROUND(IF(G273="","",IF(70+30*L273/$L$511&lt;20,20,70+30*L273/$L$511)),2),"")</f>
        <v/>
      </c>
      <c r="R273">
        <f>IFERROR(ROUND(IF(H273="","",IF(70+30*M273/$M$511&lt;20,20,70+30*M273/$M$511)),2),"")</f>
        <v/>
      </c>
      <c r="S273">
        <f>IFERROR(ROUND(IF(I273="","",IF(70+30*N273/$N$511&lt;20,20,70+30*N273/$N$511)),2),"")</f>
        <v/>
      </c>
      <c r="T273">
        <f>IFERROR(ROUND(IF(J273="","",IF(70+30*O273/$O$511&lt;20,20,70+30*O273/$O$511)),2),"")</f>
        <v/>
      </c>
      <c r="U273">
        <f>IFERROR(ROUND(IF(K273="","",IF(70+30*P273/$P$511&lt;20,20,70+30*P273/$P$511)),2),"")</f>
        <v/>
      </c>
      <c r="V273">
        <f>IF(SUM(Q273:U273)=0,"",SUM(Q273:U273))</f>
        <v/>
      </c>
      <c r="W273">
        <f>IF(V273="","",RANK(V273,$V$2:$V$509))</f>
        <v/>
      </c>
    </row>
    <row r="274">
      <c r="B274" t="inlineStr">
        <is>
          <t>SULISTYO ADI NUGROHO</t>
        </is>
      </c>
      <c r="C274" t="inlineStr">
        <is>
          <t>178-19-10212</t>
        </is>
      </c>
      <c r="D274" t="inlineStr">
        <is>
          <t>178G020</t>
        </is>
      </c>
      <c r="E274" t="inlineStr">
        <is>
          <t>SMPN 206 J</t>
        </is>
      </c>
      <c r="F274" t="n">
        <v>178</v>
      </c>
      <c r="G274" t="n">
        <v>21</v>
      </c>
      <c r="H274" t="n">
        <v>23</v>
      </c>
      <c r="I274" t="n">
        <v>22</v>
      </c>
      <c r="J274" t="n">
        <v>26</v>
      </c>
      <c r="K274" t="n">
        <v>25</v>
      </c>
      <c r="L274">
        <f>IFERROR(ROUND(IF(G274="","",(G274-G$511)/G$512),2),"")</f>
        <v/>
      </c>
      <c r="M274">
        <f>IFERROR(ROUND(IF(H274="","",(H274-H$511)/H$512),2),"")</f>
        <v/>
      </c>
      <c r="N274">
        <f>IFERROR(ROUND(IF(I274="","",(I274-I$511)/I$512),2),"")</f>
        <v/>
      </c>
      <c r="O274">
        <f>IFERROR(ROUND(IF(J274="","",(J274-J$511)/J$512),2),"")</f>
        <v/>
      </c>
      <c r="P274">
        <f>IFERROR(ROUND(IF(K274="","",(K274-K$511)/K$512),2),"")</f>
        <v/>
      </c>
      <c r="Q274">
        <f>IFERROR(ROUND(IF(G274="","",IF(70+30*L274/$L$511&lt;20,20,70+30*L274/$L$511)),2),"")</f>
        <v/>
      </c>
      <c r="R274">
        <f>IFERROR(ROUND(IF(H274="","",IF(70+30*M274/$M$511&lt;20,20,70+30*M274/$M$511)),2),"")</f>
        <v/>
      </c>
      <c r="S274">
        <f>IFERROR(ROUND(IF(I274="","",IF(70+30*N274/$N$511&lt;20,20,70+30*N274/$N$511)),2),"")</f>
        <v/>
      </c>
      <c r="T274">
        <f>IFERROR(ROUND(IF(J274="","",IF(70+30*O274/$O$511&lt;20,20,70+30*O274/$O$511)),2),"")</f>
        <v/>
      </c>
      <c r="U274">
        <f>IFERROR(ROUND(IF(K274="","",IF(70+30*P274/$P$511&lt;20,20,70+30*P274/$P$511)),2),"")</f>
        <v/>
      </c>
      <c r="V274">
        <f>IF(SUM(Q274:U274)=0,"",SUM(Q274:U274))</f>
        <v/>
      </c>
      <c r="W274">
        <f>IF(V274="","",RANK(V274,$V$2:$V$509))</f>
        <v/>
      </c>
    </row>
    <row r="275">
      <c r="B275" t="inlineStr">
        <is>
          <t>AISYAH RIZQA ZAHRANI</t>
        </is>
      </c>
      <c r="C275" t="inlineStr">
        <is>
          <t>178-21-10331</t>
        </is>
      </c>
      <c r="D275" t="inlineStr">
        <is>
          <t>178G120</t>
        </is>
      </c>
      <c r="E275" t="inlineStr">
        <is>
          <t>MTSN 27 JA</t>
        </is>
      </c>
      <c r="F275" t="n">
        <v>178</v>
      </c>
      <c r="G275" t="n">
        <v>16</v>
      </c>
      <c r="H275" t="n">
        <v>27</v>
      </c>
      <c r="I275" t="n">
        <v>30</v>
      </c>
      <c r="J275" t="n">
        <v>24</v>
      </c>
      <c r="K275" t="n">
        <v>39</v>
      </c>
      <c r="L275">
        <f>IFERROR(ROUND(IF(G275="","",(G275-G$511)/G$512),2),"")</f>
        <v/>
      </c>
      <c r="M275">
        <f>IFERROR(ROUND(IF(H275="","",(H275-H$511)/H$512),2),"")</f>
        <v/>
      </c>
      <c r="N275">
        <f>IFERROR(ROUND(IF(I275="","",(I275-I$511)/I$512),2),"")</f>
        <v/>
      </c>
      <c r="O275">
        <f>IFERROR(ROUND(IF(J275="","",(J275-J$511)/J$512),2),"")</f>
        <v/>
      </c>
      <c r="P275">
        <f>IFERROR(ROUND(IF(K275="","",(K275-K$511)/K$512),2),"")</f>
        <v/>
      </c>
      <c r="Q275">
        <f>IFERROR(ROUND(IF(G275="","",IF(70+30*L275/$L$511&lt;20,20,70+30*L275/$L$511)),2),"")</f>
        <v/>
      </c>
      <c r="R275">
        <f>IFERROR(ROUND(IF(H275="","",IF(70+30*M275/$M$511&lt;20,20,70+30*M275/$M$511)),2),"")</f>
        <v/>
      </c>
      <c r="S275">
        <f>IFERROR(ROUND(IF(I275="","",IF(70+30*N275/$N$511&lt;20,20,70+30*N275/$N$511)),2),"")</f>
        <v/>
      </c>
      <c r="T275">
        <f>IFERROR(ROUND(IF(J275="","",IF(70+30*O275/$O$511&lt;20,20,70+30*O275/$O$511)),2),"")</f>
        <v/>
      </c>
      <c r="U275">
        <f>IFERROR(ROUND(IF(K275="","",IF(70+30*P275/$P$511&lt;20,20,70+30*P275/$P$511)),2),"")</f>
        <v/>
      </c>
      <c r="V275">
        <f>IF(SUM(Q275:U275)=0,"",SUM(Q275:U275))</f>
        <v/>
      </c>
      <c r="W275">
        <f>IF(V275="","",RANK(V275,$V$2:$V$509))</f>
        <v/>
      </c>
    </row>
    <row r="276">
      <c r="B276" t="inlineStr">
        <is>
          <t>SHAFA H ALYAH</t>
        </is>
      </c>
      <c r="C276" t="inlineStr">
        <is>
          <t>178-21-10338</t>
        </is>
      </c>
      <c r="D276" t="inlineStr">
        <is>
          <t>178G120</t>
        </is>
      </c>
      <c r="E276" t="inlineStr">
        <is>
          <t>SMPN 185 J</t>
        </is>
      </c>
      <c r="F276" t="n">
        <v>178</v>
      </c>
      <c r="G276" t="n">
        <v>13</v>
      </c>
      <c r="H276" t="n">
        <v>13</v>
      </c>
      <c r="I276" t="n">
        <v>18</v>
      </c>
      <c r="J276" t="n">
        <v>23</v>
      </c>
      <c r="K276" t="n">
        <v>26</v>
      </c>
      <c r="L276">
        <f>IFERROR(ROUND(IF(G276="","",(G276-G$511)/G$512),2),"")</f>
        <v/>
      </c>
      <c r="M276">
        <f>IFERROR(ROUND(IF(H276="","",(H276-H$511)/H$512),2),"")</f>
        <v/>
      </c>
      <c r="N276">
        <f>IFERROR(ROUND(IF(I276="","",(I276-I$511)/I$512),2),"")</f>
        <v/>
      </c>
      <c r="O276">
        <f>IFERROR(ROUND(IF(J276="","",(J276-J$511)/J$512),2),"")</f>
        <v/>
      </c>
      <c r="P276">
        <f>IFERROR(ROUND(IF(K276="","",(K276-K$511)/K$512),2),"")</f>
        <v/>
      </c>
      <c r="Q276">
        <f>IFERROR(ROUND(IF(G276="","",IF(70+30*L276/$L$511&lt;20,20,70+30*L276/$L$511)),2),"")</f>
        <v/>
      </c>
      <c r="R276">
        <f>IFERROR(ROUND(IF(H276="","",IF(70+30*M276/$M$511&lt;20,20,70+30*M276/$M$511)),2),"")</f>
        <v/>
      </c>
      <c r="S276">
        <f>IFERROR(ROUND(IF(I276="","",IF(70+30*N276/$N$511&lt;20,20,70+30*N276/$N$511)),2),"")</f>
        <v/>
      </c>
      <c r="T276">
        <f>IFERROR(ROUND(IF(J276="","",IF(70+30*O276/$O$511&lt;20,20,70+30*O276/$O$511)),2),"")</f>
        <v/>
      </c>
      <c r="U276">
        <f>IFERROR(ROUND(IF(K276="","",IF(70+30*P276/$P$511&lt;20,20,70+30*P276/$P$511)),2),"")</f>
        <v/>
      </c>
      <c r="V276">
        <f>IF(SUM(Q276:U276)=0,"",SUM(Q276:U276))</f>
        <v/>
      </c>
      <c r="W276">
        <f>IF(V276="","",RANK(V276,$V$2:$V$509))</f>
        <v/>
      </c>
    </row>
    <row r="277">
      <c r="B277" t="inlineStr">
        <is>
          <t>FATHYA KHAIRUNNISA H</t>
        </is>
      </c>
      <c r="C277" t="inlineStr">
        <is>
          <t>178-21-10344</t>
        </is>
      </c>
      <c r="D277" t="inlineStr">
        <is>
          <t>178G120</t>
        </is>
      </c>
      <c r="E277" t="inlineStr">
        <is>
          <t>MTSN 27 JA</t>
        </is>
      </c>
      <c r="F277" t="n">
        <v>178</v>
      </c>
      <c r="G277" t="n">
        <v>14</v>
      </c>
      <c r="H277" t="n">
        <v>28</v>
      </c>
      <c r="I277" t="n">
        <v>30</v>
      </c>
      <c r="J277" t="n">
        <v>35</v>
      </c>
      <c r="K277" t="n">
        <v>31</v>
      </c>
      <c r="L277">
        <f>IFERROR(ROUND(IF(G277="","",(G277-G$511)/G$512),2),"")</f>
        <v/>
      </c>
      <c r="M277">
        <f>IFERROR(ROUND(IF(H277="","",(H277-H$511)/H$512),2),"")</f>
        <v/>
      </c>
      <c r="N277">
        <f>IFERROR(ROUND(IF(I277="","",(I277-I$511)/I$512),2),"")</f>
        <v/>
      </c>
      <c r="O277">
        <f>IFERROR(ROUND(IF(J277="","",(J277-J$511)/J$512),2),"")</f>
        <v/>
      </c>
      <c r="P277">
        <f>IFERROR(ROUND(IF(K277="","",(K277-K$511)/K$512),2),"")</f>
        <v/>
      </c>
      <c r="Q277">
        <f>IFERROR(ROUND(IF(G277="","",IF(70+30*L277/$L$511&lt;20,20,70+30*L277/$L$511)),2),"")</f>
        <v/>
      </c>
      <c r="R277">
        <f>IFERROR(ROUND(IF(H277="","",IF(70+30*M277/$M$511&lt;20,20,70+30*M277/$M$511)),2),"")</f>
        <v/>
      </c>
      <c r="S277">
        <f>IFERROR(ROUND(IF(I277="","",IF(70+30*N277/$N$511&lt;20,20,70+30*N277/$N$511)),2),"")</f>
        <v/>
      </c>
      <c r="T277">
        <f>IFERROR(ROUND(IF(J277="","",IF(70+30*O277/$O$511&lt;20,20,70+30*O277/$O$511)),2),"")</f>
        <v/>
      </c>
      <c r="U277">
        <f>IFERROR(ROUND(IF(K277="","",IF(70+30*P277/$P$511&lt;20,20,70+30*P277/$P$511)),2),"")</f>
        <v/>
      </c>
      <c r="V277">
        <f>IF(SUM(Q277:U277)=0,"",SUM(Q277:U277))</f>
        <v/>
      </c>
      <c r="W277">
        <f>IF(V277="","",RANK(V277,$V$2:$V$509))</f>
        <v/>
      </c>
    </row>
    <row r="278">
      <c r="B278" t="inlineStr">
        <is>
          <t>ARWA RIHAM MALAHAYAT</t>
        </is>
      </c>
      <c r="C278" t="inlineStr">
        <is>
          <t>178-21-10353</t>
        </is>
      </c>
      <c r="D278" t="inlineStr">
        <is>
          <t>178G120</t>
        </is>
      </c>
      <c r="E278" t="inlineStr">
        <is>
          <t>MTSN 13 JA</t>
        </is>
      </c>
      <c r="F278" t="n">
        <v>178</v>
      </c>
      <c r="G278" t="n">
        <v>25</v>
      </c>
      <c r="H278" t="n">
        <v>31</v>
      </c>
      <c r="I278" t="n">
        <v>39</v>
      </c>
      <c r="J278" t="n">
        <v>36</v>
      </c>
      <c r="K278" t="n">
        <v>36</v>
      </c>
      <c r="L278">
        <f>IFERROR(ROUND(IF(G278="","",(G278-G$511)/G$512),2),"")</f>
        <v/>
      </c>
      <c r="M278">
        <f>IFERROR(ROUND(IF(H278="","",(H278-H$511)/H$512),2),"")</f>
        <v/>
      </c>
      <c r="N278">
        <f>IFERROR(ROUND(IF(I278="","",(I278-I$511)/I$512),2),"")</f>
        <v/>
      </c>
      <c r="O278">
        <f>IFERROR(ROUND(IF(J278="","",(J278-J$511)/J$512),2),"")</f>
        <v/>
      </c>
      <c r="P278">
        <f>IFERROR(ROUND(IF(K278="","",(K278-K$511)/K$512),2),"")</f>
        <v/>
      </c>
      <c r="Q278">
        <f>IFERROR(ROUND(IF(G278="","",IF(70+30*L278/$L$511&lt;20,20,70+30*L278/$L$511)),2),"")</f>
        <v/>
      </c>
      <c r="R278">
        <f>IFERROR(ROUND(IF(H278="","",IF(70+30*M278/$M$511&lt;20,20,70+30*M278/$M$511)),2),"")</f>
        <v/>
      </c>
      <c r="S278">
        <f>IFERROR(ROUND(IF(I278="","",IF(70+30*N278/$N$511&lt;20,20,70+30*N278/$N$511)),2),"")</f>
        <v/>
      </c>
      <c r="T278">
        <f>IFERROR(ROUND(IF(J278="","",IF(70+30*O278/$O$511&lt;20,20,70+30*O278/$O$511)),2),"")</f>
        <v/>
      </c>
      <c r="U278">
        <f>IFERROR(ROUND(IF(K278="","",IF(70+30*P278/$P$511&lt;20,20,70+30*P278/$P$511)),2),"")</f>
        <v/>
      </c>
      <c r="V278">
        <f>IF(SUM(Q278:U278)=0,"",SUM(Q278:U278))</f>
        <v/>
      </c>
      <c r="W278">
        <f>IF(V278="","",RANK(V278,$V$2:$V$509))</f>
        <v/>
      </c>
    </row>
    <row r="279">
      <c r="B279" t="inlineStr">
        <is>
          <t>FAISAL ZAKI RAZAN</t>
        </is>
      </c>
      <c r="C279" t="inlineStr">
        <is>
          <t>178-21-10355</t>
        </is>
      </c>
      <c r="D279" t="inlineStr">
        <is>
          <t>178G120</t>
        </is>
      </c>
      <c r="E279" t="inlineStr">
        <is>
          <t>SMP ISLAM</t>
        </is>
      </c>
      <c r="F279" t="n">
        <v>178</v>
      </c>
      <c r="G279" t="n">
        <v>9</v>
      </c>
      <c r="H279" t="n">
        <v>15</v>
      </c>
      <c r="I279" t="n">
        <v>26</v>
      </c>
      <c r="J279" t="n">
        <v>23</v>
      </c>
      <c r="L279">
        <f>IFERROR(ROUND(IF(G279="","",(G279-G$511)/G$512),2),"")</f>
        <v/>
      </c>
      <c r="M279">
        <f>IFERROR(ROUND(IF(H279="","",(H279-H$511)/H$512),2),"")</f>
        <v/>
      </c>
      <c r="N279">
        <f>IFERROR(ROUND(IF(I279="","",(I279-I$511)/I$512),2),"")</f>
        <v/>
      </c>
      <c r="O279">
        <f>IFERROR(ROUND(IF(J279="","",(J279-J$511)/J$512),2),"")</f>
        <v/>
      </c>
      <c r="P279">
        <f>IFERROR(ROUND(IF(K279="","",(K279-K$511)/K$512),2),"")</f>
        <v/>
      </c>
      <c r="Q279">
        <f>IFERROR(ROUND(IF(G279="","",IF(70+30*L279/$L$511&lt;20,20,70+30*L279/$L$511)),2),"")</f>
        <v/>
      </c>
      <c r="R279">
        <f>IFERROR(ROUND(IF(H279="","",IF(70+30*M279/$M$511&lt;20,20,70+30*M279/$M$511)),2),"")</f>
        <v/>
      </c>
      <c r="S279">
        <f>IFERROR(ROUND(IF(I279="","",IF(70+30*N279/$N$511&lt;20,20,70+30*N279/$N$511)),2),"")</f>
        <v/>
      </c>
      <c r="T279">
        <f>IFERROR(ROUND(IF(J279="","",IF(70+30*O279/$O$511&lt;20,20,70+30*O279/$O$511)),2),"")</f>
        <v/>
      </c>
      <c r="U279">
        <f>IFERROR(ROUND(IF(K279="","",IF(70+30*P279/$P$511&lt;20,20,70+30*P279/$P$511)),2),"")</f>
        <v/>
      </c>
      <c r="V279">
        <f>IF(SUM(Q279:U279)=0,"",SUM(Q279:U279))</f>
        <v/>
      </c>
      <c r="W279">
        <f>IF(V279="","",RANK(V279,$V$2:$V$509))</f>
        <v/>
      </c>
    </row>
    <row r="280">
      <c r="B280" t="inlineStr">
        <is>
          <t>BUNGA PUSPITA DEWI</t>
        </is>
      </c>
      <c r="C280" t="inlineStr">
        <is>
          <t>178-21-10365</t>
        </is>
      </c>
      <c r="D280" t="inlineStr">
        <is>
          <t>178G020</t>
        </is>
      </c>
      <c r="E280" t="inlineStr">
        <is>
          <t>MTSN 27 JA</t>
        </is>
      </c>
      <c r="F280" t="n">
        <v>178</v>
      </c>
      <c r="G280" t="n">
        <v>12</v>
      </c>
      <c r="H280" t="n">
        <v>28</v>
      </c>
      <c r="I280" t="n">
        <v>30</v>
      </c>
      <c r="J280" t="n">
        <v>35</v>
      </c>
      <c r="K280" t="n">
        <v>33</v>
      </c>
      <c r="L280">
        <f>IFERROR(ROUND(IF(G280="","",(G280-G$511)/G$512),2),"")</f>
        <v/>
      </c>
      <c r="M280">
        <f>IFERROR(ROUND(IF(H280="","",(H280-H$511)/H$512),2),"")</f>
        <v/>
      </c>
      <c r="N280">
        <f>IFERROR(ROUND(IF(I280="","",(I280-I$511)/I$512),2),"")</f>
        <v/>
      </c>
      <c r="O280">
        <f>IFERROR(ROUND(IF(J280="","",(J280-J$511)/J$512),2),"")</f>
        <v/>
      </c>
      <c r="P280">
        <f>IFERROR(ROUND(IF(K280="","",(K280-K$511)/K$512),2),"")</f>
        <v/>
      </c>
      <c r="Q280">
        <f>IFERROR(ROUND(IF(G280="","",IF(70+30*L280/$L$511&lt;20,20,70+30*L280/$L$511)),2),"")</f>
        <v/>
      </c>
      <c r="R280">
        <f>IFERROR(ROUND(IF(H280="","",IF(70+30*M280/$M$511&lt;20,20,70+30*M280/$M$511)),2),"")</f>
        <v/>
      </c>
      <c r="S280">
        <f>IFERROR(ROUND(IF(I280="","",IF(70+30*N280/$N$511&lt;20,20,70+30*N280/$N$511)),2),"")</f>
        <v/>
      </c>
      <c r="T280">
        <f>IFERROR(ROUND(IF(J280="","",IF(70+30*O280/$O$511&lt;20,20,70+30*O280/$O$511)),2),"")</f>
        <v/>
      </c>
      <c r="U280">
        <f>IFERROR(ROUND(IF(K280="","",IF(70+30*P280/$P$511&lt;20,20,70+30*P280/$P$511)),2),"")</f>
        <v/>
      </c>
      <c r="V280">
        <f>IF(SUM(Q280:U280)=0,"",SUM(Q280:U280))</f>
        <v/>
      </c>
      <c r="W280">
        <f>IF(V280="","",RANK(V280,$V$2:$V$509))</f>
        <v/>
      </c>
    </row>
    <row r="281">
      <c r="B281" t="inlineStr">
        <is>
          <t>DAMAR NAUFAL AZIS</t>
        </is>
      </c>
      <c r="C281" t="inlineStr">
        <is>
          <t>183-21-10326</t>
        </is>
      </c>
      <c r="D281" t="inlineStr">
        <is>
          <t>183G120</t>
        </is>
      </c>
      <c r="E281" t="inlineStr">
        <is>
          <t>SMPN 139</t>
        </is>
      </c>
      <c r="F281" t="n">
        <v>183</v>
      </c>
      <c r="G281" t="n">
        <v>6</v>
      </c>
      <c r="H281" t="n">
        <v>27</v>
      </c>
      <c r="I281" t="n">
        <v>31</v>
      </c>
      <c r="J281" t="n">
        <v>23</v>
      </c>
      <c r="L281">
        <f>IFERROR(ROUND(IF(G281="","",(G281-G$511)/G$512),2),"")</f>
        <v/>
      </c>
      <c r="M281">
        <f>IFERROR(ROUND(IF(H281="","",(H281-H$511)/H$512),2),"")</f>
        <v/>
      </c>
      <c r="N281">
        <f>IFERROR(ROUND(IF(I281="","",(I281-I$511)/I$512),2),"")</f>
        <v/>
      </c>
      <c r="O281">
        <f>IFERROR(ROUND(IF(J281="","",(J281-J$511)/J$512),2),"")</f>
        <v/>
      </c>
      <c r="P281">
        <f>IFERROR(ROUND(IF(K281="","",(K281-K$511)/K$512),2),"")</f>
        <v/>
      </c>
      <c r="Q281">
        <f>IFERROR(ROUND(IF(G281="","",IF(70+30*L281/$L$511&lt;20,20,70+30*L281/$L$511)),2),"")</f>
        <v/>
      </c>
      <c r="R281">
        <f>IFERROR(ROUND(IF(H281="","",IF(70+30*M281/$M$511&lt;20,20,70+30*M281/$M$511)),2),"")</f>
        <v/>
      </c>
      <c r="S281">
        <f>IFERROR(ROUND(IF(I281="","",IF(70+30*N281/$N$511&lt;20,20,70+30*N281/$N$511)),2),"")</f>
        <v/>
      </c>
      <c r="T281">
        <f>IFERROR(ROUND(IF(J281="","",IF(70+30*O281/$O$511&lt;20,20,70+30*O281/$O$511)),2),"")</f>
        <v/>
      </c>
      <c r="U281">
        <f>IFERROR(ROUND(IF(K281="","",IF(70+30*P281/$P$511&lt;20,20,70+30*P281/$P$511)),2),"")</f>
        <v/>
      </c>
      <c r="V281">
        <f>IF(SUM(Q281:U281)=0,"",SUM(Q281:U281))</f>
        <v/>
      </c>
      <c r="W281">
        <f>IF(V281="","",RANK(V281,$V$2:$V$509))</f>
        <v/>
      </c>
    </row>
    <row r="282">
      <c r="B282" t="inlineStr">
        <is>
          <t>KAWTHAR AK</t>
        </is>
      </c>
      <c r="C282" t="inlineStr">
        <is>
          <t>183-21-10332</t>
        </is>
      </c>
      <c r="D282" t="inlineStr">
        <is>
          <t>183G120</t>
        </is>
      </c>
      <c r="E282" t="inlineStr">
        <is>
          <t>SMPN 213</t>
        </is>
      </c>
      <c r="F282" t="n">
        <v>183</v>
      </c>
      <c r="G282" t="n">
        <v>15</v>
      </c>
      <c r="I282" t="n">
        <v>26</v>
      </c>
      <c r="J282" t="n">
        <v>26</v>
      </c>
      <c r="L282">
        <f>IFERROR(ROUND(IF(G282="","",(G282-G$511)/G$512),2),"")</f>
        <v/>
      </c>
      <c r="M282">
        <f>IFERROR(ROUND(IF(H282="","",(H282-H$511)/H$512),2),"")</f>
        <v/>
      </c>
      <c r="N282">
        <f>IFERROR(ROUND(IF(I282="","",(I282-I$511)/I$512),2),"")</f>
        <v/>
      </c>
      <c r="O282">
        <f>IFERROR(ROUND(IF(J282="","",(J282-J$511)/J$512),2),"")</f>
        <v/>
      </c>
      <c r="P282">
        <f>IFERROR(ROUND(IF(K282="","",(K282-K$511)/K$512),2),"")</f>
        <v/>
      </c>
      <c r="Q282">
        <f>IFERROR(ROUND(IF(G282="","",IF(70+30*L282/$L$511&lt;20,20,70+30*L282/$L$511)),2),"")</f>
        <v/>
      </c>
      <c r="R282">
        <f>IFERROR(ROUND(IF(H282="","",IF(70+30*M282/$M$511&lt;20,20,70+30*M282/$M$511)),2),"")</f>
        <v/>
      </c>
      <c r="S282">
        <f>IFERROR(ROUND(IF(I282="","",IF(70+30*N282/$N$511&lt;20,20,70+30*N282/$N$511)),2),"")</f>
        <v/>
      </c>
      <c r="T282">
        <f>IFERROR(ROUND(IF(J282="","",IF(70+30*O282/$O$511&lt;20,20,70+30*O282/$O$511)),2),"")</f>
        <v/>
      </c>
      <c r="U282">
        <f>IFERROR(ROUND(IF(K282="","",IF(70+30*P282/$P$511&lt;20,20,70+30*P282/$P$511)),2),"")</f>
        <v/>
      </c>
      <c r="V282">
        <f>IF(SUM(Q282:U282)=0,"",SUM(Q282:U282))</f>
        <v/>
      </c>
      <c r="W282">
        <f>IF(V282="","",RANK(V282,$V$2:$V$509))</f>
        <v/>
      </c>
    </row>
    <row r="283">
      <c r="B283" t="inlineStr">
        <is>
          <t>NAILA ALYA</t>
        </is>
      </c>
      <c r="C283" t="inlineStr">
        <is>
          <t>183-21-10337</t>
        </is>
      </c>
      <c r="D283" t="inlineStr">
        <is>
          <t>183G120</t>
        </is>
      </c>
      <c r="E283" t="inlineStr">
        <is>
          <t>SMPN 6</t>
        </is>
      </c>
      <c r="F283" t="n">
        <v>183</v>
      </c>
      <c r="G283" t="n">
        <v>15</v>
      </c>
      <c r="H283" t="n">
        <v>32</v>
      </c>
      <c r="I283" t="n">
        <v>31</v>
      </c>
      <c r="J283" t="n">
        <v>29</v>
      </c>
      <c r="K283" t="n">
        <v>36</v>
      </c>
      <c r="L283">
        <f>IFERROR(ROUND(IF(G283="","",(G283-G$511)/G$512),2),"")</f>
        <v/>
      </c>
      <c r="M283">
        <f>IFERROR(ROUND(IF(H283="","",(H283-H$511)/H$512),2),"")</f>
        <v/>
      </c>
      <c r="N283">
        <f>IFERROR(ROUND(IF(I283="","",(I283-I$511)/I$512),2),"")</f>
        <v/>
      </c>
      <c r="O283">
        <f>IFERROR(ROUND(IF(J283="","",(J283-J$511)/J$512),2),"")</f>
        <v/>
      </c>
      <c r="P283">
        <f>IFERROR(ROUND(IF(K283="","",(K283-K$511)/K$512),2),"")</f>
        <v/>
      </c>
      <c r="Q283">
        <f>IFERROR(ROUND(IF(G283="","",IF(70+30*L283/$L$511&lt;20,20,70+30*L283/$L$511)),2),"")</f>
        <v/>
      </c>
      <c r="R283">
        <f>IFERROR(ROUND(IF(H283="","",IF(70+30*M283/$M$511&lt;20,20,70+30*M283/$M$511)),2),"")</f>
        <v/>
      </c>
      <c r="S283">
        <f>IFERROR(ROUND(IF(I283="","",IF(70+30*N283/$N$511&lt;20,20,70+30*N283/$N$511)),2),"")</f>
        <v/>
      </c>
      <c r="T283">
        <f>IFERROR(ROUND(IF(J283="","",IF(70+30*O283/$O$511&lt;20,20,70+30*O283/$O$511)),2),"")</f>
        <v/>
      </c>
      <c r="U283">
        <f>IFERROR(ROUND(IF(K283="","",IF(70+30*P283/$P$511&lt;20,20,70+30*P283/$P$511)),2),"")</f>
        <v/>
      </c>
      <c r="V283">
        <f>IF(SUM(Q283:U283)=0,"",SUM(Q283:U283))</f>
        <v/>
      </c>
      <c r="W283">
        <f>IF(V283="","",RANK(V283,$V$2:$V$509))</f>
        <v/>
      </c>
    </row>
    <row r="284">
      <c r="B284" t="inlineStr">
        <is>
          <t>KEISHA NABILA A</t>
        </is>
      </c>
      <c r="C284" t="inlineStr">
        <is>
          <t>190-18-10114</t>
        </is>
      </c>
      <c r="D284" t="inlineStr">
        <is>
          <t>190G120</t>
        </is>
      </c>
      <c r="E284" t="inlineStr">
        <is>
          <t>SMPN 3 CIB</t>
        </is>
      </c>
      <c r="F284" t="n">
        <v>190</v>
      </c>
      <c r="G284" t="n">
        <v>24</v>
      </c>
      <c r="H284" t="n">
        <v>33</v>
      </c>
      <c r="I284" t="n">
        <v>34</v>
      </c>
      <c r="J284" t="n">
        <v>35</v>
      </c>
      <c r="K284" t="n">
        <v>37</v>
      </c>
      <c r="L284">
        <f>IFERROR(ROUND(IF(G284="","",(G284-G$511)/G$512),2),"")</f>
        <v/>
      </c>
      <c r="M284">
        <f>IFERROR(ROUND(IF(H284="","",(H284-H$511)/H$512),2),"")</f>
        <v/>
      </c>
      <c r="N284">
        <f>IFERROR(ROUND(IF(I284="","",(I284-I$511)/I$512),2),"")</f>
        <v/>
      </c>
      <c r="O284">
        <f>IFERROR(ROUND(IF(J284="","",(J284-J$511)/J$512),2),"")</f>
        <v/>
      </c>
      <c r="P284">
        <f>IFERROR(ROUND(IF(K284="","",(K284-K$511)/K$512),2),"")</f>
        <v/>
      </c>
      <c r="Q284">
        <f>IFERROR(ROUND(IF(G284="","",IF(70+30*L284/$L$511&lt;20,20,70+30*L284/$L$511)),2),"")</f>
        <v/>
      </c>
      <c r="R284">
        <f>IFERROR(ROUND(IF(H284="","",IF(70+30*M284/$M$511&lt;20,20,70+30*M284/$M$511)),2),"")</f>
        <v/>
      </c>
      <c r="S284">
        <f>IFERROR(ROUND(IF(I284="","",IF(70+30*N284/$N$511&lt;20,20,70+30*N284/$N$511)),2),"")</f>
        <v/>
      </c>
      <c r="T284">
        <f>IFERROR(ROUND(IF(J284="","",IF(70+30*O284/$O$511&lt;20,20,70+30*O284/$O$511)),2),"")</f>
        <v/>
      </c>
      <c r="U284">
        <f>IFERROR(ROUND(IF(K284="","",IF(70+30*P284/$P$511&lt;20,20,70+30*P284/$P$511)),2),"")</f>
        <v/>
      </c>
      <c r="V284">
        <f>IF(SUM(Q284:U284)=0,"",SUM(Q284:U284))</f>
        <v/>
      </c>
      <c r="W284">
        <f>IF(V284="","",RANK(V284,$V$2:$V$509))</f>
        <v/>
      </c>
    </row>
    <row r="285">
      <c r="B285" t="inlineStr">
        <is>
          <t>AZKIA RAYZANAYA PUTE</t>
        </is>
      </c>
      <c r="C285" t="inlineStr">
        <is>
          <t>190-21-10266</t>
        </is>
      </c>
      <c r="D285" t="inlineStr">
        <is>
          <t>190G120</t>
        </is>
      </c>
      <c r="E285" t="inlineStr">
        <is>
          <t>SMP AL AZH</t>
        </is>
      </c>
      <c r="F285" t="n">
        <v>190</v>
      </c>
      <c r="G285" t="n">
        <v>8</v>
      </c>
      <c r="H285" t="n">
        <v>20</v>
      </c>
      <c r="I285" t="n">
        <v>36</v>
      </c>
      <c r="J285" t="n">
        <v>15</v>
      </c>
      <c r="K285" t="n">
        <v>16</v>
      </c>
      <c r="L285">
        <f>IFERROR(ROUND(IF(G285="","",(G285-G$511)/G$512),2),"")</f>
        <v/>
      </c>
      <c r="M285">
        <f>IFERROR(ROUND(IF(H285="","",(H285-H$511)/H$512),2),"")</f>
        <v/>
      </c>
      <c r="N285">
        <f>IFERROR(ROUND(IF(I285="","",(I285-I$511)/I$512),2),"")</f>
        <v/>
      </c>
      <c r="O285">
        <f>IFERROR(ROUND(IF(J285="","",(J285-J$511)/J$512),2),"")</f>
        <v/>
      </c>
      <c r="P285">
        <f>IFERROR(ROUND(IF(K285="","",(K285-K$511)/K$512),2),"")</f>
        <v/>
      </c>
      <c r="Q285">
        <f>IFERROR(ROUND(IF(G285="","",IF(70+30*L285/$L$511&lt;20,20,70+30*L285/$L$511)),2),"")</f>
        <v/>
      </c>
      <c r="R285">
        <f>IFERROR(ROUND(IF(H285="","",IF(70+30*M285/$M$511&lt;20,20,70+30*M285/$M$511)),2),"")</f>
        <v/>
      </c>
      <c r="S285">
        <f>IFERROR(ROUND(IF(I285="","",IF(70+30*N285/$N$511&lt;20,20,70+30*N285/$N$511)),2),"")</f>
        <v/>
      </c>
      <c r="T285">
        <f>IFERROR(ROUND(IF(J285="","",IF(70+30*O285/$O$511&lt;20,20,70+30*O285/$O$511)),2),"")</f>
        <v/>
      </c>
      <c r="U285">
        <f>IFERROR(ROUND(IF(K285="","",IF(70+30*P285/$P$511&lt;20,20,70+30*P285/$P$511)),2),"")</f>
        <v/>
      </c>
      <c r="V285">
        <f>IF(SUM(Q285:U285)=0,"",SUM(Q285:U285))</f>
        <v/>
      </c>
      <c r="W285">
        <f>IF(V285="","",RANK(V285,$V$2:$V$509))</f>
        <v/>
      </c>
    </row>
    <row r="286">
      <c r="B286" t="inlineStr">
        <is>
          <t>ZAYYANAH DZATIL IZZA</t>
        </is>
      </c>
      <c r="C286" t="inlineStr">
        <is>
          <t>190-21-10278</t>
        </is>
      </c>
      <c r="D286" t="inlineStr">
        <is>
          <t>190G020</t>
        </is>
      </c>
      <c r="E286" t="inlineStr">
        <is>
          <t>SMPIT AL H</t>
        </is>
      </c>
      <c r="F286" t="n">
        <v>190</v>
      </c>
      <c r="G286" t="n">
        <v>8</v>
      </c>
      <c r="H286" t="n">
        <v>28</v>
      </c>
      <c r="I286" t="n">
        <v>17</v>
      </c>
      <c r="J286" t="n">
        <v>25</v>
      </c>
      <c r="K286" t="n">
        <v>30</v>
      </c>
      <c r="L286">
        <f>IFERROR(ROUND(IF(G286="","",(G286-G$511)/G$512),2),"")</f>
        <v/>
      </c>
      <c r="M286">
        <f>IFERROR(ROUND(IF(H286="","",(H286-H$511)/H$512),2),"")</f>
        <v/>
      </c>
      <c r="N286">
        <f>IFERROR(ROUND(IF(I286="","",(I286-I$511)/I$512),2),"")</f>
        <v/>
      </c>
      <c r="O286">
        <f>IFERROR(ROUND(IF(J286="","",(J286-J$511)/J$512),2),"")</f>
        <v/>
      </c>
      <c r="P286">
        <f>IFERROR(ROUND(IF(K286="","",(K286-K$511)/K$512),2),"")</f>
        <v/>
      </c>
      <c r="Q286">
        <f>IFERROR(ROUND(IF(G286="","",IF(70+30*L286/$L$511&lt;20,20,70+30*L286/$L$511)),2),"")</f>
        <v/>
      </c>
      <c r="R286">
        <f>IFERROR(ROUND(IF(H286="","",IF(70+30*M286/$M$511&lt;20,20,70+30*M286/$M$511)),2),"")</f>
        <v/>
      </c>
      <c r="S286">
        <f>IFERROR(ROUND(IF(I286="","",IF(70+30*N286/$N$511&lt;20,20,70+30*N286/$N$511)),2),"")</f>
        <v/>
      </c>
      <c r="T286">
        <f>IFERROR(ROUND(IF(J286="","",IF(70+30*O286/$O$511&lt;20,20,70+30*O286/$O$511)),2),"")</f>
        <v/>
      </c>
      <c r="U286">
        <f>IFERROR(ROUND(IF(K286="","",IF(70+30*P286/$P$511&lt;20,20,70+30*P286/$P$511)),2),"")</f>
        <v/>
      </c>
      <c r="V286">
        <f>IF(SUM(Q286:U286)=0,"",SUM(Q286:U286))</f>
        <v/>
      </c>
      <c r="W286">
        <f>IF(V286="","",RANK(V286,$V$2:$V$509))</f>
        <v/>
      </c>
    </row>
    <row r="287">
      <c r="B287" t="inlineStr">
        <is>
          <t>KIREINA NAIFAH R</t>
        </is>
      </c>
      <c r="C287" t="inlineStr">
        <is>
          <t>190-21-10281</t>
        </is>
      </c>
      <c r="D287" t="inlineStr">
        <is>
          <t>190G020</t>
        </is>
      </c>
      <c r="E287" t="inlineStr">
        <is>
          <t>SMPIT AL H</t>
        </is>
      </c>
      <c r="F287" t="n">
        <v>190</v>
      </c>
      <c r="G287" t="n">
        <v>10</v>
      </c>
      <c r="H287" t="n">
        <v>18</v>
      </c>
      <c r="I287" t="n">
        <v>20</v>
      </c>
      <c r="J287" t="n">
        <v>17</v>
      </c>
      <c r="K287" t="n">
        <v>21</v>
      </c>
      <c r="L287">
        <f>IFERROR(ROUND(IF(G287="","",(G287-G$511)/G$512),2),"")</f>
        <v/>
      </c>
      <c r="M287">
        <f>IFERROR(ROUND(IF(H287="","",(H287-H$511)/H$512),2),"")</f>
        <v/>
      </c>
      <c r="N287">
        <f>IFERROR(ROUND(IF(I287="","",(I287-I$511)/I$512),2),"")</f>
        <v/>
      </c>
      <c r="O287">
        <f>IFERROR(ROUND(IF(J287="","",(J287-J$511)/J$512),2),"")</f>
        <v/>
      </c>
      <c r="P287">
        <f>IFERROR(ROUND(IF(K287="","",(K287-K$511)/K$512),2),"")</f>
        <v/>
      </c>
      <c r="Q287">
        <f>IFERROR(ROUND(IF(G287="","",IF(70+30*L287/$L$511&lt;20,20,70+30*L287/$L$511)),2),"")</f>
        <v/>
      </c>
      <c r="R287">
        <f>IFERROR(ROUND(IF(H287="","",IF(70+30*M287/$M$511&lt;20,20,70+30*M287/$M$511)),2),"")</f>
        <v/>
      </c>
      <c r="S287">
        <f>IFERROR(ROUND(IF(I287="","",IF(70+30*N287/$N$511&lt;20,20,70+30*N287/$N$511)),2),"")</f>
        <v/>
      </c>
      <c r="T287">
        <f>IFERROR(ROUND(IF(J287="","",IF(70+30*O287/$O$511&lt;20,20,70+30*O287/$O$511)),2),"")</f>
        <v/>
      </c>
      <c r="U287">
        <f>IFERROR(ROUND(IF(K287="","",IF(70+30*P287/$P$511&lt;20,20,70+30*P287/$P$511)),2),"")</f>
        <v/>
      </c>
      <c r="V287">
        <f>IF(SUM(Q287:U287)=0,"",SUM(Q287:U287))</f>
        <v/>
      </c>
      <c r="W287">
        <f>IF(V287="","",RANK(V287,$V$2:$V$509))</f>
        <v/>
      </c>
    </row>
    <row r="288">
      <c r="B288" t="inlineStr">
        <is>
          <t>FAKHRI HANAFI</t>
        </is>
      </c>
      <c r="C288" t="inlineStr">
        <is>
          <t>186-21-10254</t>
        </is>
      </c>
      <c r="D288" t="inlineStr">
        <is>
          <t>193G120</t>
        </is>
      </c>
      <c r="E288" t="inlineStr">
        <is>
          <t>SMPIT RJ</t>
        </is>
      </c>
      <c r="F288" t="n">
        <v>193</v>
      </c>
      <c r="G288" t="n">
        <v>9</v>
      </c>
      <c r="L288">
        <f>IFERROR(ROUND(IF(G288="","",(G288-G$511)/G$512),2),"")</f>
        <v/>
      </c>
      <c r="M288">
        <f>IFERROR(ROUND(IF(H288="","",(H288-H$511)/H$512),2),"")</f>
        <v/>
      </c>
      <c r="N288">
        <f>IFERROR(ROUND(IF(I288="","",(I288-I$511)/I$512),2),"")</f>
        <v/>
      </c>
      <c r="O288">
        <f>IFERROR(ROUND(IF(J288="","",(J288-J$511)/J$512),2),"")</f>
        <v/>
      </c>
      <c r="P288">
        <f>IFERROR(ROUND(IF(K288="","",(K288-K$511)/K$512),2),"")</f>
        <v/>
      </c>
      <c r="Q288">
        <f>IFERROR(ROUND(IF(G288="","",IF(70+30*L288/$L$511&lt;20,20,70+30*L288/$L$511)),2),"")</f>
        <v/>
      </c>
      <c r="R288">
        <f>IFERROR(ROUND(IF(H288="","",IF(70+30*M288/$M$511&lt;20,20,70+30*M288/$M$511)),2),"")</f>
        <v/>
      </c>
      <c r="S288">
        <f>IFERROR(ROUND(IF(I288="","",IF(70+30*N288/$N$511&lt;20,20,70+30*N288/$N$511)),2),"")</f>
        <v/>
      </c>
      <c r="T288">
        <f>IFERROR(ROUND(IF(J288="","",IF(70+30*O288/$O$511&lt;20,20,70+30*O288/$O$511)),2),"")</f>
        <v/>
      </c>
      <c r="U288">
        <f>IFERROR(ROUND(IF(K288="","",IF(70+30*P288/$P$511&lt;20,20,70+30*P288/$P$511)),2),"")</f>
        <v/>
      </c>
      <c r="V288">
        <f>IF(SUM(Q288:U288)=0,"",SUM(Q288:U288))</f>
        <v/>
      </c>
      <c r="W288">
        <f>IF(V288="","",RANK(V288,$V$2:$V$509))</f>
        <v/>
      </c>
    </row>
    <row r="289">
      <c r="B289" t="inlineStr">
        <is>
          <t>HASYA AQILAH</t>
        </is>
      </c>
      <c r="C289" t="inlineStr">
        <is>
          <t>193-21-10292</t>
        </is>
      </c>
      <c r="D289" t="inlineStr">
        <is>
          <t>193G120</t>
        </is>
      </c>
      <c r="E289" t="inlineStr">
        <is>
          <t>MTSN 1 CIL</t>
        </is>
      </c>
      <c r="F289" t="n">
        <v>193</v>
      </c>
      <c r="G289" t="n">
        <v>14</v>
      </c>
      <c r="H289" t="n">
        <v>31</v>
      </c>
      <c r="I289" t="n">
        <v>27</v>
      </c>
      <c r="J289" t="n">
        <v>30</v>
      </c>
      <c r="K289" t="n">
        <v>38</v>
      </c>
      <c r="L289">
        <f>IFERROR(ROUND(IF(G289="","",(G289-G$511)/G$512),2),"")</f>
        <v/>
      </c>
      <c r="M289">
        <f>IFERROR(ROUND(IF(H289="","",(H289-H$511)/H$512),2),"")</f>
        <v/>
      </c>
      <c r="N289">
        <f>IFERROR(ROUND(IF(I289="","",(I289-I$511)/I$512),2),"")</f>
        <v/>
      </c>
      <c r="O289">
        <f>IFERROR(ROUND(IF(J289="","",(J289-J$511)/J$512),2),"")</f>
        <v/>
      </c>
      <c r="P289">
        <f>IFERROR(ROUND(IF(K289="","",(K289-K$511)/K$512),2),"")</f>
        <v/>
      </c>
      <c r="Q289">
        <f>IFERROR(ROUND(IF(G289="","",IF(70+30*L289/$L$511&lt;20,20,70+30*L289/$L$511)),2),"")</f>
        <v/>
      </c>
      <c r="R289">
        <f>IFERROR(ROUND(IF(H289="","",IF(70+30*M289/$M$511&lt;20,20,70+30*M289/$M$511)),2),"")</f>
        <v/>
      </c>
      <c r="S289">
        <f>IFERROR(ROUND(IF(I289="","",IF(70+30*N289/$N$511&lt;20,20,70+30*N289/$N$511)),2),"")</f>
        <v/>
      </c>
      <c r="T289">
        <f>IFERROR(ROUND(IF(J289="","",IF(70+30*O289/$O$511&lt;20,20,70+30*O289/$O$511)),2),"")</f>
        <v/>
      </c>
      <c r="U289">
        <f>IFERROR(ROUND(IF(K289="","",IF(70+30*P289/$P$511&lt;20,20,70+30*P289/$P$511)),2),"")</f>
        <v/>
      </c>
      <c r="V289">
        <f>IF(SUM(Q289:U289)=0,"",SUM(Q289:U289))</f>
        <v/>
      </c>
      <c r="W289">
        <f>IF(V289="","",RANK(V289,$V$2:$V$509))</f>
        <v/>
      </c>
    </row>
    <row r="290">
      <c r="B290" t="inlineStr">
        <is>
          <t>ATHALLAH NADHIF P</t>
        </is>
      </c>
      <c r="C290" t="inlineStr">
        <is>
          <t>193-21-10300</t>
        </is>
      </c>
      <c r="D290" t="inlineStr">
        <is>
          <t>193G020</t>
        </is>
      </c>
      <c r="E290" t="inlineStr">
        <is>
          <t>SMPIT RJ</t>
        </is>
      </c>
      <c r="F290" t="n">
        <v>193</v>
      </c>
      <c r="G290" t="n">
        <v>2</v>
      </c>
      <c r="H290" t="n">
        <v>17</v>
      </c>
      <c r="I290" t="n">
        <v>20</v>
      </c>
      <c r="L290">
        <f>IFERROR(ROUND(IF(G290="","",(G290-G$511)/G$512),2),"")</f>
        <v/>
      </c>
      <c r="M290">
        <f>IFERROR(ROUND(IF(H290="","",(H290-H$511)/H$512),2),"")</f>
        <v/>
      </c>
      <c r="N290">
        <f>IFERROR(ROUND(IF(I290="","",(I290-I$511)/I$512),2),"")</f>
        <v/>
      </c>
      <c r="O290">
        <f>IFERROR(ROUND(IF(J290="","",(J290-J$511)/J$512),2),"")</f>
        <v/>
      </c>
      <c r="P290">
        <f>IFERROR(ROUND(IF(K290="","",(K290-K$511)/K$512),2),"")</f>
        <v/>
      </c>
      <c r="Q290">
        <f>IFERROR(ROUND(IF(G290="","",IF(70+30*L290/$L$511&lt;20,20,70+30*L290/$L$511)),2),"")</f>
        <v/>
      </c>
      <c r="R290">
        <f>IFERROR(ROUND(IF(H290="","",IF(70+30*M290/$M$511&lt;20,20,70+30*M290/$M$511)),2),"")</f>
        <v/>
      </c>
      <c r="S290">
        <f>IFERROR(ROUND(IF(I290="","",IF(70+30*N290/$N$511&lt;20,20,70+30*N290/$N$511)),2),"")</f>
        <v/>
      </c>
      <c r="T290">
        <f>IFERROR(ROUND(IF(J290="","",IF(70+30*O290/$O$511&lt;20,20,70+30*O290/$O$511)),2),"")</f>
        <v/>
      </c>
      <c r="U290">
        <f>IFERROR(ROUND(IF(K290="","",IF(70+30*P290/$P$511&lt;20,20,70+30*P290/$P$511)),2),"")</f>
        <v/>
      </c>
      <c r="V290">
        <f>IF(SUM(Q290:U290)=0,"",SUM(Q290:U290))</f>
        <v/>
      </c>
      <c r="W290">
        <f>IF(V290="","",RANK(V290,$V$2:$V$509))</f>
        <v/>
      </c>
    </row>
    <row r="291">
      <c r="B291" t="inlineStr">
        <is>
          <t>RAJENDRA ATAWEKA W</t>
        </is>
      </c>
      <c r="C291" t="inlineStr">
        <is>
          <t>194-17-01350</t>
        </is>
      </c>
      <c r="D291" t="inlineStr">
        <is>
          <t>194G120</t>
        </is>
      </c>
      <c r="E291" t="inlineStr">
        <is>
          <t>SMPN 228 J</t>
        </is>
      </c>
      <c r="F291" t="n">
        <v>194</v>
      </c>
      <c r="G291" t="n">
        <v>15</v>
      </c>
      <c r="H291" t="n">
        <v>30</v>
      </c>
      <c r="I291" t="n">
        <v>28</v>
      </c>
      <c r="J291" t="n">
        <v>26</v>
      </c>
      <c r="K291" t="n">
        <v>34</v>
      </c>
      <c r="L291">
        <f>IFERROR(ROUND(IF(G291="","",(G291-G$511)/G$512),2),"")</f>
        <v/>
      </c>
      <c r="M291">
        <f>IFERROR(ROUND(IF(H291="","",(H291-H$511)/H$512),2),"")</f>
        <v/>
      </c>
      <c r="N291">
        <f>IFERROR(ROUND(IF(I291="","",(I291-I$511)/I$512),2),"")</f>
        <v/>
      </c>
      <c r="O291">
        <f>IFERROR(ROUND(IF(J291="","",(J291-J$511)/J$512),2),"")</f>
        <v/>
      </c>
      <c r="P291">
        <f>IFERROR(ROUND(IF(K291="","",(K291-K$511)/K$512),2),"")</f>
        <v/>
      </c>
      <c r="Q291">
        <f>IFERROR(ROUND(IF(G291="","",IF(70+30*L291/$L$511&lt;20,20,70+30*L291/$L$511)),2),"")</f>
        <v/>
      </c>
      <c r="R291">
        <f>IFERROR(ROUND(IF(H291="","",IF(70+30*M291/$M$511&lt;20,20,70+30*M291/$M$511)),2),"")</f>
        <v/>
      </c>
      <c r="S291">
        <f>IFERROR(ROUND(IF(I291="","",IF(70+30*N291/$N$511&lt;20,20,70+30*N291/$N$511)),2),"")</f>
        <v/>
      </c>
      <c r="T291">
        <f>IFERROR(ROUND(IF(J291="","",IF(70+30*O291/$O$511&lt;20,20,70+30*O291/$O$511)),2),"")</f>
        <v/>
      </c>
      <c r="U291">
        <f>IFERROR(ROUND(IF(K291="","",IF(70+30*P291/$P$511&lt;20,20,70+30*P291/$P$511)),2),"")</f>
        <v/>
      </c>
      <c r="V291">
        <f>IF(SUM(Q291:U291)=0,"",SUM(Q291:U291))</f>
        <v/>
      </c>
      <c r="W291">
        <f>IF(V291="","",RANK(V291,$V$2:$V$509))</f>
        <v/>
      </c>
    </row>
    <row r="292">
      <c r="B292" t="inlineStr">
        <is>
          <t>MUHAMMAD JIYAD MAULA</t>
        </is>
      </c>
      <c r="C292" t="inlineStr">
        <is>
          <t>194-18-10125</t>
        </is>
      </c>
      <c r="D292" t="inlineStr">
        <is>
          <t>194G120</t>
        </is>
      </c>
      <c r="E292" t="inlineStr">
        <is>
          <t>SMPN 228 J</t>
        </is>
      </c>
      <c r="F292" t="n">
        <v>194</v>
      </c>
      <c r="G292" t="n">
        <v>20</v>
      </c>
      <c r="H292" t="n">
        <v>32</v>
      </c>
      <c r="I292" t="n">
        <v>31</v>
      </c>
      <c r="J292" t="n">
        <v>25</v>
      </c>
      <c r="K292" t="n">
        <v>32</v>
      </c>
      <c r="L292">
        <f>IFERROR(ROUND(IF(G292="","",(G292-G$511)/G$512),2),"")</f>
        <v/>
      </c>
      <c r="M292">
        <f>IFERROR(ROUND(IF(H292="","",(H292-H$511)/H$512),2),"")</f>
        <v/>
      </c>
      <c r="N292">
        <f>IFERROR(ROUND(IF(I292="","",(I292-I$511)/I$512),2),"")</f>
        <v/>
      </c>
      <c r="O292">
        <f>IFERROR(ROUND(IF(J292="","",(J292-J$511)/J$512),2),"")</f>
        <v/>
      </c>
      <c r="P292">
        <f>IFERROR(ROUND(IF(K292="","",(K292-K$511)/K$512),2),"")</f>
        <v/>
      </c>
      <c r="Q292">
        <f>IFERROR(ROUND(IF(G292="","",IF(70+30*L292/$L$511&lt;20,20,70+30*L292/$L$511)),2),"")</f>
        <v/>
      </c>
      <c r="R292">
        <f>IFERROR(ROUND(IF(H292="","",IF(70+30*M292/$M$511&lt;20,20,70+30*M292/$M$511)),2),"")</f>
        <v/>
      </c>
      <c r="S292">
        <f>IFERROR(ROUND(IF(I292="","",IF(70+30*N292/$N$511&lt;20,20,70+30*N292/$N$511)),2),"")</f>
        <v/>
      </c>
      <c r="T292">
        <f>IFERROR(ROUND(IF(J292="","",IF(70+30*O292/$O$511&lt;20,20,70+30*O292/$O$511)),2),"")</f>
        <v/>
      </c>
      <c r="U292">
        <f>IFERROR(ROUND(IF(K292="","",IF(70+30*P292/$P$511&lt;20,20,70+30*P292/$P$511)),2),"")</f>
        <v/>
      </c>
      <c r="V292">
        <f>IF(SUM(Q292:U292)=0,"",SUM(Q292:U292))</f>
        <v/>
      </c>
      <c r="W292">
        <f>IF(V292="","",RANK(V292,$V$2:$V$509))</f>
        <v/>
      </c>
    </row>
    <row r="293">
      <c r="B293" t="inlineStr">
        <is>
          <t>M ATTAR RAHMAN</t>
        </is>
      </c>
      <c r="C293" t="inlineStr">
        <is>
          <t>194-18-10179</t>
        </is>
      </c>
      <c r="D293" t="inlineStr">
        <is>
          <t>194G120</t>
        </is>
      </c>
      <c r="E293" t="inlineStr">
        <is>
          <t>MTS ISTIQ</t>
        </is>
      </c>
      <c r="F293" t="n">
        <v>194</v>
      </c>
      <c r="G293" t="n">
        <v>9</v>
      </c>
      <c r="H293" t="n">
        <v>24</v>
      </c>
      <c r="I293" t="n">
        <v>27</v>
      </c>
      <c r="J293" t="n">
        <v>26</v>
      </c>
      <c r="K293" t="n">
        <v>20</v>
      </c>
      <c r="L293">
        <f>IFERROR(ROUND(IF(G293="","",(G293-G$511)/G$512),2),"")</f>
        <v/>
      </c>
      <c r="M293">
        <f>IFERROR(ROUND(IF(H293="","",(H293-H$511)/H$512),2),"")</f>
        <v/>
      </c>
      <c r="N293">
        <f>IFERROR(ROUND(IF(I293="","",(I293-I$511)/I$512),2),"")</f>
        <v/>
      </c>
      <c r="O293">
        <f>IFERROR(ROUND(IF(J293="","",(J293-J$511)/J$512),2),"")</f>
        <v/>
      </c>
      <c r="P293">
        <f>IFERROR(ROUND(IF(K293="","",(K293-K$511)/K$512),2),"")</f>
        <v/>
      </c>
      <c r="Q293">
        <f>IFERROR(ROUND(IF(G293="","",IF(70+30*L293/$L$511&lt;20,20,70+30*L293/$L$511)),2),"")</f>
        <v/>
      </c>
      <c r="R293">
        <f>IFERROR(ROUND(IF(H293="","",IF(70+30*M293/$M$511&lt;20,20,70+30*M293/$M$511)),2),"")</f>
        <v/>
      </c>
      <c r="S293">
        <f>IFERROR(ROUND(IF(I293="","",IF(70+30*N293/$N$511&lt;20,20,70+30*N293/$N$511)),2),"")</f>
        <v/>
      </c>
      <c r="T293">
        <f>IFERROR(ROUND(IF(J293="","",IF(70+30*O293/$O$511&lt;20,20,70+30*O293/$O$511)),2),"")</f>
        <v/>
      </c>
      <c r="U293">
        <f>IFERROR(ROUND(IF(K293="","",IF(70+30*P293/$P$511&lt;20,20,70+30*P293/$P$511)),2),"")</f>
        <v/>
      </c>
      <c r="V293">
        <f>IF(SUM(Q293:U293)=0,"",SUM(Q293:U293))</f>
        <v/>
      </c>
      <c r="W293">
        <f>IF(V293="","",RANK(V293,$V$2:$V$509))</f>
        <v/>
      </c>
    </row>
    <row r="294">
      <c r="B294" t="inlineStr">
        <is>
          <t>MOHAMMAD PRADIPTA PU</t>
        </is>
      </c>
      <c r="C294" t="inlineStr">
        <is>
          <t>194-20-10423</t>
        </is>
      </c>
      <c r="D294" t="inlineStr">
        <is>
          <t>194G120</t>
        </is>
      </c>
      <c r="E294" t="inlineStr">
        <is>
          <t>SMPN 10 JA</t>
        </is>
      </c>
      <c r="F294" t="n">
        <v>194</v>
      </c>
      <c r="G294" t="n">
        <v>13</v>
      </c>
      <c r="H294" t="n">
        <v>9</v>
      </c>
      <c r="I294" t="n">
        <v>14</v>
      </c>
      <c r="J294" t="n">
        <v>9</v>
      </c>
      <c r="K294" t="n">
        <v>11</v>
      </c>
      <c r="L294">
        <f>IFERROR(ROUND(IF(G294="","",(G294-G$511)/G$512),2),"")</f>
        <v/>
      </c>
      <c r="M294">
        <f>IFERROR(ROUND(IF(H294="","",(H294-H$511)/H$512),2),"")</f>
        <v/>
      </c>
      <c r="N294">
        <f>IFERROR(ROUND(IF(I294="","",(I294-I$511)/I$512),2),"")</f>
        <v/>
      </c>
      <c r="O294">
        <f>IFERROR(ROUND(IF(J294="","",(J294-J$511)/J$512),2),"")</f>
        <v/>
      </c>
      <c r="P294">
        <f>IFERROR(ROUND(IF(K294="","",(K294-K$511)/K$512),2),"")</f>
        <v/>
      </c>
      <c r="Q294">
        <f>IFERROR(ROUND(IF(G294="","",IF(70+30*L294/$L$511&lt;20,20,70+30*L294/$L$511)),2),"")</f>
        <v/>
      </c>
      <c r="R294">
        <f>IFERROR(ROUND(IF(H294="","",IF(70+30*M294/$M$511&lt;20,20,70+30*M294/$M$511)),2),"")</f>
        <v/>
      </c>
      <c r="S294">
        <f>IFERROR(ROUND(IF(I294="","",IF(70+30*N294/$N$511&lt;20,20,70+30*N294/$N$511)),2),"")</f>
        <v/>
      </c>
      <c r="T294">
        <f>IFERROR(ROUND(IF(J294="","",IF(70+30*O294/$O$511&lt;20,20,70+30*O294/$O$511)),2),"")</f>
        <v/>
      </c>
      <c r="U294">
        <f>IFERROR(ROUND(IF(K294="","",IF(70+30*P294/$P$511&lt;20,20,70+30*P294/$P$511)),2),"")</f>
        <v/>
      </c>
      <c r="V294">
        <f>IF(SUM(Q294:U294)=0,"",SUM(Q294:U294))</f>
        <v/>
      </c>
      <c r="W294">
        <f>IF(V294="","",RANK(V294,$V$2:$V$509))</f>
        <v/>
      </c>
    </row>
    <row r="295">
      <c r="B295" t="inlineStr">
        <is>
          <t>SYAIMA ADHWA SAJIDAH</t>
        </is>
      </c>
      <c r="C295" t="inlineStr">
        <is>
          <t>194-20-10425</t>
        </is>
      </c>
      <c r="D295" t="inlineStr">
        <is>
          <t>194G120</t>
        </is>
      </c>
      <c r="E295" t="inlineStr">
        <is>
          <t>SMP NABAWI</t>
        </is>
      </c>
      <c r="F295" t="n">
        <v>194</v>
      </c>
      <c r="G295" t="n">
        <v>11</v>
      </c>
      <c r="H295" t="n">
        <v>19</v>
      </c>
      <c r="I295" t="n">
        <v>30</v>
      </c>
      <c r="J295" t="n">
        <v>15</v>
      </c>
      <c r="K295" t="n">
        <v>26</v>
      </c>
      <c r="L295">
        <f>IFERROR(ROUND(IF(G295="","",(G295-G$511)/G$512),2),"")</f>
        <v/>
      </c>
      <c r="M295">
        <f>IFERROR(ROUND(IF(H295="","",(H295-H$511)/H$512),2),"")</f>
        <v/>
      </c>
      <c r="N295">
        <f>IFERROR(ROUND(IF(I295="","",(I295-I$511)/I$512),2),"")</f>
        <v/>
      </c>
      <c r="O295">
        <f>IFERROR(ROUND(IF(J295="","",(J295-J$511)/J$512),2),"")</f>
        <v/>
      </c>
      <c r="P295">
        <f>IFERROR(ROUND(IF(K295="","",(K295-K$511)/K$512),2),"")</f>
        <v/>
      </c>
      <c r="Q295">
        <f>IFERROR(ROUND(IF(G295="","",IF(70+30*L295/$L$511&lt;20,20,70+30*L295/$L$511)),2),"")</f>
        <v/>
      </c>
      <c r="R295">
        <f>IFERROR(ROUND(IF(H295="","",IF(70+30*M295/$M$511&lt;20,20,70+30*M295/$M$511)),2),"")</f>
        <v/>
      </c>
      <c r="S295">
        <f>IFERROR(ROUND(IF(I295="","",IF(70+30*N295/$N$511&lt;20,20,70+30*N295/$N$511)),2),"")</f>
        <v/>
      </c>
      <c r="T295">
        <f>IFERROR(ROUND(IF(J295="","",IF(70+30*O295/$O$511&lt;20,20,70+30*O295/$O$511)),2),"")</f>
        <v/>
      </c>
      <c r="U295">
        <f>IFERROR(ROUND(IF(K295="","",IF(70+30*P295/$P$511&lt;20,20,70+30*P295/$P$511)),2),"")</f>
        <v/>
      </c>
      <c r="V295">
        <f>IF(SUM(Q295:U295)=0,"",SUM(Q295:U295))</f>
        <v/>
      </c>
      <c r="W295">
        <f>IF(V295="","",RANK(V295,$V$2:$V$509))</f>
        <v/>
      </c>
    </row>
    <row r="296">
      <c r="B296" t="inlineStr">
        <is>
          <t>ALIYA NUR SOFA</t>
        </is>
      </c>
      <c r="C296" t="inlineStr">
        <is>
          <t>194-20-10428</t>
        </is>
      </c>
      <c r="D296" t="inlineStr">
        <is>
          <t>194G120</t>
        </is>
      </c>
      <c r="E296" t="inlineStr">
        <is>
          <t>SMPN 228 J</t>
        </is>
      </c>
      <c r="F296" t="n">
        <v>194</v>
      </c>
      <c r="G296" t="n">
        <v>18</v>
      </c>
      <c r="H296" t="n">
        <v>28</v>
      </c>
      <c r="I296" t="n">
        <v>29</v>
      </c>
      <c r="J296" t="n">
        <v>26</v>
      </c>
      <c r="K296" t="n">
        <v>30</v>
      </c>
      <c r="L296">
        <f>IFERROR(ROUND(IF(G296="","",(G296-G$511)/G$512),2),"")</f>
        <v/>
      </c>
      <c r="M296">
        <f>IFERROR(ROUND(IF(H296="","",(H296-H$511)/H$512),2),"")</f>
        <v/>
      </c>
      <c r="N296">
        <f>IFERROR(ROUND(IF(I296="","",(I296-I$511)/I$512),2),"")</f>
        <v/>
      </c>
      <c r="O296">
        <f>IFERROR(ROUND(IF(J296="","",(J296-J$511)/J$512),2),"")</f>
        <v/>
      </c>
      <c r="P296">
        <f>IFERROR(ROUND(IF(K296="","",(K296-K$511)/K$512),2),"")</f>
        <v/>
      </c>
      <c r="Q296">
        <f>IFERROR(ROUND(IF(G296="","",IF(70+30*L296/$L$511&lt;20,20,70+30*L296/$L$511)),2),"")</f>
        <v/>
      </c>
      <c r="R296">
        <f>IFERROR(ROUND(IF(H296="","",IF(70+30*M296/$M$511&lt;20,20,70+30*M296/$M$511)),2),"")</f>
        <v/>
      </c>
      <c r="S296">
        <f>IFERROR(ROUND(IF(I296="","",IF(70+30*N296/$N$511&lt;20,20,70+30*N296/$N$511)),2),"")</f>
        <v/>
      </c>
      <c r="T296">
        <f>IFERROR(ROUND(IF(J296="","",IF(70+30*O296/$O$511&lt;20,20,70+30*O296/$O$511)),2),"")</f>
        <v/>
      </c>
      <c r="U296">
        <f>IFERROR(ROUND(IF(K296="","",IF(70+30*P296/$P$511&lt;20,20,70+30*P296/$P$511)),2),"")</f>
        <v/>
      </c>
      <c r="V296">
        <f>IF(SUM(Q296:U296)=0,"",SUM(Q296:U296))</f>
        <v/>
      </c>
      <c r="W296">
        <f>IF(V296="","",RANK(V296,$V$2:$V$509))</f>
        <v/>
      </c>
    </row>
    <row r="297">
      <c r="B297" t="inlineStr">
        <is>
          <t>M YASSERIANSYACH AFF</t>
        </is>
      </c>
      <c r="C297" t="inlineStr">
        <is>
          <t>194-21-10445</t>
        </is>
      </c>
      <c r="D297" t="inlineStr">
        <is>
          <t>194G120</t>
        </is>
      </c>
      <c r="E297" t="inlineStr">
        <is>
          <t>SMPN 5 JAK</t>
        </is>
      </c>
      <c r="F297" t="n">
        <v>194</v>
      </c>
      <c r="G297" t="n">
        <v>10</v>
      </c>
      <c r="H297" t="n">
        <v>11</v>
      </c>
      <c r="I297" t="n">
        <v>18</v>
      </c>
      <c r="J297" t="n">
        <v>14</v>
      </c>
      <c r="K297" t="n">
        <v>13</v>
      </c>
      <c r="L297">
        <f>IFERROR(ROUND(IF(G297="","",(G297-G$511)/G$512),2),"")</f>
        <v/>
      </c>
      <c r="M297">
        <f>IFERROR(ROUND(IF(H297="","",(H297-H$511)/H$512),2),"")</f>
        <v/>
      </c>
      <c r="N297">
        <f>IFERROR(ROUND(IF(I297="","",(I297-I$511)/I$512),2),"")</f>
        <v/>
      </c>
      <c r="O297">
        <f>IFERROR(ROUND(IF(J297="","",(J297-J$511)/J$512),2),"")</f>
        <v/>
      </c>
      <c r="P297">
        <f>IFERROR(ROUND(IF(K297="","",(K297-K$511)/K$512),2),"")</f>
        <v/>
      </c>
      <c r="Q297">
        <f>IFERROR(ROUND(IF(G297="","",IF(70+30*L297/$L$511&lt;20,20,70+30*L297/$L$511)),2),"")</f>
        <v/>
      </c>
      <c r="R297">
        <f>IFERROR(ROUND(IF(H297="","",IF(70+30*M297/$M$511&lt;20,20,70+30*M297/$M$511)),2),"")</f>
        <v/>
      </c>
      <c r="S297">
        <f>IFERROR(ROUND(IF(I297="","",IF(70+30*N297/$N$511&lt;20,20,70+30*N297/$N$511)),2),"")</f>
        <v/>
      </c>
      <c r="T297">
        <f>IFERROR(ROUND(IF(J297="","",IF(70+30*O297/$O$511&lt;20,20,70+30*O297/$O$511)),2),"")</f>
        <v/>
      </c>
      <c r="U297">
        <f>IFERROR(ROUND(IF(K297="","",IF(70+30*P297/$P$511&lt;20,20,70+30*P297/$P$511)),2),"")</f>
        <v/>
      </c>
      <c r="V297">
        <f>IF(SUM(Q297:U297)=0,"",SUM(Q297:U297))</f>
        <v/>
      </c>
      <c r="W297">
        <f>IF(V297="","",RANK(V297,$V$2:$V$509))</f>
        <v/>
      </c>
    </row>
    <row r="298">
      <c r="B298" t="inlineStr">
        <is>
          <t>FARAH RIANA ZASKIA</t>
        </is>
      </c>
      <c r="C298" t="inlineStr">
        <is>
          <t>195-19-10352</t>
        </is>
      </c>
      <c r="D298" t="inlineStr">
        <is>
          <t>195G120</t>
        </is>
      </c>
      <c r="E298" t="inlineStr">
        <is>
          <t>SMPN 184 J</t>
        </is>
      </c>
      <c r="F298" t="n">
        <v>195</v>
      </c>
      <c r="G298" t="n">
        <v>19</v>
      </c>
      <c r="H298" t="n">
        <v>33</v>
      </c>
      <c r="I298" t="n">
        <v>38</v>
      </c>
      <c r="J298" t="n">
        <v>28</v>
      </c>
      <c r="K298" t="n">
        <v>35</v>
      </c>
      <c r="L298">
        <f>IFERROR(ROUND(IF(G298="","",(G298-G$511)/G$512),2),"")</f>
        <v/>
      </c>
      <c r="M298">
        <f>IFERROR(ROUND(IF(H298="","",(H298-H$511)/H$512),2),"")</f>
        <v/>
      </c>
      <c r="N298">
        <f>IFERROR(ROUND(IF(I298="","",(I298-I$511)/I$512),2),"")</f>
        <v/>
      </c>
      <c r="O298">
        <f>IFERROR(ROUND(IF(J298="","",(J298-J$511)/J$512),2),"")</f>
        <v/>
      </c>
      <c r="P298">
        <f>IFERROR(ROUND(IF(K298="","",(K298-K$511)/K$512),2),"")</f>
        <v/>
      </c>
      <c r="Q298">
        <f>IFERROR(ROUND(IF(G298="","",IF(70+30*L298/$L$511&lt;20,20,70+30*L298/$L$511)),2),"")</f>
        <v/>
      </c>
      <c r="R298">
        <f>IFERROR(ROUND(IF(H298="","",IF(70+30*M298/$M$511&lt;20,20,70+30*M298/$M$511)),2),"")</f>
        <v/>
      </c>
      <c r="S298">
        <f>IFERROR(ROUND(IF(I298="","",IF(70+30*N298/$N$511&lt;20,20,70+30*N298/$N$511)),2),"")</f>
        <v/>
      </c>
      <c r="T298">
        <f>IFERROR(ROUND(IF(J298="","",IF(70+30*O298/$O$511&lt;20,20,70+30*O298/$O$511)),2),"")</f>
        <v/>
      </c>
      <c r="U298">
        <f>IFERROR(ROUND(IF(K298="","",IF(70+30*P298/$P$511&lt;20,20,70+30*P298/$P$511)),2),"")</f>
        <v/>
      </c>
      <c r="V298">
        <f>IF(SUM(Q298:U298)=0,"",SUM(Q298:U298))</f>
        <v/>
      </c>
      <c r="W298">
        <f>IF(V298="","",RANK(V298,$V$2:$V$509))</f>
        <v/>
      </c>
    </row>
    <row r="299">
      <c r="B299" t="inlineStr">
        <is>
          <t>JASMINE HAURA R</t>
        </is>
      </c>
      <c r="C299" t="inlineStr">
        <is>
          <t>195-19-10522</t>
        </is>
      </c>
      <c r="D299" t="inlineStr">
        <is>
          <t>195G120</t>
        </is>
      </c>
      <c r="E299" t="inlineStr">
        <is>
          <t>MIT SALSAB</t>
        </is>
      </c>
      <c r="F299" t="n">
        <v>195</v>
      </c>
      <c r="G299" t="n">
        <v>16</v>
      </c>
      <c r="H299" t="n">
        <v>33</v>
      </c>
      <c r="I299" t="n">
        <v>38</v>
      </c>
      <c r="J299" t="n">
        <v>28</v>
      </c>
      <c r="K299" t="n">
        <v>31</v>
      </c>
      <c r="L299">
        <f>IFERROR(ROUND(IF(G299="","",(G299-G$511)/G$512),2),"")</f>
        <v/>
      </c>
      <c r="M299">
        <f>IFERROR(ROUND(IF(H299="","",(H299-H$511)/H$512),2),"")</f>
        <v/>
      </c>
      <c r="N299">
        <f>IFERROR(ROUND(IF(I299="","",(I299-I$511)/I$512),2),"")</f>
        <v/>
      </c>
      <c r="O299">
        <f>IFERROR(ROUND(IF(J299="","",(J299-J$511)/J$512),2),"")</f>
        <v/>
      </c>
      <c r="P299">
        <f>IFERROR(ROUND(IF(K299="","",(K299-K$511)/K$512),2),"")</f>
        <v/>
      </c>
      <c r="Q299">
        <f>IFERROR(ROUND(IF(G299="","",IF(70+30*L299/$L$511&lt;20,20,70+30*L299/$L$511)),2),"")</f>
        <v/>
      </c>
      <c r="R299">
        <f>IFERROR(ROUND(IF(H299="","",IF(70+30*M299/$M$511&lt;20,20,70+30*M299/$M$511)),2),"")</f>
        <v/>
      </c>
      <c r="S299">
        <f>IFERROR(ROUND(IF(I299="","",IF(70+30*N299/$N$511&lt;20,20,70+30*N299/$N$511)),2),"")</f>
        <v/>
      </c>
      <c r="T299">
        <f>IFERROR(ROUND(IF(J299="","",IF(70+30*O299/$O$511&lt;20,20,70+30*O299/$O$511)),2),"")</f>
        <v/>
      </c>
      <c r="U299">
        <f>IFERROR(ROUND(IF(K299="","",IF(70+30*P299/$P$511&lt;20,20,70+30*P299/$P$511)),2),"")</f>
        <v/>
      </c>
      <c r="V299">
        <f>IF(SUM(Q299:U299)=0,"",SUM(Q299:U299))</f>
        <v/>
      </c>
      <c r="W299">
        <f>IF(V299="","",RANK(V299,$V$2:$V$509))</f>
        <v/>
      </c>
    </row>
    <row r="300">
      <c r="B300" t="inlineStr">
        <is>
          <t>SALWA DANIYAH RAHMA</t>
        </is>
      </c>
      <c r="C300" t="inlineStr">
        <is>
          <t>195-19-10528</t>
        </is>
      </c>
      <c r="D300" t="inlineStr">
        <is>
          <t>195G120</t>
        </is>
      </c>
      <c r="E300" t="inlineStr">
        <is>
          <t>SDI PB SUD</t>
        </is>
      </c>
      <c r="F300" t="n">
        <v>195</v>
      </c>
      <c r="G300" t="n">
        <v>10</v>
      </c>
      <c r="H300" t="n">
        <v>33</v>
      </c>
      <c r="J300" t="n">
        <v>21</v>
      </c>
      <c r="K300" t="n">
        <v>33</v>
      </c>
      <c r="L300">
        <f>IFERROR(ROUND(IF(G300="","",(G300-G$511)/G$512),2),"")</f>
        <v/>
      </c>
      <c r="M300">
        <f>IFERROR(ROUND(IF(H300="","",(H300-H$511)/H$512),2),"")</f>
        <v/>
      </c>
      <c r="N300">
        <f>IFERROR(ROUND(IF(I300="","",(I300-I$511)/I$512),2),"")</f>
        <v/>
      </c>
      <c r="O300">
        <f>IFERROR(ROUND(IF(J300="","",(J300-J$511)/J$512),2),"")</f>
        <v/>
      </c>
      <c r="P300">
        <f>IFERROR(ROUND(IF(K300="","",(K300-K$511)/K$512),2),"")</f>
        <v/>
      </c>
      <c r="Q300">
        <f>IFERROR(ROUND(IF(G300="","",IF(70+30*L300/$L$511&lt;20,20,70+30*L300/$L$511)),2),"")</f>
        <v/>
      </c>
      <c r="R300">
        <f>IFERROR(ROUND(IF(H300="","",IF(70+30*M300/$M$511&lt;20,20,70+30*M300/$M$511)),2),"")</f>
        <v/>
      </c>
      <c r="S300">
        <f>IFERROR(ROUND(IF(I300="","",IF(70+30*N300/$N$511&lt;20,20,70+30*N300/$N$511)),2),"")</f>
        <v/>
      </c>
      <c r="T300">
        <f>IFERROR(ROUND(IF(J300="","",IF(70+30*O300/$O$511&lt;20,20,70+30*O300/$O$511)),2),"")</f>
        <v/>
      </c>
      <c r="U300">
        <f>IFERROR(ROUND(IF(K300="","",IF(70+30*P300/$P$511&lt;20,20,70+30*P300/$P$511)),2),"")</f>
        <v/>
      </c>
      <c r="V300">
        <f>IF(SUM(Q300:U300)=0,"",SUM(Q300:U300))</f>
        <v/>
      </c>
      <c r="W300">
        <f>IF(V300="","",RANK(V300,$V$2:$V$509))</f>
        <v/>
      </c>
    </row>
    <row r="301">
      <c r="B301" t="inlineStr">
        <is>
          <t>QHEYZA ANAMEIKO DZAK</t>
        </is>
      </c>
      <c r="C301" t="inlineStr">
        <is>
          <t>195-21-10650</t>
        </is>
      </c>
      <c r="D301" t="inlineStr">
        <is>
          <t>195G120</t>
        </is>
      </c>
      <c r="E301" t="inlineStr">
        <is>
          <t>SMP ISLAM</t>
        </is>
      </c>
      <c r="F301" t="n">
        <v>195</v>
      </c>
      <c r="G301" t="n">
        <v>11</v>
      </c>
      <c r="H301" t="n">
        <v>27</v>
      </c>
      <c r="I301" t="n">
        <v>23</v>
      </c>
      <c r="J301" t="n">
        <v>30</v>
      </c>
      <c r="L301">
        <f>IFERROR(ROUND(IF(G301="","",(G301-G$511)/G$512),2),"")</f>
        <v/>
      </c>
      <c r="M301">
        <f>IFERROR(ROUND(IF(H301="","",(H301-H$511)/H$512),2),"")</f>
        <v/>
      </c>
      <c r="N301">
        <f>IFERROR(ROUND(IF(I301="","",(I301-I$511)/I$512),2),"")</f>
        <v/>
      </c>
      <c r="O301">
        <f>IFERROR(ROUND(IF(J301="","",(J301-J$511)/J$512),2),"")</f>
        <v/>
      </c>
      <c r="P301">
        <f>IFERROR(ROUND(IF(K301="","",(K301-K$511)/K$512),2),"")</f>
        <v/>
      </c>
      <c r="Q301">
        <f>IFERROR(ROUND(IF(G301="","",IF(70+30*L301/$L$511&lt;20,20,70+30*L301/$L$511)),2),"")</f>
        <v/>
      </c>
      <c r="R301">
        <f>IFERROR(ROUND(IF(H301="","",IF(70+30*M301/$M$511&lt;20,20,70+30*M301/$M$511)),2),"")</f>
        <v/>
      </c>
      <c r="S301">
        <f>IFERROR(ROUND(IF(I301="","",IF(70+30*N301/$N$511&lt;20,20,70+30*N301/$N$511)),2),"")</f>
        <v/>
      </c>
      <c r="T301">
        <f>IFERROR(ROUND(IF(J301="","",IF(70+30*O301/$O$511&lt;20,20,70+30*O301/$O$511)),2),"")</f>
        <v/>
      </c>
      <c r="U301">
        <f>IFERROR(ROUND(IF(K301="","",IF(70+30*P301/$P$511&lt;20,20,70+30*P301/$P$511)),2),"")</f>
        <v/>
      </c>
      <c r="V301">
        <f>IF(SUM(Q301:U301)=0,"",SUM(Q301:U301))</f>
        <v/>
      </c>
      <c r="W301">
        <f>IF(V301="","",RANK(V301,$V$2:$V$509))</f>
        <v/>
      </c>
    </row>
    <row r="302">
      <c r="B302" t="inlineStr">
        <is>
          <t>ABIE MULYA PRABOWO</t>
        </is>
      </c>
      <c r="C302" t="inlineStr">
        <is>
          <t>195-21-10660</t>
        </is>
      </c>
      <c r="D302" t="inlineStr">
        <is>
          <t>195G120</t>
        </is>
      </c>
      <c r="E302" t="inlineStr">
        <is>
          <t>MTSN 33 JK</t>
        </is>
      </c>
      <c r="F302" t="n">
        <v>195</v>
      </c>
      <c r="G302" t="n">
        <v>11</v>
      </c>
      <c r="H302" t="n">
        <v>21</v>
      </c>
      <c r="I302" t="n">
        <v>27</v>
      </c>
      <c r="J302" t="n">
        <v>29</v>
      </c>
      <c r="K302" t="n">
        <v>21</v>
      </c>
      <c r="L302">
        <f>IFERROR(ROUND(IF(G302="","",(G302-G$511)/G$512),2),"")</f>
        <v/>
      </c>
      <c r="M302">
        <f>IFERROR(ROUND(IF(H302="","",(H302-H$511)/H$512),2),"")</f>
        <v/>
      </c>
      <c r="N302">
        <f>IFERROR(ROUND(IF(I302="","",(I302-I$511)/I$512),2),"")</f>
        <v/>
      </c>
      <c r="O302">
        <f>IFERROR(ROUND(IF(J302="","",(J302-J$511)/J$512),2),"")</f>
        <v/>
      </c>
      <c r="P302">
        <f>IFERROR(ROUND(IF(K302="","",(K302-K$511)/K$512),2),"")</f>
        <v/>
      </c>
      <c r="Q302">
        <f>IFERROR(ROUND(IF(G302="","",IF(70+30*L302/$L$511&lt;20,20,70+30*L302/$L$511)),2),"")</f>
        <v/>
      </c>
      <c r="R302">
        <f>IFERROR(ROUND(IF(H302="","",IF(70+30*M302/$M$511&lt;20,20,70+30*M302/$M$511)),2),"")</f>
        <v/>
      </c>
      <c r="S302">
        <f>IFERROR(ROUND(IF(I302="","",IF(70+30*N302/$N$511&lt;20,20,70+30*N302/$N$511)),2),"")</f>
        <v/>
      </c>
      <c r="T302">
        <f>IFERROR(ROUND(IF(J302="","",IF(70+30*O302/$O$511&lt;20,20,70+30*O302/$O$511)),2),"")</f>
        <v/>
      </c>
      <c r="U302">
        <f>IFERROR(ROUND(IF(K302="","",IF(70+30*P302/$P$511&lt;20,20,70+30*P302/$P$511)),2),"")</f>
        <v/>
      </c>
      <c r="V302">
        <f>IF(SUM(Q302:U302)=0,"",SUM(Q302:U302))</f>
        <v/>
      </c>
      <c r="W302">
        <f>IF(V302="","",RANK(V302,$V$2:$V$509))</f>
        <v/>
      </c>
    </row>
    <row r="303">
      <c r="B303" t="inlineStr">
        <is>
          <t>MAIZA PUTRI Z</t>
        </is>
      </c>
      <c r="C303" t="inlineStr">
        <is>
          <t>195-21-10707</t>
        </is>
      </c>
      <c r="D303" t="inlineStr">
        <is>
          <t>195G120</t>
        </is>
      </c>
      <c r="E303" t="inlineStr">
        <is>
          <t>SMPN 179 J</t>
        </is>
      </c>
      <c r="F303" t="n">
        <v>195</v>
      </c>
      <c r="G303" t="n">
        <v>19</v>
      </c>
      <c r="H303" t="n">
        <v>34</v>
      </c>
      <c r="I303" t="n">
        <v>33</v>
      </c>
      <c r="L303">
        <f>IFERROR(ROUND(IF(G303="","",(G303-G$511)/G$512),2),"")</f>
        <v/>
      </c>
      <c r="M303">
        <f>IFERROR(ROUND(IF(H303="","",(H303-H$511)/H$512),2),"")</f>
        <v/>
      </c>
      <c r="N303">
        <f>IFERROR(ROUND(IF(I303="","",(I303-I$511)/I$512),2),"")</f>
        <v/>
      </c>
      <c r="O303">
        <f>IFERROR(ROUND(IF(J303="","",(J303-J$511)/J$512),2),"")</f>
        <v/>
      </c>
      <c r="P303">
        <f>IFERROR(ROUND(IF(K303="","",(K303-K$511)/K$512),2),"")</f>
        <v/>
      </c>
      <c r="Q303">
        <f>IFERROR(ROUND(IF(G303="","",IF(70+30*L303/$L$511&lt;20,20,70+30*L303/$L$511)),2),"")</f>
        <v/>
      </c>
      <c r="R303">
        <f>IFERROR(ROUND(IF(H303="","",IF(70+30*M303/$M$511&lt;20,20,70+30*M303/$M$511)),2),"")</f>
        <v/>
      </c>
      <c r="S303">
        <f>IFERROR(ROUND(IF(I303="","",IF(70+30*N303/$N$511&lt;20,20,70+30*N303/$N$511)),2),"")</f>
        <v/>
      </c>
      <c r="T303">
        <f>IFERROR(ROUND(IF(J303="","",IF(70+30*O303/$O$511&lt;20,20,70+30*O303/$O$511)),2),"")</f>
        <v/>
      </c>
      <c r="U303">
        <f>IFERROR(ROUND(IF(K303="","",IF(70+30*P303/$P$511&lt;20,20,70+30*P303/$P$511)),2),"")</f>
        <v/>
      </c>
      <c r="V303">
        <f>IF(SUM(Q303:U303)=0,"",SUM(Q303:U303))</f>
        <v/>
      </c>
      <c r="W303">
        <f>IF(V303="","",RANK(V303,$V$2:$V$509))</f>
        <v/>
      </c>
    </row>
    <row r="304">
      <c r="B304" t="inlineStr">
        <is>
          <t>KHALIILA AZNII DZAKY</t>
        </is>
      </c>
      <c r="C304" t="inlineStr">
        <is>
          <t>195-21-10712</t>
        </is>
      </c>
      <c r="D304" t="inlineStr">
        <is>
          <t>195G120</t>
        </is>
      </c>
      <c r="E304" t="inlineStr">
        <is>
          <t>SMPN 103 J</t>
        </is>
      </c>
      <c r="F304" t="n">
        <v>195</v>
      </c>
      <c r="H304" t="n">
        <v>28</v>
      </c>
      <c r="I304" t="n">
        <v>20</v>
      </c>
      <c r="J304" t="n">
        <v>12</v>
      </c>
      <c r="K304" t="n">
        <v>29</v>
      </c>
      <c r="L304">
        <f>IFERROR(ROUND(IF(G304="","",(G304-G$511)/G$512),2),"")</f>
        <v/>
      </c>
      <c r="M304">
        <f>IFERROR(ROUND(IF(H304="","",(H304-H$511)/H$512),2),"")</f>
        <v/>
      </c>
      <c r="N304">
        <f>IFERROR(ROUND(IF(I304="","",(I304-I$511)/I$512),2),"")</f>
        <v/>
      </c>
      <c r="O304">
        <f>IFERROR(ROUND(IF(J304="","",(J304-J$511)/J$512),2),"")</f>
        <v/>
      </c>
      <c r="P304">
        <f>IFERROR(ROUND(IF(K304="","",(K304-K$511)/K$512),2),"")</f>
        <v/>
      </c>
      <c r="Q304">
        <f>IFERROR(ROUND(IF(G304="","",IF(70+30*L304/$L$511&lt;20,20,70+30*L304/$L$511)),2),"")</f>
        <v/>
      </c>
      <c r="R304">
        <f>IFERROR(ROUND(IF(H304="","",IF(70+30*M304/$M$511&lt;20,20,70+30*M304/$M$511)),2),"")</f>
        <v/>
      </c>
      <c r="S304">
        <f>IFERROR(ROUND(IF(I304="","",IF(70+30*N304/$N$511&lt;20,20,70+30*N304/$N$511)),2),"")</f>
        <v/>
      </c>
      <c r="T304">
        <f>IFERROR(ROUND(IF(J304="","",IF(70+30*O304/$O$511&lt;20,20,70+30*O304/$O$511)),2),"")</f>
        <v/>
      </c>
      <c r="U304">
        <f>IFERROR(ROUND(IF(K304="","",IF(70+30*P304/$P$511&lt;20,20,70+30*P304/$P$511)),2),"")</f>
        <v/>
      </c>
      <c r="V304">
        <f>IF(SUM(Q304:U304)=0,"",SUM(Q304:U304))</f>
        <v/>
      </c>
      <c r="W304">
        <f>IF(V304="","",RANK(V304,$V$2:$V$509))</f>
        <v/>
      </c>
    </row>
    <row r="305">
      <c r="B305" t="inlineStr">
        <is>
          <t>RIZKA ALPIANTARI</t>
        </is>
      </c>
      <c r="C305" t="inlineStr">
        <is>
          <t>195-21-10718</t>
        </is>
      </c>
      <c r="D305" t="inlineStr">
        <is>
          <t>195G120</t>
        </is>
      </c>
      <c r="E305" t="inlineStr">
        <is>
          <t>SMPN 179 J</t>
        </is>
      </c>
      <c r="F305" t="n">
        <v>195</v>
      </c>
      <c r="G305" t="n">
        <v>19</v>
      </c>
      <c r="H305" t="n">
        <v>32</v>
      </c>
      <c r="I305" t="n">
        <v>38</v>
      </c>
      <c r="J305" t="n">
        <v>26</v>
      </c>
      <c r="K305" t="n">
        <v>35</v>
      </c>
      <c r="L305">
        <f>IFERROR(ROUND(IF(G305="","",(G305-G$511)/G$512),2),"")</f>
        <v/>
      </c>
      <c r="M305">
        <f>IFERROR(ROUND(IF(H305="","",(H305-H$511)/H$512),2),"")</f>
        <v/>
      </c>
      <c r="N305">
        <f>IFERROR(ROUND(IF(I305="","",(I305-I$511)/I$512),2),"")</f>
        <v/>
      </c>
      <c r="O305">
        <f>IFERROR(ROUND(IF(J305="","",(J305-J$511)/J$512),2),"")</f>
        <v/>
      </c>
      <c r="P305">
        <f>IFERROR(ROUND(IF(K305="","",(K305-K$511)/K$512),2),"")</f>
        <v/>
      </c>
      <c r="Q305">
        <f>IFERROR(ROUND(IF(G305="","",IF(70+30*L305/$L$511&lt;20,20,70+30*L305/$L$511)),2),"")</f>
        <v/>
      </c>
      <c r="R305">
        <f>IFERROR(ROUND(IF(H305="","",IF(70+30*M305/$M$511&lt;20,20,70+30*M305/$M$511)),2),"")</f>
        <v/>
      </c>
      <c r="S305">
        <f>IFERROR(ROUND(IF(I305="","",IF(70+30*N305/$N$511&lt;20,20,70+30*N305/$N$511)),2),"")</f>
        <v/>
      </c>
      <c r="T305">
        <f>IFERROR(ROUND(IF(J305="","",IF(70+30*O305/$O$511&lt;20,20,70+30*O305/$O$511)),2),"")</f>
        <v/>
      </c>
      <c r="U305">
        <f>IFERROR(ROUND(IF(K305="","",IF(70+30*P305/$P$511&lt;20,20,70+30*P305/$P$511)),2),"")</f>
        <v/>
      </c>
      <c r="V305">
        <f>IF(SUM(Q305:U305)=0,"",SUM(Q305:U305))</f>
        <v/>
      </c>
      <c r="W305">
        <f>IF(V305="","",RANK(V305,$V$2:$V$509))</f>
        <v/>
      </c>
    </row>
    <row r="306">
      <c r="B306" t="inlineStr">
        <is>
          <t>CORRINA ALIFYA ARMIU</t>
        </is>
      </c>
      <c r="C306" t="inlineStr">
        <is>
          <t>149-19-10411</t>
        </is>
      </c>
      <c r="D306" t="inlineStr">
        <is>
          <t>199G020</t>
        </is>
      </c>
      <c r="E306" t="inlineStr">
        <is>
          <t>SMPN 1 BOG</t>
        </is>
      </c>
      <c r="F306" t="n">
        <v>199</v>
      </c>
      <c r="G306" t="n">
        <v>18</v>
      </c>
      <c r="H306" t="n">
        <v>34</v>
      </c>
      <c r="I306" t="n">
        <v>35</v>
      </c>
      <c r="J306" t="n">
        <v>38</v>
      </c>
      <c r="K306" t="n">
        <v>39</v>
      </c>
      <c r="L306">
        <f>IFERROR(ROUND(IF(G306="","",(G306-G$511)/G$512),2),"")</f>
        <v/>
      </c>
      <c r="M306">
        <f>IFERROR(ROUND(IF(H306="","",(H306-H$511)/H$512),2),"")</f>
        <v/>
      </c>
      <c r="N306">
        <f>IFERROR(ROUND(IF(I306="","",(I306-I$511)/I$512),2),"")</f>
        <v/>
      </c>
      <c r="O306">
        <f>IFERROR(ROUND(IF(J306="","",(J306-J$511)/J$512),2),"")</f>
        <v/>
      </c>
      <c r="P306">
        <f>IFERROR(ROUND(IF(K306="","",(K306-K$511)/K$512),2),"")</f>
        <v/>
      </c>
      <c r="Q306">
        <f>IFERROR(ROUND(IF(G306="","",IF(70+30*L306/$L$511&lt;20,20,70+30*L306/$L$511)),2),"")</f>
        <v/>
      </c>
      <c r="R306">
        <f>IFERROR(ROUND(IF(H306="","",IF(70+30*M306/$M$511&lt;20,20,70+30*M306/$M$511)),2),"")</f>
        <v/>
      </c>
      <c r="S306">
        <f>IFERROR(ROUND(IF(I306="","",IF(70+30*N306/$N$511&lt;20,20,70+30*N306/$N$511)),2),"")</f>
        <v/>
      </c>
      <c r="T306">
        <f>IFERROR(ROUND(IF(J306="","",IF(70+30*O306/$O$511&lt;20,20,70+30*O306/$O$511)),2),"")</f>
        <v/>
      </c>
      <c r="U306">
        <f>IFERROR(ROUND(IF(K306="","",IF(70+30*P306/$P$511&lt;20,20,70+30*P306/$P$511)),2),"")</f>
        <v/>
      </c>
      <c r="V306">
        <f>IF(SUM(Q306:U306)=0,"",SUM(Q306:U306))</f>
        <v/>
      </c>
      <c r="W306">
        <f>IF(V306="","",RANK(V306,$V$2:$V$509))</f>
        <v/>
      </c>
    </row>
    <row r="307">
      <c r="B307" t="inlineStr">
        <is>
          <t>ROMY SANTIAGO</t>
        </is>
      </c>
      <c r="C307" t="inlineStr">
        <is>
          <t>199-21-10250</t>
        </is>
      </c>
      <c r="D307" t="inlineStr">
        <is>
          <t>199G120</t>
        </is>
      </c>
      <c r="E307" t="inlineStr">
        <is>
          <t>SMP RIMBA</t>
        </is>
      </c>
      <c r="F307" t="n">
        <v>199</v>
      </c>
      <c r="G307" t="n">
        <v>5</v>
      </c>
      <c r="H307" t="n">
        <v>18</v>
      </c>
      <c r="I307" t="n">
        <v>13</v>
      </c>
      <c r="J307" t="n">
        <v>13</v>
      </c>
      <c r="K307" t="n">
        <v>20</v>
      </c>
      <c r="L307">
        <f>IFERROR(ROUND(IF(G307="","",(G307-G$511)/G$512),2),"")</f>
        <v/>
      </c>
      <c r="M307">
        <f>IFERROR(ROUND(IF(H307="","",(H307-H$511)/H$512),2),"")</f>
        <v/>
      </c>
      <c r="N307">
        <f>IFERROR(ROUND(IF(I307="","",(I307-I$511)/I$512),2),"")</f>
        <v/>
      </c>
      <c r="O307">
        <f>IFERROR(ROUND(IF(J307="","",(J307-J$511)/J$512),2),"")</f>
        <v/>
      </c>
      <c r="P307">
        <f>IFERROR(ROUND(IF(K307="","",(K307-K$511)/K$512),2),"")</f>
        <v/>
      </c>
      <c r="Q307">
        <f>IFERROR(ROUND(IF(G307="","",IF(70+30*L307/$L$511&lt;20,20,70+30*L307/$L$511)),2),"")</f>
        <v/>
      </c>
      <c r="R307">
        <f>IFERROR(ROUND(IF(H307="","",IF(70+30*M307/$M$511&lt;20,20,70+30*M307/$M$511)),2),"")</f>
        <v/>
      </c>
      <c r="S307">
        <f>IFERROR(ROUND(IF(I307="","",IF(70+30*N307/$N$511&lt;20,20,70+30*N307/$N$511)),2),"")</f>
        <v/>
      </c>
      <c r="T307">
        <f>IFERROR(ROUND(IF(J307="","",IF(70+30*O307/$O$511&lt;20,20,70+30*O307/$O$511)),2),"")</f>
        <v/>
      </c>
      <c r="U307">
        <f>IFERROR(ROUND(IF(K307="","",IF(70+30*P307/$P$511&lt;20,20,70+30*P307/$P$511)),2),"")</f>
        <v/>
      </c>
      <c r="V307">
        <f>IF(SUM(Q307:U307)=0,"",SUM(Q307:U307))</f>
        <v/>
      </c>
      <c r="W307">
        <f>IF(V307="","",RANK(V307,$V$2:$V$509))</f>
        <v/>
      </c>
    </row>
    <row r="308">
      <c r="B308" t="inlineStr">
        <is>
          <t>M RAFI ATTHAR</t>
        </is>
      </c>
      <c r="C308" t="inlineStr">
        <is>
          <t>199-21-10251</t>
        </is>
      </c>
      <c r="D308" t="inlineStr">
        <is>
          <t>199G120</t>
        </is>
      </c>
      <c r="E308" t="inlineStr">
        <is>
          <t>SMPN 4 BOG</t>
        </is>
      </c>
      <c r="F308" t="n">
        <v>199</v>
      </c>
      <c r="G308" t="n">
        <v>7</v>
      </c>
      <c r="H308" t="n">
        <v>21</v>
      </c>
      <c r="I308" t="n">
        <v>14</v>
      </c>
      <c r="J308" t="n">
        <v>10</v>
      </c>
      <c r="K308" t="n">
        <v>13</v>
      </c>
      <c r="L308">
        <f>IFERROR(ROUND(IF(G308="","",(G308-G$511)/G$512),2),"")</f>
        <v/>
      </c>
      <c r="M308">
        <f>IFERROR(ROUND(IF(H308="","",(H308-H$511)/H$512),2),"")</f>
        <v/>
      </c>
      <c r="N308">
        <f>IFERROR(ROUND(IF(I308="","",(I308-I$511)/I$512),2),"")</f>
        <v/>
      </c>
      <c r="O308">
        <f>IFERROR(ROUND(IF(J308="","",(J308-J$511)/J$512),2),"")</f>
        <v/>
      </c>
      <c r="P308">
        <f>IFERROR(ROUND(IF(K308="","",(K308-K$511)/K$512),2),"")</f>
        <v/>
      </c>
      <c r="Q308">
        <f>IFERROR(ROUND(IF(G308="","",IF(70+30*L308/$L$511&lt;20,20,70+30*L308/$L$511)),2),"")</f>
        <v/>
      </c>
      <c r="R308">
        <f>IFERROR(ROUND(IF(H308="","",IF(70+30*M308/$M$511&lt;20,20,70+30*M308/$M$511)),2),"")</f>
        <v/>
      </c>
      <c r="S308">
        <f>IFERROR(ROUND(IF(I308="","",IF(70+30*N308/$N$511&lt;20,20,70+30*N308/$N$511)),2),"")</f>
        <v/>
      </c>
      <c r="T308">
        <f>IFERROR(ROUND(IF(J308="","",IF(70+30*O308/$O$511&lt;20,20,70+30*O308/$O$511)),2),"")</f>
        <v/>
      </c>
      <c r="U308">
        <f>IFERROR(ROUND(IF(K308="","",IF(70+30*P308/$P$511&lt;20,20,70+30*P308/$P$511)),2),"")</f>
        <v/>
      </c>
      <c r="V308">
        <f>IF(SUM(Q308:U308)=0,"",SUM(Q308:U308))</f>
        <v/>
      </c>
      <c r="W308">
        <f>IF(V308="","",RANK(V308,$V$2:$V$509))</f>
        <v/>
      </c>
    </row>
    <row r="309">
      <c r="B309" t="inlineStr">
        <is>
          <t>DENINTA HERTINA</t>
        </is>
      </c>
      <c r="C309" t="inlineStr">
        <is>
          <t>199-21-10257</t>
        </is>
      </c>
      <c r="D309" t="inlineStr">
        <is>
          <t>199G020</t>
        </is>
      </c>
      <c r="E309" t="inlineStr">
        <is>
          <t>SMPN 1 BOG</t>
        </is>
      </c>
      <c r="F309" t="n">
        <v>199</v>
      </c>
      <c r="G309" t="n">
        <v>17</v>
      </c>
      <c r="H309" t="n">
        <v>27</v>
      </c>
      <c r="I309" t="n">
        <v>29</v>
      </c>
      <c r="J309" t="n">
        <v>24</v>
      </c>
      <c r="K309" t="n">
        <v>33</v>
      </c>
      <c r="L309">
        <f>IFERROR(ROUND(IF(G309="","",(G309-G$511)/G$512),2),"")</f>
        <v/>
      </c>
      <c r="M309">
        <f>IFERROR(ROUND(IF(H309="","",(H309-H$511)/H$512),2),"")</f>
        <v/>
      </c>
      <c r="N309">
        <f>IFERROR(ROUND(IF(I309="","",(I309-I$511)/I$512),2),"")</f>
        <v/>
      </c>
      <c r="O309">
        <f>IFERROR(ROUND(IF(J309="","",(J309-J$511)/J$512),2),"")</f>
        <v/>
      </c>
      <c r="P309">
        <f>IFERROR(ROUND(IF(K309="","",(K309-K$511)/K$512),2),"")</f>
        <v/>
      </c>
      <c r="Q309">
        <f>IFERROR(ROUND(IF(G309="","",IF(70+30*L309/$L$511&lt;20,20,70+30*L309/$L$511)),2),"")</f>
        <v/>
      </c>
      <c r="R309">
        <f>IFERROR(ROUND(IF(H309="","",IF(70+30*M309/$M$511&lt;20,20,70+30*M309/$M$511)),2),"")</f>
        <v/>
      </c>
      <c r="S309">
        <f>IFERROR(ROUND(IF(I309="","",IF(70+30*N309/$N$511&lt;20,20,70+30*N309/$N$511)),2),"")</f>
        <v/>
      </c>
      <c r="T309">
        <f>IFERROR(ROUND(IF(J309="","",IF(70+30*O309/$O$511&lt;20,20,70+30*O309/$O$511)),2),"")</f>
        <v/>
      </c>
      <c r="U309">
        <f>IFERROR(ROUND(IF(K309="","",IF(70+30*P309/$P$511&lt;20,20,70+30*P309/$P$511)),2),"")</f>
        <v/>
      </c>
      <c r="V309">
        <f>IF(SUM(Q309:U309)=0,"",SUM(Q309:U309))</f>
        <v/>
      </c>
      <c r="W309">
        <f>IF(V309="","",RANK(V309,$V$2:$V$509))</f>
        <v/>
      </c>
    </row>
    <row r="310">
      <c r="B310" t="inlineStr">
        <is>
          <t>NAUFAL DZAKI RAMADHA</t>
        </is>
      </c>
      <c r="C310" t="inlineStr">
        <is>
          <t>199-21-10260</t>
        </is>
      </c>
      <c r="D310" t="inlineStr">
        <is>
          <t>199G020</t>
        </is>
      </c>
      <c r="E310" t="inlineStr">
        <is>
          <t>SMPN1 BOGO</t>
        </is>
      </c>
      <c r="F310" t="n">
        <v>199</v>
      </c>
      <c r="H310" t="n">
        <v>31</v>
      </c>
      <c r="I310" t="n">
        <v>32</v>
      </c>
      <c r="J310" t="n">
        <v>18</v>
      </c>
      <c r="K310" t="n">
        <v>35</v>
      </c>
      <c r="L310">
        <f>IFERROR(ROUND(IF(G310="","",(G310-G$511)/G$512),2),"")</f>
        <v/>
      </c>
      <c r="M310">
        <f>IFERROR(ROUND(IF(H310="","",(H310-H$511)/H$512),2),"")</f>
        <v/>
      </c>
      <c r="N310">
        <f>IFERROR(ROUND(IF(I310="","",(I310-I$511)/I$512),2),"")</f>
        <v/>
      </c>
      <c r="O310">
        <f>IFERROR(ROUND(IF(J310="","",(J310-J$511)/J$512),2),"")</f>
        <v/>
      </c>
      <c r="P310">
        <f>IFERROR(ROUND(IF(K310="","",(K310-K$511)/K$512),2),"")</f>
        <v/>
      </c>
      <c r="Q310">
        <f>IFERROR(ROUND(IF(G310="","",IF(70+30*L310/$L$511&lt;20,20,70+30*L310/$L$511)),2),"")</f>
        <v/>
      </c>
      <c r="R310">
        <f>IFERROR(ROUND(IF(H310="","",IF(70+30*M310/$M$511&lt;20,20,70+30*M310/$M$511)),2),"")</f>
        <v/>
      </c>
      <c r="S310">
        <f>IFERROR(ROUND(IF(I310="","",IF(70+30*N310/$N$511&lt;20,20,70+30*N310/$N$511)),2),"")</f>
        <v/>
      </c>
      <c r="T310">
        <f>IFERROR(ROUND(IF(J310="","",IF(70+30*O310/$O$511&lt;20,20,70+30*O310/$O$511)),2),"")</f>
        <v/>
      </c>
      <c r="U310">
        <f>IFERROR(ROUND(IF(K310="","",IF(70+30*P310/$P$511&lt;20,20,70+30*P310/$P$511)),2),"")</f>
        <v/>
      </c>
      <c r="V310">
        <f>IF(SUM(Q310:U310)=0,"",SUM(Q310:U310))</f>
        <v/>
      </c>
      <c r="W310">
        <f>IF(V310="","",RANK(V310,$V$2:$V$509))</f>
        <v/>
      </c>
    </row>
    <row r="311">
      <c r="B311" t="inlineStr">
        <is>
          <t>MISYKA FADHLINA R</t>
        </is>
      </c>
      <c r="C311" t="inlineStr">
        <is>
          <t>201-18-10062</t>
        </is>
      </c>
      <c r="D311" t="inlineStr">
        <is>
          <t>201G120</t>
        </is>
      </c>
      <c r="E311" t="inlineStr">
        <is>
          <t>SMP DIPONE</t>
        </is>
      </c>
      <c r="F311" t="n">
        <v>201</v>
      </c>
      <c r="G311" t="n">
        <v>10</v>
      </c>
      <c r="H311" t="n">
        <v>28</v>
      </c>
      <c r="I311" t="n">
        <v>29</v>
      </c>
      <c r="J311" t="n">
        <v>31</v>
      </c>
      <c r="L311">
        <f>IFERROR(ROUND(IF(G311="","",(G311-G$511)/G$512),2),"")</f>
        <v/>
      </c>
      <c r="M311">
        <f>IFERROR(ROUND(IF(H311="","",(H311-H$511)/H$512),2),"")</f>
        <v/>
      </c>
      <c r="N311">
        <f>IFERROR(ROUND(IF(I311="","",(I311-I$511)/I$512),2),"")</f>
        <v/>
      </c>
      <c r="O311">
        <f>IFERROR(ROUND(IF(J311="","",(J311-J$511)/J$512),2),"")</f>
        <v/>
      </c>
      <c r="P311">
        <f>IFERROR(ROUND(IF(K311="","",(K311-K$511)/K$512),2),"")</f>
        <v/>
      </c>
      <c r="Q311">
        <f>IFERROR(ROUND(IF(G311="","",IF(70+30*L311/$L$511&lt;20,20,70+30*L311/$L$511)),2),"")</f>
        <v/>
      </c>
      <c r="R311">
        <f>IFERROR(ROUND(IF(H311="","",IF(70+30*M311/$M$511&lt;20,20,70+30*M311/$M$511)),2),"")</f>
        <v/>
      </c>
      <c r="S311">
        <f>IFERROR(ROUND(IF(I311="","",IF(70+30*N311/$N$511&lt;20,20,70+30*N311/$N$511)),2),"")</f>
        <v/>
      </c>
      <c r="T311">
        <f>IFERROR(ROUND(IF(J311="","",IF(70+30*O311/$O$511&lt;20,20,70+30*O311/$O$511)),2),"")</f>
        <v/>
      </c>
      <c r="U311">
        <f>IFERROR(ROUND(IF(K311="","",IF(70+30*P311/$P$511&lt;20,20,70+30*P311/$P$511)),2),"")</f>
        <v/>
      </c>
      <c r="V311">
        <f>IF(SUM(Q311:U311)=0,"",SUM(Q311:U311))</f>
        <v/>
      </c>
      <c r="W311">
        <f>IF(V311="","",RANK(V311,$V$2:$V$509))</f>
        <v/>
      </c>
    </row>
    <row r="312">
      <c r="B312" t="inlineStr">
        <is>
          <t>RIFAYA ZALIKA</t>
        </is>
      </c>
      <c r="C312" t="inlineStr">
        <is>
          <t>210-21-10066</t>
        </is>
      </c>
      <c r="D312" t="inlineStr">
        <is>
          <t>210G120</t>
        </is>
      </c>
      <c r="E312" t="inlineStr">
        <is>
          <t>SMPN 1 MAR</t>
        </is>
      </c>
      <c r="F312" t="n">
        <v>210</v>
      </c>
      <c r="G312" t="n">
        <v>17</v>
      </c>
      <c r="H312" t="n">
        <v>30</v>
      </c>
      <c r="I312" t="n">
        <v>33</v>
      </c>
      <c r="J312" t="n">
        <v>29</v>
      </c>
      <c r="K312" t="n">
        <v>36</v>
      </c>
      <c r="L312">
        <f>IFERROR(ROUND(IF(G312="","",(G312-G$511)/G$512),2),"")</f>
        <v/>
      </c>
      <c r="M312">
        <f>IFERROR(ROUND(IF(H312="","",(H312-H$511)/H$512),2),"")</f>
        <v/>
      </c>
      <c r="N312">
        <f>IFERROR(ROUND(IF(I312="","",(I312-I$511)/I$512),2),"")</f>
        <v/>
      </c>
      <c r="O312">
        <f>IFERROR(ROUND(IF(J312="","",(J312-J$511)/J$512),2),"")</f>
        <v/>
      </c>
      <c r="P312">
        <f>IFERROR(ROUND(IF(K312="","",(K312-K$511)/K$512),2),"")</f>
        <v/>
      </c>
      <c r="Q312">
        <f>IFERROR(ROUND(IF(G312="","",IF(70+30*L312/$L$511&lt;20,20,70+30*L312/$L$511)),2),"")</f>
        <v/>
      </c>
      <c r="R312">
        <f>IFERROR(ROUND(IF(H312="","",IF(70+30*M312/$M$511&lt;20,20,70+30*M312/$M$511)),2),"")</f>
        <v/>
      </c>
      <c r="S312">
        <f>IFERROR(ROUND(IF(I312="","",IF(70+30*N312/$N$511&lt;20,20,70+30*N312/$N$511)),2),"")</f>
        <v/>
      </c>
      <c r="T312">
        <f>IFERROR(ROUND(IF(J312="","",IF(70+30*O312/$O$511&lt;20,20,70+30*O312/$O$511)),2),"")</f>
        <v/>
      </c>
      <c r="U312">
        <f>IFERROR(ROUND(IF(K312="","",IF(70+30*P312/$P$511&lt;20,20,70+30*P312/$P$511)),2),"")</f>
        <v/>
      </c>
      <c r="V312">
        <f>IF(SUM(Q312:U312)=0,"",SUM(Q312:U312))</f>
        <v/>
      </c>
      <c r="W312">
        <f>IF(V312="","",RANK(V312,$V$2:$V$509))</f>
        <v/>
      </c>
    </row>
    <row r="313">
      <c r="B313" t="inlineStr">
        <is>
          <t>RICHA ERI FITRIANI</t>
        </is>
      </c>
      <c r="C313" t="inlineStr">
        <is>
          <t>210-21-10067</t>
        </is>
      </c>
      <c r="D313" t="inlineStr">
        <is>
          <t>210G120</t>
        </is>
      </c>
      <c r="E313" t="inlineStr">
        <is>
          <t>SMPN 1 MAR</t>
        </is>
      </c>
      <c r="F313" t="n">
        <v>210</v>
      </c>
      <c r="G313" t="n">
        <v>14</v>
      </c>
      <c r="H313" t="n">
        <v>27</v>
      </c>
      <c r="I313" t="n">
        <v>32</v>
      </c>
      <c r="J313" t="n">
        <v>28</v>
      </c>
      <c r="K313" t="n">
        <v>34</v>
      </c>
      <c r="L313">
        <f>IFERROR(ROUND(IF(G313="","",(G313-G$511)/G$512),2),"")</f>
        <v/>
      </c>
      <c r="M313">
        <f>IFERROR(ROUND(IF(H313="","",(H313-H$511)/H$512),2),"")</f>
        <v/>
      </c>
      <c r="N313">
        <f>IFERROR(ROUND(IF(I313="","",(I313-I$511)/I$512),2),"")</f>
        <v/>
      </c>
      <c r="O313">
        <f>IFERROR(ROUND(IF(J313="","",(J313-J$511)/J$512),2),"")</f>
        <v/>
      </c>
      <c r="P313">
        <f>IFERROR(ROUND(IF(K313="","",(K313-K$511)/K$512),2),"")</f>
        <v/>
      </c>
      <c r="Q313">
        <f>IFERROR(ROUND(IF(G313="","",IF(70+30*L313/$L$511&lt;20,20,70+30*L313/$L$511)),2),"")</f>
        <v/>
      </c>
      <c r="R313">
        <f>IFERROR(ROUND(IF(H313="","",IF(70+30*M313/$M$511&lt;20,20,70+30*M313/$M$511)),2),"")</f>
        <v/>
      </c>
      <c r="S313">
        <f>IFERROR(ROUND(IF(I313="","",IF(70+30*N313/$N$511&lt;20,20,70+30*N313/$N$511)),2),"")</f>
        <v/>
      </c>
      <c r="T313">
        <f>IFERROR(ROUND(IF(J313="","",IF(70+30*O313/$O$511&lt;20,20,70+30*O313/$O$511)),2),"")</f>
        <v/>
      </c>
      <c r="U313">
        <f>IFERROR(ROUND(IF(K313="","",IF(70+30*P313/$P$511&lt;20,20,70+30*P313/$P$511)),2),"")</f>
        <v/>
      </c>
      <c r="V313">
        <f>IF(SUM(Q313:U313)=0,"",SUM(Q313:U313))</f>
        <v/>
      </c>
      <c r="W313">
        <f>IF(V313="","",RANK(V313,$V$2:$V$509))</f>
        <v/>
      </c>
    </row>
    <row r="314">
      <c r="B314" t="inlineStr">
        <is>
          <t>MUHAMMAD KEIZA ALVIA</t>
        </is>
      </c>
      <c r="C314" t="inlineStr">
        <is>
          <t>210-21-10071</t>
        </is>
      </c>
      <c r="D314" t="inlineStr">
        <is>
          <t>210G020</t>
        </is>
      </c>
      <c r="E314" t="inlineStr">
        <is>
          <t>SMPN 3 MAR</t>
        </is>
      </c>
      <c r="F314" t="n">
        <v>210</v>
      </c>
      <c r="G314" t="n">
        <v>12</v>
      </c>
      <c r="H314" t="n">
        <v>21</v>
      </c>
      <c r="I314" t="n">
        <v>23</v>
      </c>
      <c r="J314" t="n">
        <v>16</v>
      </c>
      <c r="K314" t="n">
        <v>24</v>
      </c>
      <c r="L314">
        <f>IFERROR(ROUND(IF(G314="","",(G314-G$511)/G$512),2),"")</f>
        <v/>
      </c>
      <c r="M314">
        <f>IFERROR(ROUND(IF(H314="","",(H314-H$511)/H$512),2),"")</f>
        <v/>
      </c>
      <c r="N314">
        <f>IFERROR(ROUND(IF(I314="","",(I314-I$511)/I$512),2),"")</f>
        <v/>
      </c>
      <c r="O314">
        <f>IFERROR(ROUND(IF(J314="","",(J314-J$511)/J$512),2),"")</f>
        <v/>
      </c>
      <c r="P314">
        <f>IFERROR(ROUND(IF(K314="","",(K314-K$511)/K$512),2),"")</f>
        <v/>
      </c>
      <c r="Q314">
        <f>IFERROR(ROUND(IF(G314="","",IF(70+30*L314/$L$511&lt;20,20,70+30*L314/$L$511)),2),"")</f>
        <v/>
      </c>
      <c r="R314">
        <f>IFERROR(ROUND(IF(H314="","",IF(70+30*M314/$M$511&lt;20,20,70+30*M314/$M$511)),2),"")</f>
        <v/>
      </c>
      <c r="S314">
        <f>IFERROR(ROUND(IF(I314="","",IF(70+30*N314/$N$511&lt;20,20,70+30*N314/$N$511)),2),"")</f>
        <v/>
      </c>
      <c r="T314">
        <f>IFERROR(ROUND(IF(J314="","",IF(70+30*O314/$O$511&lt;20,20,70+30*O314/$O$511)),2),"")</f>
        <v/>
      </c>
      <c r="U314">
        <f>IFERROR(ROUND(IF(K314="","",IF(70+30*P314/$P$511&lt;20,20,70+30*P314/$P$511)),2),"")</f>
        <v/>
      </c>
      <c r="V314">
        <f>IF(SUM(Q314:U314)=0,"",SUM(Q314:U314))</f>
        <v/>
      </c>
      <c r="W314">
        <f>IF(V314="","",RANK(V314,$V$2:$V$509))</f>
        <v/>
      </c>
    </row>
    <row r="315">
      <c r="B315" t="inlineStr">
        <is>
          <t>MUHAMMAD FAIZ KAFFAH</t>
        </is>
      </c>
      <c r="C315" t="inlineStr">
        <is>
          <t>211-18-10147</t>
        </is>
      </c>
      <c r="D315" t="inlineStr">
        <is>
          <t>211G120</t>
        </is>
      </c>
      <c r="E315" t="inlineStr">
        <is>
          <t>SMPN 21 BE</t>
        </is>
      </c>
      <c r="F315" t="n">
        <v>211</v>
      </c>
      <c r="G315" t="n">
        <v>7</v>
      </c>
      <c r="H315" t="n">
        <v>11</v>
      </c>
      <c r="I315" t="n">
        <v>18</v>
      </c>
      <c r="L315">
        <f>IFERROR(ROUND(IF(G315="","",(G315-G$511)/G$512),2),"")</f>
        <v/>
      </c>
      <c r="M315">
        <f>IFERROR(ROUND(IF(H315="","",(H315-H$511)/H$512),2),"")</f>
        <v/>
      </c>
      <c r="N315">
        <f>IFERROR(ROUND(IF(I315="","",(I315-I$511)/I$512),2),"")</f>
        <v/>
      </c>
      <c r="O315">
        <f>IFERROR(ROUND(IF(J315="","",(J315-J$511)/J$512),2),"")</f>
        <v/>
      </c>
      <c r="P315">
        <f>IFERROR(ROUND(IF(K315="","",(K315-K$511)/K$512),2),"")</f>
        <v/>
      </c>
      <c r="Q315">
        <f>IFERROR(ROUND(IF(G315="","",IF(70+30*L315/$L$511&lt;20,20,70+30*L315/$L$511)),2),"")</f>
        <v/>
      </c>
      <c r="R315">
        <f>IFERROR(ROUND(IF(H315="","",IF(70+30*M315/$M$511&lt;20,20,70+30*M315/$M$511)),2),"")</f>
        <v/>
      </c>
      <c r="S315">
        <f>IFERROR(ROUND(IF(I315="","",IF(70+30*N315/$N$511&lt;20,20,70+30*N315/$N$511)),2),"")</f>
        <v/>
      </c>
      <c r="T315">
        <f>IFERROR(ROUND(IF(J315="","",IF(70+30*O315/$O$511&lt;20,20,70+30*O315/$O$511)),2),"")</f>
        <v/>
      </c>
      <c r="U315">
        <f>IFERROR(ROUND(IF(K315="","",IF(70+30*P315/$P$511&lt;20,20,70+30*P315/$P$511)),2),"")</f>
        <v/>
      </c>
      <c r="V315">
        <f>IF(SUM(Q315:U315)=0,"",SUM(Q315:U315))</f>
        <v/>
      </c>
      <c r="W315">
        <f>IF(V315="","",RANK(V315,$V$2:$V$509))</f>
        <v/>
      </c>
    </row>
    <row r="316">
      <c r="B316" t="inlineStr">
        <is>
          <t>KEISHA ALIFAH SIANE</t>
        </is>
      </c>
      <c r="C316" t="inlineStr">
        <is>
          <t>211-19-10367</t>
        </is>
      </c>
      <c r="D316" t="inlineStr">
        <is>
          <t>211G120</t>
        </is>
      </c>
      <c r="E316" t="inlineStr">
        <is>
          <t>SMPIT AVIC</t>
        </is>
      </c>
      <c r="F316" t="n">
        <v>211</v>
      </c>
      <c r="G316" t="n">
        <v>11</v>
      </c>
      <c r="L316">
        <f>IFERROR(ROUND(IF(G316="","",(G316-G$511)/G$512),2),"")</f>
        <v/>
      </c>
      <c r="M316">
        <f>IFERROR(ROUND(IF(H316="","",(H316-H$511)/H$512),2),"")</f>
        <v/>
      </c>
      <c r="N316">
        <f>IFERROR(ROUND(IF(I316="","",(I316-I$511)/I$512),2),"")</f>
        <v/>
      </c>
      <c r="O316">
        <f>IFERROR(ROUND(IF(J316="","",(J316-J$511)/J$512),2),"")</f>
        <v/>
      </c>
      <c r="P316">
        <f>IFERROR(ROUND(IF(K316="","",(K316-K$511)/K$512),2),"")</f>
        <v/>
      </c>
      <c r="Q316">
        <f>IFERROR(ROUND(IF(G316="","",IF(70+30*L316/$L$511&lt;20,20,70+30*L316/$L$511)),2),"")</f>
        <v/>
      </c>
      <c r="R316">
        <f>IFERROR(ROUND(IF(H316="","",IF(70+30*M316/$M$511&lt;20,20,70+30*M316/$M$511)),2),"")</f>
        <v/>
      </c>
      <c r="S316">
        <f>IFERROR(ROUND(IF(I316="","",IF(70+30*N316/$N$511&lt;20,20,70+30*N316/$N$511)),2),"")</f>
        <v/>
      </c>
      <c r="T316">
        <f>IFERROR(ROUND(IF(J316="","",IF(70+30*O316/$O$511&lt;20,20,70+30*O316/$O$511)),2),"")</f>
        <v/>
      </c>
      <c r="U316">
        <f>IFERROR(ROUND(IF(K316="","",IF(70+30*P316/$P$511&lt;20,20,70+30*P316/$P$511)),2),"")</f>
        <v/>
      </c>
      <c r="V316">
        <f>IF(SUM(Q316:U316)=0,"",SUM(Q316:U316))</f>
        <v/>
      </c>
      <c r="W316">
        <f>IF(V316="","",RANK(V316,$V$2:$V$509))</f>
        <v/>
      </c>
    </row>
    <row r="317">
      <c r="B317" t="inlineStr">
        <is>
          <t>NAZILLA SAFFIANI PUT</t>
        </is>
      </c>
      <c r="C317" t="inlineStr">
        <is>
          <t>211-19-10412</t>
        </is>
      </c>
      <c r="D317" t="inlineStr">
        <is>
          <t>211G120</t>
        </is>
      </c>
      <c r="E317" t="inlineStr">
        <is>
          <t>SMPIT PB S</t>
        </is>
      </c>
      <c r="F317" t="n">
        <v>211</v>
      </c>
      <c r="G317" t="n">
        <v>4</v>
      </c>
      <c r="H317" t="n">
        <v>21</v>
      </c>
      <c r="I317" t="n">
        <v>20</v>
      </c>
      <c r="J317" t="n">
        <v>23</v>
      </c>
      <c r="K317" t="n">
        <v>30</v>
      </c>
      <c r="L317">
        <f>IFERROR(ROUND(IF(G317="","",(G317-G$511)/G$512),2),"")</f>
        <v/>
      </c>
      <c r="M317">
        <f>IFERROR(ROUND(IF(H317="","",(H317-H$511)/H$512),2),"")</f>
        <v/>
      </c>
      <c r="N317">
        <f>IFERROR(ROUND(IF(I317="","",(I317-I$511)/I$512),2),"")</f>
        <v/>
      </c>
      <c r="O317">
        <f>IFERROR(ROUND(IF(J317="","",(J317-J$511)/J$512),2),"")</f>
        <v/>
      </c>
      <c r="P317">
        <f>IFERROR(ROUND(IF(K317="","",(K317-K$511)/K$512),2),"")</f>
        <v/>
      </c>
      <c r="Q317">
        <f>IFERROR(ROUND(IF(G317="","",IF(70+30*L317/$L$511&lt;20,20,70+30*L317/$L$511)),2),"")</f>
        <v/>
      </c>
      <c r="R317">
        <f>IFERROR(ROUND(IF(H317="","",IF(70+30*M317/$M$511&lt;20,20,70+30*M317/$M$511)),2),"")</f>
        <v/>
      </c>
      <c r="S317">
        <f>IFERROR(ROUND(IF(I317="","",IF(70+30*N317/$N$511&lt;20,20,70+30*N317/$N$511)),2),"")</f>
        <v/>
      </c>
      <c r="T317">
        <f>IFERROR(ROUND(IF(J317="","",IF(70+30*O317/$O$511&lt;20,20,70+30*O317/$O$511)),2),"")</f>
        <v/>
      </c>
      <c r="U317">
        <f>IFERROR(ROUND(IF(K317="","",IF(70+30*P317/$P$511&lt;20,20,70+30*P317/$P$511)),2),"")</f>
        <v/>
      </c>
      <c r="V317">
        <f>IF(SUM(Q317:U317)=0,"",SUM(Q317:U317))</f>
        <v/>
      </c>
      <c r="W317">
        <f>IF(V317="","",RANK(V317,$V$2:$V$509))</f>
        <v/>
      </c>
    </row>
    <row r="318">
      <c r="B318" t="inlineStr">
        <is>
          <t>RIZKYA PUTRA W</t>
        </is>
      </c>
      <c r="C318" t="inlineStr">
        <is>
          <t>211-21-10577</t>
        </is>
      </c>
      <c r="D318" t="inlineStr">
        <is>
          <t>211G120</t>
        </is>
      </c>
      <c r="E318" t="inlineStr">
        <is>
          <t>SMPIT AVIC</t>
        </is>
      </c>
      <c r="F318" t="n">
        <v>211</v>
      </c>
      <c r="G318" t="n">
        <v>12</v>
      </c>
      <c r="H318" t="n">
        <v>9</v>
      </c>
      <c r="I318" t="n">
        <v>10</v>
      </c>
      <c r="J318" t="n">
        <v>1</v>
      </c>
      <c r="K318" t="n">
        <v>14</v>
      </c>
      <c r="L318">
        <f>IFERROR(ROUND(IF(G318="","",(G318-G$511)/G$512),2),"")</f>
        <v/>
      </c>
      <c r="M318">
        <f>IFERROR(ROUND(IF(H318="","",(H318-H$511)/H$512),2),"")</f>
        <v/>
      </c>
      <c r="N318">
        <f>IFERROR(ROUND(IF(I318="","",(I318-I$511)/I$512),2),"")</f>
        <v/>
      </c>
      <c r="O318">
        <f>IFERROR(ROUND(IF(J318="","",(J318-J$511)/J$512),2),"")</f>
        <v/>
      </c>
      <c r="P318">
        <f>IFERROR(ROUND(IF(K318="","",(K318-K$511)/K$512),2),"")</f>
        <v/>
      </c>
      <c r="Q318">
        <f>IFERROR(ROUND(IF(G318="","",IF(70+30*L318/$L$511&lt;20,20,70+30*L318/$L$511)),2),"")</f>
        <v/>
      </c>
      <c r="R318">
        <f>IFERROR(ROUND(IF(H318="","",IF(70+30*M318/$M$511&lt;20,20,70+30*M318/$M$511)),2),"")</f>
        <v/>
      </c>
      <c r="S318">
        <f>IFERROR(ROUND(IF(I318="","",IF(70+30*N318/$N$511&lt;20,20,70+30*N318/$N$511)),2),"")</f>
        <v/>
      </c>
      <c r="T318">
        <f>IFERROR(ROUND(IF(J318="","",IF(70+30*O318/$O$511&lt;20,20,70+30*O318/$O$511)),2),"")</f>
        <v/>
      </c>
      <c r="U318">
        <f>IFERROR(ROUND(IF(K318="","",IF(70+30*P318/$P$511&lt;20,20,70+30*P318/$P$511)),2),"")</f>
        <v/>
      </c>
      <c r="V318">
        <f>IF(SUM(Q318:U318)=0,"",SUM(Q318:U318))</f>
        <v/>
      </c>
      <c r="W318">
        <f>IF(V318="","",RANK(V318,$V$2:$V$509))</f>
        <v/>
      </c>
    </row>
    <row r="319">
      <c r="B319" t="inlineStr">
        <is>
          <t>FAUZAN HAMMAM</t>
        </is>
      </c>
      <c r="C319" t="inlineStr">
        <is>
          <t>211-21-10591</t>
        </is>
      </c>
      <c r="D319" t="inlineStr">
        <is>
          <t>211G120</t>
        </is>
      </c>
      <c r="E319" t="inlineStr">
        <is>
          <t>MTSN 28 BE</t>
        </is>
      </c>
      <c r="F319" t="n">
        <v>211</v>
      </c>
      <c r="G319" t="n">
        <v>13</v>
      </c>
      <c r="H319" t="n">
        <v>26</v>
      </c>
      <c r="I319" t="n">
        <v>26</v>
      </c>
      <c r="J319" t="n">
        <v>13</v>
      </c>
      <c r="L319">
        <f>IFERROR(ROUND(IF(G319="","",(G319-G$511)/G$512),2),"")</f>
        <v/>
      </c>
      <c r="M319">
        <f>IFERROR(ROUND(IF(H319="","",(H319-H$511)/H$512),2),"")</f>
        <v/>
      </c>
      <c r="N319">
        <f>IFERROR(ROUND(IF(I319="","",(I319-I$511)/I$512),2),"")</f>
        <v/>
      </c>
      <c r="O319">
        <f>IFERROR(ROUND(IF(J319="","",(J319-J$511)/J$512),2),"")</f>
        <v/>
      </c>
      <c r="P319">
        <f>IFERROR(ROUND(IF(K319="","",(K319-K$511)/K$512),2),"")</f>
        <v/>
      </c>
      <c r="Q319">
        <f>IFERROR(ROUND(IF(G319="","",IF(70+30*L319/$L$511&lt;20,20,70+30*L319/$L$511)),2),"")</f>
        <v/>
      </c>
      <c r="R319">
        <f>IFERROR(ROUND(IF(H319="","",IF(70+30*M319/$M$511&lt;20,20,70+30*M319/$M$511)),2),"")</f>
        <v/>
      </c>
      <c r="S319">
        <f>IFERROR(ROUND(IF(I319="","",IF(70+30*N319/$N$511&lt;20,20,70+30*N319/$N$511)),2),"")</f>
        <v/>
      </c>
      <c r="T319">
        <f>IFERROR(ROUND(IF(J319="","",IF(70+30*O319/$O$511&lt;20,20,70+30*O319/$O$511)),2),"")</f>
        <v/>
      </c>
      <c r="U319">
        <f>IFERROR(ROUND(IF(K319="","",IF(70+30*P319/$P$511&lt;20,20,70+30*P319/$P$511)),2),"")</f>
        <v/>
      </c>
      <c r="V319">
        <f>IF(SUM(Q319:U319)=0,"",SUM(Q319:U319))</f>
        <v/>
      </c>
      <c r="W319">
        <f>IF(V319="","",RANK(V319,$V$2:$V$509))</f>
        <v/>
      </c>
    </row>
    <row r="320">
      <c r="B320" t="inlineStr">
        <is>
          <t>WIDYASTUTI KUSUMANIN</t>
        </is>
      </c>
      <c r="C320" t="inlineStr">
        <is>
          <t>211-21-10641</t>
        </is>
      </c>
      <c r="D320" t="inlineStr">
        <is>
          <t>211G120</t>
        </is>
      </c>
      <c r="E320" t="inlineStr">
        <is>
          <t>SMPN 38BEK</t>
        </is>
      </c>
      <c r="F320" t="n">
        <v>211</v>
      </c>
      <c r="G320" t="n">
        <v>16</v>
      </c>
      <c r="H320" t="n">
        <v>31</v>
      </c>
      <c r="I320" t="n">
        <v>28</v>
      </c>
      <c r="J320" t="n">
        <v>26</v>
      </c>
      <c r="K320" t="n">
        <v>36</v>
      </c>
      <c r="L320">
        <f>IFERROR(ROUND(IF(G320="","",(G320-G$511)/G$512),2),"")</f>
        <v/>
      </c>
      <c r="M320">
        <f>IFERROR(ROUND(IF(H320="","",(H320-H$511)/H$512),2),"")</f>
        <v/>
      </c>
      <c r="N320">
        <f>IFERROR(ROUND(IF(I320="","",(I320-I$511)/I$512),2),"")</f>
        <v/>
      </c>
      <c r="O320">
        <f>IFERROR(ROUND(IF(J320="","",(J320-J$511)/J$512),2),"")</f>
        <v/>
      </c>
      <c r="P320">
        <f>IFERROR(ROUND(IF(K320="","",(K320-K$511)/K$512),2),"")</f>
        <v/>
      </c>
      <c r="Q320">
        <f>IFERROR(ROUND(IF(G320="","",IF(70+30*L320/$L$511&lt;20,20,70+30*L320/$L$511)),2),"")</f>
        <v/>
      </c>
      <c r="R320">
        <f>IFERROR(ROUND(IF(H320="","",IF(70+30*M320/$M$511&lt;20,20,70+30*M320/$M$511)),2),"")</f>
        <v/>
      </c>
      <c r="S320">
        <f>IFERROR(ROUND(IF(I320="","",IF(70+30*N320/$N$511&lt;20,20,70+30*N320/$N$511)),2),"")</f>
        <v/>
      </c>
      <c r="T320">
        <f>IFERROR(ROUND(IF(J320="","",IF(70+30*O320/$O$511&lt;20,20,70+30*O320/$O$511)),2),"")</f>
        <v/>
      </c>
      <c r="U320">
        <f>IFERROR(ROUND(IF(K320="","",IF(70+30*P320/$P$511&lt;20,20,70+30*P320/$P$511)),2),"")</f>
        <v/>
      </c>
      <c r="V320">
        <f>IF(SUM(Q320:U320)=0,"",SUM(Q320:U320))</f>
        <v/>
      </c>
      <c r="W320">
        <f>IF(V320="","",RANK(V320,$V$2:$V$509))</f>
        <v/>
      </c>
    </row>
    <row r="321">
      <c r="B321" t="inlineStr">
        <is>
          <t>ASHILLA ZULFA</t>
        </is>
      </c>
      <c r="C321" t="inlineStr">
        <is>
          <t>211-21-10654</t>
        </is>
      </c>
      <c r="D321" t="inlineStr">
        <is>
          <t>211G020</t>
        </is>
      </c>
      <c r="E321" t="inlineStr">
        <is>
          <t>SMPN 3 BEK</t>
        </is>
      </c>
      <c r="F321" t="n">
        <v>211</v>
      </c>
      <c r="G321" t="n">
        <v>19</v>
      </c>
      <c r="H321" t="n">
        <v>31</v>
      </c>
      <c r="I321" t="n">
        <v>29</v>
      </c>
      <c r="J321" t="n">
        <v>36</v>
      </c>
      <c r="K321" t="n">
        <v>40</v>
      </c>
      <c r="L321">
        <f>IFERROR(ROUND(IF(G321="","",(G321-G$511)/G$512),2),"")</f>
        <v/>
      </c>
      <c r="M321">
        <f>IFERROR(ROUND(IF(H321="","",(H321-H$511)/H$512),2),"")</f>
        <v/>
      </c>
      <c r="N321">
        <f>IFERROR(ROUND(IF(I321="","",(I321-I$511)/I$512),2),"")</f>
        <v/>
      </c>
      <c r="O321">
        <f>IFERROR(ROUND(IF(J321="","",(J321-J$511)/J$512),2),"")</f>
        <v/>
      </c>
      <c r="P321">
        <f>IFERROR(ROUND(IF(K321="","",(K321-K$511)/K$512),2),"")</f>
        <v/>
      </c>
      <c r="Q321">
        <f>IFERROR(ROUND(IF(G321="","",IF(70+30*L321/$L$511&lt;20,20,70+30*L321/$L$511)),2),"")</f>
        <v/>
      </c>
      <c r="R321">
        <f>IFERROR(ROUND(IF(H321="","",IF(70+30*M321/$M$511&lt;20,20,70+30*M321/$M$511)),2),"")</f>
        <v/>
      </c>
      <c r="S321">
        <f>IFERROR(ROUND(IF(I321="","",IF(70+30*N321/$N$511&lt;20,20,70+30*N321/$N$511)),2),"")</f>
        <v/>
      </c>
      <c r="T321">
        <f>IFERROR(ROUND(IF(J321="","",IF(70+30*O321/$O$511&lt;20,20,70+30*O321/$O$511)),2),"")</f>
        <v/>
      </c>
      <c r="U321">
        <f>IFERROR(ROUND(IF(K321="","",IF(70+30*P321/$P$511&lt;20,20,70+30*P321/$P$511)),2),"")</f>
        <v/>
      </c>
      <c r="V321">
        <f>IF(SUM(Q321:U321)=0,"",SUM(Q321:U321))</f>
        <v/>
      </c>
      <c r="W321">
        <f>IF(V321="","",RANK(V321,$V$2:$V$509))</f>
        <v/>
      </c>
    </row>
    <row r="322">
      <c r="B322" t="inlineStr">
        <is>
          <t>MALIQ PUTRA ALAM</t>
        </is>
      </c>
      <c r="C322" t="inlineStr">
        <is>
          <t>110-19-10300</t>
        </is>
      </c>
      <c r="D322" t="inlineStr">
        <is>
          <t>216G120</t>
        </is>
      </c>
      <c r="E322" t="inlineStr">
        <is>
          <t>SMPN 19 JA</t>
        </is>
      </c>
      <c r="F322" t="n">
        <v>216</v>
      </c>
      <c r="G322" t="n">
        <v>21</v>
      </c>
      <c r="H322" t="n">
        <v>25</v>
      </c>
      <c r="I322" t="n">
        <v>37</v>
      </c>
      <c r="J322" t="n">
        <v>34</v>
      </c>
      <c r="K322" t="n">
        <v>34</v>
      </c>
      <c r="L322">
        <f>IFERROR(ROUND(IF(G322="","",(G322-G$511)/G$512),2),"")</f>
        <v/>
      </c>
      <c r="M322">
        <f>IFERROR(ROUND(IF(H322="","",(H322-H$511)/H$512),2),"")</f>
        <v/>
      </c>
      <c r="N322">
        <f>IFERROR(ROUND(IF(I322="","",(I322-I$511)/I$512),2),"")</f>
        <v/>
      </c>
      <c r="O322">
        <f>IFERROR(ROUND(IF(J322="","",(J322-J$511)/J$512),2),"")</f>
        <v/>
      </c>
      <c r="P322">
        <f>IFERROR(ROUND(IF(K322="","",(K322-K$511)/K$512),2),"")</f>
        <v/>
      </c>
      <c r="Q322">
        <f>IFERROR(ROUND(IF(G322="","",IF(70+30*L322/$L$511&lt;20,20,70+30*L322/$L$511)),2),"")</f>
        <v/>
      </c>
      <c r="R322">
        <f>IFERROR(ROUND(IF(H322="","",IF(70+30*M322/$M$511&lt;20,20,70+30*M322/$M$511)),2),"")</f>
        <v/>
      </c>
      <c r="S322">
        <f>IFERROR(ROUND(IF(I322="","",IF(70+30*N322/$N$511&lt;20,20,70+30*N322/$N$511)),2),"")</f>
        <v/>
      </c>
      <c r="T322">
        <f>IFERROR(ROUND(IF(J322="","",IF(70+30*O322/$O$511&lt;20,20,70+30*O322/$O$511)),2),"")</f>
        <v/>
      </c>
      <c r="U322">
        <f>IFERROR(ROUND(IF(K322="","",IF(70+30*P322/$P$511&lt;20,20,70+30*P322/$P$511)),2),"")</f>
        <v/>
      </c>
      <c r="V322">
        <f>IF(SUM(Q322:U322)=0,"",SUM(Q322:U322))</f>
        <v/>
      </c>
      <c r="W322">
        <f>IF(V322="","",RANK(V322,$V$2:$V$509))</f>
        <v/>
      </c>
    </row>
    <row r="323">
      <c r="B323" t="inlineStr">
        <is>
          <t>AURA CINTA RAMADHANI</t>
        </is>
      </c>
      <c r="C323" t="inlineStr">
        <is>
          <t>216-18-10066</t>
        </is>
      </c>
      <c r="D323" t="inlineStr">
        <is>
          <t>216G120</t>
        </is>
      </c>
      <c r="E323" t="inlineStr">
        <is>
          <t>SMPN 11 JA</t>
        </is>
      </c>
      <c r="F323" t="n">
        <v>216</v>
      </c>
      <c r="G323" t="n">
        <v>6</v>
      </c>
      <c r="H323" t="n">
        <v>15</v>
      </c>
      <c r="I323" t="n">
        <v>18</v>
      </c>
      <c r="J323" t="n">
        <v>11</v>
      </c>
      <c r="K323" t="n">
        <v>10</v>
      </c>
      <c r="L323">
        <f>IFERROR(ROUND(IF(G323="","",(G323-G$511)/G$512),2),"")</f>
        <v/>
      </c>
      <c r="M323">
        <f>IFERROR(ROUND(IF(H323="","",(H323-H$511)/H$512),2),"")</f>
        <v/>
      </c>
      <c r="N323">
        <f>IFERROR(ROUND(IF(I323="","",(I323-I$511)/I$512),2),"")</f>
        <v/>
      </c>
      <c r="O323">
        <f>IFERROR(ROUND(IF(J323="","",(J323-J$511)/J$512),2),"")</f>
        <v/>
      </c>
      <c r="P323">
        <f>IFERROR(ROUND(IF(K323="","",(K323-K$511)/K$512),2),"")</f>
        <v/>
      </c>
      <c r="Q323">
        <f>IFERROR(ROUND(IF(G323="","",IF(70+30*L323/$L$511&lt;20,20,70+30*L323/$L$511)),2),"")</f>
        <v/>
      </c>
      <c r="R323">
        <f>IFERROR(ROUND(IF(H323="","",IF(70+30*M323/$M$511&lt;20,20,70+30*M323/$M$511)),2),"")</f>
        <v/>
      </c>
      <c r="S323">
        <f>IFERROR(ROUND(IF(I323="","",IF(70+30*N323/$N$511&lt;20,20,70+30*N323/$N$511)),2),"")</f>
        <v/>
      </c>
      <c r="T323">
        <f>IFERROR(ROUND(IF(J323="","",IF(70+30*O323/$O$511&lt;20,20,70+30*O323/$O$511)),2),"")</f>
        <v/>
      </c>
      <c r="U323">
        <f>IFERROR(ROUND(IF(K323="","",IF(70+30*P323/$P$511&lt;20,20,70+30*P323/$P$511)),2),"")</f>
        <v/>
      </c>
      <c r="V323">
        <f>IF(SUM(Q323:U323)=0,"",SUM(Q323:U323))</f>
        <v/>
      </c>
      <c r="W323">
        <f>IF(V323="","",RANK(V323,$V$2:$V$509))</f>
        <v/>
      </c>
    </row>
    <row r="324">
      <c r="B324" t="inlineStr">
        <is>
          <t>MUTIARA AYU S</t>
        </is>
      </c>
      <c r="C324" t="inlineStr">
        <is>
          <t>216-18-10145</t>
        </is>
      </c>
      <c r="D324" t="inlineStr">
        <is>
          <t>216G120</t>
        </is>
      </c>
      <c r="E324" t="inlineStr">
        <is>
          <t>SMPN 13 JA</t>
        </is>
      </c>
      <c r="F324" t="n">
        <v>216</v>
      </c>
      <c r="G324" t="n">
        <v>8</v>
      </c>
      <c r="H324" t="n">
        <v>18</v>
      </c>
      <c r="I324" t="n">
        <v>18</v>
      </c>
      <c r="J324" t="n">
        <v>12</v>
      </c>
      <c r="K324" t="n">
        <v>22</v>
      </c>
      <c r="L324">
        <f>IFERROR(ROUND(IF(G324="","",(G324-G$511)/G$512),2),"")</f>
        <v/>
      </c>
      <c r="M324">
        <f>IFERROR(ROUND(IF(H324="","",(H324-H$511)/H$512),2),"")</f>
        <v/>
      </c>
      <c r="N324">
        <f>IFERROR(ROUND(IF(I324="","",(I324-I$511)/I$512),2),"")</f>
        <v/>
      </c>
      <c r="O324">
        <f>IFERROR(ROUND(IF(J324="","",(J324-J$511)/J$512),2),"")</f>
        <v/>
      </c>
      <c r="P324">
        <f>IFERROR(ROUND(IF(K324="","",(K324-K$511)/K$512),2),"")</f>
        <v/>
      </c>
      <c r="Q324">
        <f>IFERROR(ROUND(IF(G324="","",IF(70+30*L324/$L$511&lt;20,20,70+30*L324/$L$511)),2),"")</f>
        <v/>
      </c>
      <c r="R324">
        <f>IFERROR(ROUND(IF(H324="","",IF(70+30*M324/$M$511&lt;20,20,70+30*M324/$M$511)),2),"")</f>
        <v/>
      </c>
      <c r="S324">
        <f>IFERROR(ROUND(IF(I324="","",IF(70+30*N324/$N$511&lt;20,20,70+30*N324/$N$511)),2),"")</f>
        <v/>
      </c>
      <c r="T324">
        <f>IFERROR(ROUND(IF(J324="","",IF(70+30*O324/$O$511&lt;20,20,70+30*O324/$O$511)),2),"")</f>
        <v/>
      </c>
      <c r="U324">
        <f>IFERROR(ROUND(IF(K324="","",IF(70+30*P324/$P$511&lt;20,20,70+30*P324/$P$511)),2),"")</f>
        <v/>
      </c>
      <c r="V324">
        <f>IF(SUM(Q324:U324)=0,"",SUM(Q324:U324))</f>
        <v/>
      </c>
      <c r="W324">
        <f>IF(V324="","",RANK(V324,$V$2:$V$509))</f>
        <v/>
      </c>
    </row>
    <row r="325">
      <c r="B325" t="inlineStr">
        <is>
          <t>CHESYAH THALITA</t>
        </is>
      </c>
      <c r="C325" t="inlineStr">
        <is>
          <t>216-18-10155</t>
        </is>
      </c>
      <c r="D325" t="inlineStr">
        <is>
          <t>216G120</t>
        </is>
      </c>
      <c r="E325" t="inlineStr">
        <is>
          <t>SMP MUHAMM</t>
        </is>
      </c>
      <c r="F325" t="n">
        <v>216</v>
      </c>
      <c r="G325" t="n">
        <v>10</v>
      </c>
      <c r="H325" t="n">
        <v>19</v>
      </c>
      <c r="I325" t="n">
        <v>29</v>
      </c>
      <c r="J325" t="n">
        <v>22</v>
      </c>
      <c r="K325" t="n">
        <v>23</v>
      </c>
      <c r="L325">
        <f>IFERROR(ROUND(IF(G325="","",(G325-G$511)/G$512),2),"")</f>
        <v/>
      </c>
      <c r="M325">
        <f>IFERROR(ROUND(IF(H325="","",(H325-H$511)/H$512),2),"")</f>
        <v/>
      </c>
      <c r="N325">
        <f>IFERROR(ROUND(IF(I325="","",(I325-I$511)/I$512),2),"")</f>
        <v/>
      </c>
      <c r="O325">
        <f>IFERROR(ROUND(IF(J325="","",(J325-J$511)/J$512),2),"")</f>
        <v/>
      </c>
      <c r="P325">
        <f>IFERROR(ROUND(IF(K325="","",(K325-K$511)/K$512),2),"")</f>
        <v/>
      </c>
      <c r="Q325">
        <f>IFERROR(ROUND(IF(G325="","",IF(70+30*L325/$L$511&lt;20,20,70+30*L325/$L$511)),2),"")</f>
        <v/>
      </c>
      <c r="R325">
        <f>IFERROR(ROUND(IF(H325="","",IF(70+30*M325/$M$511&lt;20,20,70+30*M325/$M$511)),2),"")</f>
        <v/>
      </c>
      <c r="S325">
        <f>IFERROR(ROUND(IF(I325="","",IF(70+30*N325/$N$511&lt;20,20,70+30*N325/$N$511)),2),"")</f>
        <v/>
      </c>
      <c r="T325">
        <f>IFERROR(ROUND(IF(J325="","",IF(70+30*O325/$O$511&lt;20,20,70+30*O325/$O$511)),2),"")</f>
        <v/>
      </c>
      <c r="U325">
        <f>IFERROR(ROUND(IF(K325="","",IF(70+30*P325/$P$511&lt;20,20,70+30*P325/$P$511)),2),"")</f>
        <v/>
      </c>
      <c r="V325">
        <f>IF(SUM(Q325:U325)=0,"",SUM(Q325:U325))</f>
        <v/>
      </c>
      <c r="W325">
        <f>IF(V325="","",RANK(V325,$V$2:$V$509))</f>
        <v/>
      </c>
    </row>
    <row r="326">
      <c r="B326" t="inlineStr">
        <is>
          <t>EMEERA EIASHIA</t>
        </is>
      </c>
      <c r="C326" t="inlineStr">
        <is>
          <t>216-19-10174</t>
        </is>
      </c>
      <c r="D326" t="inlineStr">
        <is>
          <t>216G120</t>
        </is>
      </c>
      <c r="E326" t="inlineStr">
        <is>
          <t>SMPN 68 JA</t>
        </is>
      </c>
      <c r="F326" t="n">
        <v>216</v>
      </c>
      <c r="G326" t="n">
        <v>19</v>
      </c>
      <c r="H326" t="n">
        <v>30</v>
      </c>
      <c r="I326" t="n">
        <v>37</v>
      </c>
      <c r="J326" t="n">
        <v>27</v>
      </c>
      <c r="K326" t="n">
        <v>30</v>
      </c>
      <c r="L326">
        <f>IFERROR(ROUND(IF(G326="","",(G326-G$511)/G$512),2),"")</f>
        <v/>
      </c>
      <c r="M326">
        <f>IFERROR(ROUND(IF(H326="","",(H326-H$511)/H$512),2),"")</f>
        <v/>
      </c>
      <c r="N326">
        <f>IFERROR(ROUND(IF(I326="","",(I326-I$511)/I$512),2),"")</f>
        <v/>
      </c>
      <c r="O326">
        <f>IFERROR(ROUND(IF(J326="","",(J326-J$511)/J$512),2),"")</f>
        <v/>
      </c>
      <c r="P326">
        <f>IFERROR(ROUND(IF(K326="","",(K326-K$511)/K$512),2),"")</f>
        <v/>
      </c>
      <c r="Q326">
        <f>IFERROR(ROUND(IF(G326="","",IF(70+30*L326/$L$511&lt;20,20,70+30*L326/$L$511)),2),"")</f>
        <v/>
      </c>
      <c r="R326">
        <f>IFERROR(ROUND(IF(H326="","",IF(70+30*M326/$M$511&lt;20,20,70+30*M326/$M$511)),2),"")</f>
        <v/>
      </c>
      <c r="S326">
        <f>IFERROR(ROUND(IF(I326="","",IF(70+30*N326/$N$511&lt;20,20,70+30*N326/$N$511)),2),"")</f>
        <v/>
      </c>
      <c r="T326">
        <f>IFERROR(ROUND(IF(J326="","",IF(70+30*O326/$O$511&lt;20,20,70+30*O326/$O$511)),2),"")</f>
        <v/>
      </c>
      <c r="U326">
        <f>IFERROR(ROUND(IF(K326="","",IF(70+30*P326/$P$511&lt;20,20,70+30*P326/$P$511)),2),"")</f>
        <v/>
      </c>
      <c r="V326">
        <f>IF(SUM(Q326:U326)=0,"",SUM(Q326:U326))</f>
        <v/>
      </c>
      <c r="W326">
        <f>IF(V326="","",RANK(V326,$V$2:$V$509))</f>
        <v/>
      </c>
    </row>
    <row r="327">
      <c r="B327" t="inlineStr">
        <is>
          <t>AQEEL KRISNA AVRILIO</t>
        </is>
      </c>
      <c r="C327" t="inlineStr">
        <is>
          <t>216-19-10209</t>
        </is>
      </c>
      <c r="D327" t="inlineStr">
        <is>
          <t>216G120</t>
        </is>
      </c>
      <c r="E327" t="inlineStr">
        <is>
          <t>SMPN 11 JA</t>
        </is>
      </c>
      <c r="F327" t="n">
        <v>216</v>
      </c>
      <c r="G327" t="n">
        <v>11</v>
      </c>
      <c r="L327">
        <f>IFERROR(ROUND(IF(G327="","",(G327-G$511)/G$512),2),"")</f>
        <v/>
      </c>
      <c r="M327">
        <f>IFERROR(ROUND(IF(H327="","",(H327-H$511)/H$512),2),"")</f>
        <v/>
      </c>
      <c r="N327">
        <f>IFERROR(ROUND(IF(I327="","",(I327-I$511)/I$512),2),"")</f>
        <v/>
      </c>
      <c r="O327">
        <f>IFERROR(ROUND(IF(J327="","",(J327-J$511)/J$512),2),"")</f>
        <v/>
      </c>
      <c r="P327">
        <f>IFERROR(ROUND(IF(K327="","",(K327-K$511)/K$512),2),"")</f>
        <v/>
      </c>
      <c r="Q327">
        <f>IFERROR(ROUND(IF(G327="","",IF(70+30*L327/$L$511&lt;20,20,70+30*L327/$L$511)),2),"")</f>
        <v/>
      </c>
      <c r="R327">
        <f>IFERROR(ROUND(IF(H327="","",IF(70+30*M327/$M$511&lt;20,20,70+30*M327/$M$511)),2),"")</f>
        <v/>
      </c>
      <c r="S327">
        <f>IFERROR(ROUND(IF(I327="","",IF(70+30*N327/$N$511&lt;20,20,70+30*N327/$N$511)),2),"")</f>
        <v/>
      </c>
      <c r="T327">
        <f>IFERROR(ROUND(IF(J327="","",IF(70+30*O327/$O$511&lt;20,20,70+30*O327/$O$511)),2),"")</f>
        <v/>
      </c>
      <c r="U327">
        <f>IFERROR(ROUND(IF(K327="","",IF(70+30*P327/$P$511&lt;20,20,70+30*P327/$P$511)),2),"")</f>
        <v/>
      </c>
      <c r="V327">
        <f>IF(SUM(Q327:U327)=0,"",SUM(Q327:U327))</f>
        <v/>
      </c>
      <c r="W327">
        <f>IF(V327="","",RANK(V327,$V$2:$V$509))</f>
        <v/>
      </c>
    </row>
    <row r="328">
      <c r="B328" t="inlineStr">
        <is>
          <t>YASMINE NASYA MAULID</t>
        </is>
      </c>
      <c r="C328" t="inlineStr">
        <is>
          <t>216-19-10264</t>
        </is>
      </c>
      <c r="D328" t="inlineStr">
        <is>
          <t>216G120</t>
        </is>
      </c>
      <c r="E328" t="inlineStr">
        <is>
          <t>SDN 19 JAK</t>
        </is>
      </c>
      <c r="F328" t="n">
        <v>216</v>
      </c>
      <c r="G328" t="n">
        <v>10</v>
      </c>
      <c r="H328" t="n">
        <v>26</v>
      </c>
      <c r="I328" t="n">
        <v>32</v>
      </c>
      <c r="J328" t="n">
        <v>21</v>
      </c>
      <c r="K328" t="n">
        <v>25</v>
      </c>
      <c r="L328">
        <f>IFERROR(ROUND(IF(G328="","",(G328-G$511)/G$512),2),"")</f>
        <v/>
      </c>
      <c r="M328">
        <f>IFERROR(ROUND(IF(H328="","",(H328-H$511)/H$512),2),"")</f>
        <v/>
      </c>
      <c r="N328">
        <f>IFERROR(ROUND(IF(I328="","",(I328-I$511)/I$512),2),"")</f>
        <v/>
      </c>
      <c r="O328">
        <f>IFERROR(ROUND(IF(J328="","",(J328-J$511)/J$512),2),"")</f>
        <v/>
      </c>
      <c r="P328">
        <f>IFERROR(ROUND(IF(K328="","",(K328-K$511)/K$512),2),"")</f>
        <v/>
      </c>
      <c r="Q328">
        <f>IFERROR(ROUND(IF(G328="","",IF(70+30*L328/$L$511&lt;20,20,70+30*L328/$L$511)),2),"")</f>
        <v/>
      </c>
      <c r="R328">
        <f>IFERROR(ROUND(IF(H328="","",IF(70+30*M328/$M$511&lt;20,20,70+30*M328/$M$511)),2),"")</f>
        <v/>
      </c>
      <c r="S328">
        <f>IFERROR(ROUND(IF(I328="","",IF(70+30*N328/$N$511&lt;20,20,70+30*N328/$N$511)),2),"")</f>
        <v/>
      </c>
      <c r="T328">
        <f>IFERROR(ROUND(IF(J328="","",IF(70+30*O328/$O$511&lt;20,20,70+30*O328/$O$511)),2),"")</f>
        <v/>
      </c>
      <c r="U328">
        <f>IFERROR(ROUND(IF(K328="","",IF(70+30*P328/$P$511&lt;20,20,70+30*P328/$P$511)),2),"")</f>
        <v/>
      </c>
      <c r="V328">
        <f>IF(SUM(Q328:U328)=0,"",SUM(Q328:U328))</f>
        <v/>
      </c>
      <c r="W328">
        <f>IF(V328="","",RANK(V328,$V$2:$V$509))</f>
        <v/>
      </c>
    </row>
    <row r="329">
      <c r="B329" t="inlineStr">
        <is>
          <t>MELATI WIDYANINGRUM</t>
        </is>
      </c>
      <c r="C329" t="inlineStr">
        <is>
          <t>217-19-10112</t>
        </is>
      </c>
      <c r="D329" t="inlineStr">
        <is>
          <t>217G120</t>
        </is>
      </c>
      <c r="E329" t="inlineStr">
        <is>
          <t>SMP SUMBAN</t>
        </is>
      </c>
      <c r="F329" t="n">
        <v>217</v>
      </c>
      <c r="G329" t="n">
        <v>20</v>
      </c>
      <c r="H329" t="n">
        <v>30</v>
      </c>
      <c r="I329" t="n">
        <v>20</v>
      </c>
      <c r="L329">
        <f>IFERROR(ROUND(IF(G329="","",(G329-G$511)/G$512),2),"")</f>
        <v/>
      </c>
      <c r="M329">
        <f>IFERROR(ROUND(IF(H329="","",(H329-H$511)/H$512),2),"")</f>
        <v/>
      </c>
      <c r="N329">
        <f>IFERROR(ROUND(IF(I329="","",(I329-I$511)/I$512),2),"")</f>
        <v/>
      </c>
      <c r="O329">
        <f>IFERROR(ROUND(IF(J329="","",(J329-J$511)/J$512),2),"")</f>
        <v/>
      </c>
      <c r="P329">
        <f>IFERROR(ROUND(IF(K329="","",(K329-K$511)/K$512),2),"")</f>
        <v/>
      </c>
      <c r="Q329">
        <f>IFERROR(ROUND(IF(G329="","",IF(70+30*L329/$L$511&lt;20,20,70+30*L329/$L$511)),2),"")</f>
        <v/>
      </c>
      <c r="R329">
        <f>IFERROR(ROUND(IF(H329="","",IF(70+30*M329/$M$511&lt;20,20,70+30*M329/$M$511)),2),"")</f>
        <v/>
      </c>
      <c r="S329">
        <f>IFERROR(ROUND(IF(I329="","",IF(70+30*N329/$N$511&lt;20,20,70+30*N329/$N$511)),2),"")</f>
        <v/>
      </c>
      <c r="T329">
        <f>IFERROR(ROUND(IF(J329="","",IF(70+30*O329/$O$511&lt;20,20,70+30*O329/$O$511)),2),"")</f>
        <v/>
      </c>
      <c r="U329">
        <f>IFERROR(ROUND(IF(K329="","",IF(70+30*P329/$P$511&lt;20,20,70+30*P329/$P$511)),2),"")</f>
        <v/>
      </c>
      <c r="V329">
        <f>IF(SUM(Q329:U329)=0,"",SUM(Q329:U329))</f>
        <v/>
      </c>
      <c r="W329">
        <f>IF(V329="","",RANK(V329,$V$2:$V$509))</f>
        <v/>
      </c>
    </row>
    <row r="330">
      <c r="B330" t="inlineStr">
        <is>
          <t>KHANSA TABINA</t>
        </is>
      </c>
      <c r="C330" t="inlineStr">
        <is>
          <t>217-20-10167</t>
        </is>
      </c>
      <c r="D330" t="inlineStr">
        <is>
          <t>217G120</t>
        </is>
      </c>
      <c r="E330" t="inlineStr">
        <is>
          <t>SMPN 163 J</t>
        </is>
      </c>
      <c r="F330" t="n">
        <v>217</v>
      </c>
      <c r="G330" t="n">
        <v>16</v>
      </c>
      <c r="H330" t="n">
        <v>22</v>
      </c>
      <c r="I330" t="n">
        <v>24</v>
      </c>
      <c r="J330" t="n">
        <v>29</v>
      </c>
      <c r="K330" t="n">
        <v>33</v>
      </c>
      <c r="L330">
        <f>IFERROR(ROUND(IF(G330="","",(G330-G$511)/G$512),2),"")</f>
        <v/>
      </c>
      <c r="M330">
        <f>IFERROR(ROUND(IF(H330="","",(H330-H$511)/H$512),2),"")</f>
        <v/>
      </c>
      <c r="N330">
        <f>IFERROR(ROUND(IF(I330="","",(I330-I$511)/I$512),2),"")</f>
        <v/>
      </c>
      <c r="O330">
        <f>IFERROR(ROUND(IF(J330="","",(J330-J$511)/J$512),2),"")</f>
        <v/>
      </c>
      <c r="P330">
        <f>IFERROR(ROUND(IF(K330="","",(K330-K$511)/K$512),2),"")</f>
        <v/>
      </c>
      <c r="Q330">
        <f>IFERROR(ROUND(IF(G330="","",IF(70+30*L330/$L$511&lt;20,20,70+30*L330/$L$511)),2),"")</f>
        <v/>
      </c>
      <c r="R330">
        <f>IFERROR(ROUND(IF(H330="","",IF(70+30*M330/$M$511&lt;20,20,70+30*M330/$M$511)),2),"")</f>
        <v/>
      </c>
      <c r="S330">
        <f>IFERROR(ROUND(IF(I330="","",IF(70+30*N330/$N$511&lt;20,20,70+30*N330/$N$511)),2),"")</f>
        <v/>
      </c>
      <c r="T330">
        <f>IFERROR(ROUND(IF(J330="","",IF(70+30*O330/$O$511&lt;20,20,70+30*O330/$O$511)),2),"")</f>
        <v/>
      </c>
      <c r="U330">
        <f>IFERROR(ROUND(IF(K330="","",IF(70+30*P330/$P$511&lt;20,20,70+30*P330/$P$511)),2),"")</f>
        <v/>
      </c>
      <c r="V330">
        <f>IF(SUM(Q330:U330)=0,"",SUM(Q330:U330))</f>
        <v/>
      </c>
      <c r="W330">
        <f>IF(V330="","",RANK(V330,$V$2:$V$509))</f>
        <v/>
      </c>
    </row>
    <row r="331">
      <c r="B331" t="inlineStr">
        <is>
          <t>AZZAZULZILHAQ ALFATI</t>
        </is>
      </c>
      <c r="C331" t="inlineStr">
        <is>
          <t>217-21-10179</t>
        </is>
      </c>
      <c r="D331" t="inlineStr">
        <is>
          <t>217G120</t>
        </is>
      </c>
      <c r="E331" t="inlineStr">
        <is>
          <t>SMP MUHAMM</t>
        </is>
      </c>
      <c r="F331" t="n">
        <v>217</v>
      </c>
      <c r="G331" t="n">
        <v>6</v>
      </c>
      <c r="H331" t="n">
        <v>23</v>
      </c>
      <c r="I331" t="n">
        <v>10</v>
      </c>
      <c r="L331">
        <f>IFERROR(ROUND(IF(G331="","",(G331-G$511)/G$512),2),"")</f>
        <v/>
      </c>
      <c r="M331">
        <f>IFERROR(ROUND(IF(H331="","",(H331-H$511)/H$512),2),"")</f>
        <v/>
      </c>
      <c r="N331">
        <f>IFERROR(ROUND(IF(I331="","",(I331-I$511)/I$512),2),"")</f>
        <v/>
      </c>
      <c r="O331">
        <f>IFERROR(ROUND(IF(J331="","",(J331-J$511)/J$512),2),"")</f>
        <v/>
      </c>
      <c r="P331">
        <f>IFERROR(ROUND(IF(K331="","",(K331-K$511)/K$512),2),"")</f>
        <v/>
      </c>
      <c r="Q331">
        <f>IFERROR(ROUND(IF(G331="","",IF(70+30*L331/$L$511&lt;20,20,70+30*L331/$L$511)),2),"")</f>
        <v/>
      </c>
      <c r="R331">
        <f>IFERROR(ROUND(IF(H331="","",IF(70+30*M331/$M$511&lt;20,20,70+30*M331/$M$511)),2),"")</f>
        <v/>
      </c>
      <c r="S331">
        <f>IFERROR(ROUND(IF(I331="","",IF(70+30*N331/$N$511&lt;20,20,70+30*N331/$N$511)),2),"")</f>
        <v/>
      </c>
      <c r="T331">
        <f>IFERROR(ROUND(IF(J331="","",IF(70+30*O331/$O$511&lt;20,20,70+30*O331/$O$511)),2),"")</f>
        <v/>
      </c>
      <c r="U331">
        <f>IFERROR(ROUND(IF(K331="","",IF(70+30*P331/$P$511&lt;20,20,70+30*P331/$P$511)),2),"")</f>
        <v/>
      </c>
      <c r="V331">
        <f>IF(SUM(Q331:U331)=0,"",SUM(Q331:U331))</f>
        <v/>
      </c>
      <c r="W331">
        <f>IF(V331="","",RANK(V331,$V$2:$V$509))</f>
        <v/>
      </c>
    </row>
    <row r="332">
      <c r="B332" t="inlineStr">
        <is>
          <t>ANINDYA RAMIZA KHAIR</t>
        </is>
      </c>
      <c r="C332" t="inlineStr">
        <is>
          <t>217-21-10191</t>
        </is>
      </c>
      <c r="D332" t="inlineStr">
        <is>
          <t>217G020</t>
        </is>
      </c>
      <c r="E332" t="inlineStr">
        <is>
          <t>MTS SA ADA</t>
        </is>
      </c>
      <c r="F332" t="n">
        <v>217</v>
      </c>
      <c r="G332" t="n">
        <v>10</v>
      </c>
      <c r="H332" t="n">
        <v>10</v>
      </c>
      <c r="I332" t="n">
        <v>30</v>
      </c>
      <c r="J332" t="n">
        <v>18</v>
      </c>
      <c r="L332">
        <f>IFERROR(ROUND(IF(G332="","",(G332-G$511)/G$512),2),"")</f>
        <v/>
      </c>
      <c r="M332">
        <f>IFERROR(ROUND(IF(H332="","",(H332-H$511)/H$512),2),"")</f>
        <v/>
      </c>
      <c r="N332">
        <f>IFERROR(ROUND(IF(I332="","",(I332-I$511)/I$512),2),"")</f>
        <v/>
      </c>
      <c r="O332">
        <f>IFERROR(ROUND(IF(J332="","",(J332-J$511)/J$512),2),"")</f>
        <v/>
      </c>
      <c r="P332">
        <f>IFERROR(ROUND(IF(K332="","",(K332-K$511)/K$512),2),"")</f>
        <v/>
      </c>
      <c r="Q332">
        <f>IFERROR(ROUND(IF(G332="","",IF(70+30*L332/$L$511&lt;20,20,70+30*L332/$L$511)),2),"")</f>
        <v/>
      </c>
      <c r="R332">
        <f>IFERROR(ROUND(IF(H332="","",IF(70+30*M332/$M$511&lt;20,20,70+30*M332/$M$511)),2),"")</f>
        <v/>
      </c>
      <c r="S332">
        <f>IFERROR(ROUND(IF(I332="","",IF(70+30*N332/$N$511&lt;20,20,70+30*N332/$N$511)),2),"")</f>
        <v/>
      </c>
      <c r="T332">
        <f>IFERROR(ROUND(IF(J332="","",IF(70+30*O332/$O$511&lt;20,20,70+30*O332/$O$511)),2),"")</f>
        <v/>
      </c>
      <c r="U332">
        <f>IFERROR(ROUND(IF(K332="","",IF(70+30*P332/$P$511&lt;20,20,70+30*P332/$P$511)),2),"")</f>
        <v/>
      </c>
      <c r="V332">
        <f>IF(SUM(Q332:U332)=0,"",SUM(Q332:U332))</f>
        <v/>
      </c>
      <c r="W332">
        <f>IF(V332="","",RANK(V332,$V$2:$V$509))</f>
        <v/>
      </c>
    </row>
    <row r="333">
      <c r="B333" t="inlineStr">
        <is>
          <t>ADAM DARUSSALAM N</t>
        </is>
      </c>
      <c r="C333" t="inlineStr">
        <is>
          <t>218-17-00091</t>
        </is>
      </c>
      <c r="D333" t="inlineStr">
        <is>
          <t>218G120</t>
        </is>
      </c>
      <c r="E333" t="inlineStr">
        <is>
          <t>SMP AS SAL</t>
        </is>
      </c>
      <c r="F333" t="n">
        <v>218</v>
      </c>
      <c r="G333" t="n">
        <v>9</v>
      </c>
      <c r="H333" t="n">
        <v>13</v>
      </c>
      <c r="I333" t="n">
        <v>13</v>
      </c>
      <c r="J333" t="n">
        <v>9</v>
      </c>
      <c r="K333" t="n">
        <v>12</v>
      </c>
      <c r="L333">
        <f>IFERROR(ROUND(IF(G333="","",(G333-G$511)/G$512),2),"")</f>
        <v/>
      </c>
      <c r="M333">
        <f>IFERROR(ROUND(IF(H333="","",(H333-H$511)/H$512),2),"")</f>
        <v/>
      </c>
      <c r="N333">
        <f>IFERROR(ROUND(IF(I333="","",(I333-I$511)/I$512),2),"")</f>
        <v/>
      </c>
      <c r="O333">
        <f>IFERROR(ROUND(IF(J333="","",(J333-J$511)/J$512),2),"")</f>
        <v/>
      </c>
      <c r="P333">
        <f>IFERROR(ROUND(IF(K333="","",(K333-K$511)/K$512),2),"")</f>
        <v/>
      </c>
      <c r="Q333">
        <f>IFERROR(ROUND(IF(G333="","",IF(70+30*L333/$L$511&lt;20,20,70+30*L333/$L$511)),2),"")</f>
        <v/>
      </c>
      <c r="R333">
        <f>IFERROR(ROUND(IF(H333="","",IF(70+30*M333/$M$511&lt;20,20,70+30*M333/$M$511)),2),"")</f>
        <v/>
      </c>
      <c r="S333">
        <f>IFERROR(ROUND(IF(I333="","",IF(70+30*N333/$N$511&lt;20,20,70+30*N333/$N$511)),2),"")</f>
        <v/>
      </c>
      <c r="T333">
        <f>IFERROR(ROUND(IF(J333="","",IF(70+30*O333/$O$511&lt;20,20,70+30*O333/$O$511)),2),"")</f>
        <v/>
      </c>
      <c r="U333">
        <f>IFERROR(ROUND(IF(K333="","",IF(70+30*P333/$P$511&lt;20,20,70+30*P333/$P$511)),2),"")</f>
        <v/>
      </c>
      <c r="V333">
        <f>IF(SUM(Q333:U333)=0,"",SUM(Q333:U333))</f>
        <v/>
      </c>
      <c r="W333">
        <f>IF(V333="","",RANK(V333,$V$2:$V$509))</f>
        <v/>
      </c>
    </row>
    <row r="334">
      <c r="B334" t="inlineStr">
        <is>
          <t>FITRI ARYANTI</t>
        </is>
      </c>
      <c r="C334" t="inlineStr">
        <is>
          <t>218-17-00126</t>
        </is>
      </c>
      <c r="D334" t="inlineStr">
        <is>
          <t>218G120</t>
        </is>
      </c>
      <c r="E334" t="inlineStr">
        <is>
          <t>SMPN 56 JA</t>
        </is>
      </c>
      <c r="F334" t="n">
        <v>218</v>
      </c>
      <c r="G334" t="n">
        <v>12</v>
      </c>
      <c r="H334" t="n">
        <v>22</v>
      </c>
      <c r="I334" t="n">
        <v>20</v>
      </c>
      <c r="J334" t="n">
        <v>27</v>
      </c>
      <c r="K334" t="n">
        <v>30</v>
      </c>
      <c r="L334">
        <f>IFERROR(ROUND(IF(G334="","",(G334-G$511)/G$512),2),"")</f>
        <v/>
      </c>
      <c r="M334">
        <f>IFERROR(ROUND(IF(H334="","",(H334-H$511)/H$512),2),"")</f>
        <v/>
      </c>
      <c r="N334">
        <f>IFERROR(ROUND(IF(I334="","",(I334-I$511)/I$512),2),"")</f>
        <v/>
      </c>
      <c r="O334">
        <f>IFERROR(ROUND(IF(J334="","",(J334-J$511)/J$512),2),"")</f>
        <v/>
      </c>
      <c r="P334">
        <f>IFERROR(ROUND(IF(K334="","",(K334-K$511)/K$512),2),"")</f>
        <v/>
      </c>
      <c r="Q334">
        <f>IFERROR(ROUND(IF(G334="","",IF(70+30*L334/$L$511&lt;20,20,70+30*L334/$L$511)),2),"")</f>
        <v/>
      </c>
      <c r="R334">
        <f>IFERROR(ROUND(IF(H334="","",IF(70+30*M334/$M$511&lt;20,20,70+30*M334/$M$511)),2),"")</f>
        <v/>
      </c>
      <c r="S334">
        <f>IFERROR(ROUND(IF(I334="","",IF(70+30*N334/$N$511&lt;20,20,70+30*N334/$N$511)),2),"")</f>
        <v/>
      </c>
      <c r="T334">
        <f>IFERROR(ROUND(IF(J334="","",IF(70+30*O334/$O$511&lt;20,20,70+30*O334/$O$511)),2),"")</f>
        <v/>
      </c>
      <c r="U334">
        <f>IFERROR(ROUND(IF(K334="","",IF(70+30*P334/$P$511&lt;20,20,70+30*P334/$P$511)),2),"")</f>
        <v/>
      </c>
      <c r="V334">
        <f>IF(SUM(Q334:U334)=0,"",SUM(Q334:U334))</f>
        <v/>
      </c>
      <c r="W334">
        <f>IF(V334="","",RANK(V334,$V$2:$V$509))</f>
        <v/>
      </c>
    </row>
    <row r="335">
      <c r="B335" t="inlineStr">
        <is>
          <t>NAZER NURUL FAJRI H</t>
        </is>
      </c>
      <c r="C335" t="inlineStr">
        <is>
          <t>218-18-10245</t>
        </is>
      </c>
      <c r="D335" t="inlineStr">
        <is>
          <t>218G020</t>
        </is>
      </c>
      <c r="E335" t="inlineStr">
        <is>
          <t>MTSN 41 AL</t>
        </is>
      </c>
      <c r="F335" t="n">
        <v>218</v>
      </c>
      <c r="G335" t="n">
        <v>4</v>
      </c>
      <c r="H335" t="n">
        <v>14</v>
      </c>
      <c r="I335" t="n">
        <v>24</v>
      </c>
      <c r="J335" t="n">
        <v>22</v>
      </c>
      <c r="L335">
        <f>IFERROR(ROUND(IF(G335="","",(G335-G$511)/G$512),2),"")</f>
        <v/>
      </c>
      <c r="M335">
        <f>IFERROR(ROUND(IF(H335="","",(H335-H$511)/H$512),2),"")</f>
        <v/>
      </c>
      <c r="N335">
        <f>IFERROR(ROUND(IF(I335="","",(I335-I$511)/I$512),2),"")</f>
        <v/>
      </c>
      <c r="O335">
        <f>IFERROR(ROUND(IF(J335="","",(J335-J$511)/J$512),2),"")</f>
        <v/>
      </c>
      <c r="P335">
        <f>IFERROR(ROUND(IF(K335="","",(K335-K$511)/K$512),2),"")</f>
        <v/>
      </c>
      <c r="Q335">
        <f>IFERROR(ROUND(IF(G335="","",IF(70+30*L335/$L$511&lt;20,20,70+30*L335/$L$511)),2),"")</f>
        <v/>
      </c>
      <c r="R335">
        <f>IFERROR(ROUND(IF(H335="","",IF(70+30*M335/$M$511&lt;20,20,70+30*M335/$M$511)),2),"")</f>
        <v/>
      </c>
      <c r="S335">
        <f>IFERROR(ROUND(IF(I335="","",IF(70+30*N335/$N$511&lt;20,20,70+30*N335/$N$511)),2),"")</f>
        <v/>
      </c>
      <c r="T335">
        <f>IFERROR(ROUND(IF(J335="","",IF(70+30*O335/$O$511&lt;20,20,70+30*O335/$O$511)),2),"")</f>
        <v/>
      </c>
      <c r="U335">
        <f>IFERROR(ROUND(IF(K335="","",IF(70+30*P335/$P$511&lt;20,20,70+30*P335/$P$511)),2),"")</f>
        <v/>
      </c>
      <c r="V335">
        <f>IF(SUM(Q335:U335)=0,"",SUM(Q335:U335))</f>
        <v/>
      </c>
      <c r="W335">
        <f>IF(V335="","",RANK(V335,$V$2:$V$509))</f>
        <v/>
      </c>
    </row>
    <row r="336">
      <c r="B336" t="inlineStr">
        <is>
          <t>RANA YOSITA OKTARI</t>
        </is>
      </c>
      <c r="C336" t="inlineStr">
        <is>
          <t>218-18-10291</t>
        </is>
      </c>
      <c r="D336" t="inlineStr">
        <is>
          <t>218G120</t>
        </is>
      </c>
      <c r="E336" t="inlineStr">
        <is>
          <t>SMPN 175 J</t>
        </is>
      </c>
      <c r="F336" t="n">
        <v>218</v>
      </c>
      <c r="G336" t="n">
        <v>21</v>
      </c>
      <c r="H336" t="n">
        <v>34</v>
      </c>
      <c r="I336" t="n">
        <v>26</v>
      </c>
      <c r="L336">
        <f>IFERROR(ROUND(IF(G336="","",(G336-G$511)/G$512),2),"")</f>
        <v/>
      </c>
      <c r="M336">
        <f>IFERROR(ROUND(IF(H336="","",(H336-H$511)/H$512),2),"")</f>
        <v/>
      </c>
      <c r="N336">
        <f>IFERROR(ROUND(IF(I336="","",(I336-I$511)/I$512),2),"")</f>
        <v/>
      </c>
      <c r="O336">
        <f>IFERROR(ROUND(IF(J336="","",(J336-J$511)/J$512),2),"")</f>
        <v/>
      </c>
      <c r="P336">
        <f>IFERROR(ROUND(IF(K336="","",(K336-K$511)/K$512),2),"")</f>
        <v/>
      </c>
      <c r="Q336">
        <f>IFERROR(ROUND(IF(G336="","",IF(70+30*L336/$L$511&lt;20,20,70+30*L336/$L$511)),2),"")</f>
        <v/>
      </c>
      <c r="R336">
        <f>IFERROR(ROUND(IF(H336="","",IF(70+30*M336/$M$511&lt;20,20,70+30*M336/$M$511)),2),"")</f>
        <v/>
      </c>
      <c r="S336">
        <f>IFERROR(ROUND(IF(I336="","",IF(70+30*N336/$N$511&lt;20,20,70+30*N336/$N$511)),2),"")</f>
        <v/>
      </c>
      <c r="T336">
        <f>IFERROR(ROUND(IF(J336="","",IF(70+30*O336/$O$511&lt;20,20,70+30*O336/$O$511)),2),"")</f>
        <v/>
      </c>
      <c r="U336">
        <f>IFERROR(ROUND(IF(K336="","",IF(70+30*P336/$P$511&lt;20,20,70+30*P336/$P$511)),2),"")</f>
        <v/>
      </c>
      <c r="V336">
        <f>IF(SUM(Q336:U336)=0,"",SUM(Q336:U336))</f>
        <v/>
      </c>
      <c r="W336">
        <f>IF(V336="","",RANK(V336,$V$2:$V$509))</f>
        <v/>
      </c>
    </row>
    <row r="337">
      <c r="B337" t="inlineStr">
        <is>
          <t>PANDU KATHAH ANUGRAH</t>
        </is>
      </c>
      <c r="C337" t="inlineStr">
        <is>
          <t>218-19-10333</t>
        </is>
      </c>
      <c r="D337" t="inlineStr">
        <is>
          <t>218G120</t>
        </is>
      </c>
      <c r="E337" t="inlineStr">
        <is>
          <t>SMPN 254 J</t>
        </is>
      </c>
      <c r="F337" t="n">
        <v>218</v>
      </c>
      <c r="G337" t="n">
        <v>10</v>
      </c>
      <c r="L337">
        <f>IFERROR(ROUND(IF(G337="","",(G337-G$511)/G$512),2),"")</f>
        <v/>
      </c>
      <c r="M337">
        <f>IFERROR(ROUND(IF(H337="","",(H337-H$511)/H$512),2),"")</f>
        <v/>
      </c>
      <c r="N337">
        <f>IFERROR(ROUND(IF(I337="","",(I337-I$511)/I$512),2),"")</f>
        <v/>
      </c>
      <c r="O337">
        <f>IFERROR(ROUND(IF(J337="","",(J337-J$511)/J$512),2),"")</f>
        <v/>
      </c>
      <c r="P337">
        <f>IFERROR(ROUND(IF(K337="","",(K337-K$511)/K$512),2),"")</f>
        <v/>
      </c>
      <c r="Q337">
        <f>IFERROR(ROUND(IF(G337="","",IF(70+30*L337/$L$511&lt;20,20,70+30*L337/$L$511)),2),"")</f>
        <v/>
      </c>
      <c r="R337">
        <f>IFERROR(ROUND(IF(H337="","",IF(70+30*M337/$M$511&lt;20,20,70+30*M337/$M$511)),2),"")</f>
        <v/>
      </c>
      <c r="S337">
        <f>IFERROR(ROUND(IF(I337="","",IF(70+30*N337/$N$511&lt;20,20,70+30*N337/$N$511)),2),"")</f>
        <v/>
      </c>
      <c r="T337">
        <f>IFERROR(ROUND(IF(J337="","",IF(70+30*O337/$O$511&lt;20,20,70+30*O337/$O$511)),2),"")</f>
        <v/>
      </c>
      <c r="U337">
        <f>IFERROR(ROUND(IF(K337="","",IF(70+30*P337/$P$511&lt;20,20,70+30*P337/$P$511)),2),"")</f>
        <v/>
      </c>
      <c r="V337">
        <f>IF(SUM(Q337:U337)=0,"",SUM(Q337:U337))</f>
        <v/>
      </c>
      <c r="W337">
        <f>IF(V337="","",RANK(V337,$V$2:$V$509))</f>
        <v/>
      </c>
    </row>
    <row r="338">
      <c r="B338" t="inlineStr">
        <is>
          <t>AUBERT STEPHAN</t>
        </is>
      </c>
      <c r="C338" t="inlineStr">
        <is>
          <t>218-19-10474</t>
        </is>
      </c>
      <c r="D338" t="inlineStr">
        <is>
          <t>218G120</t>
        </is>
      </c>
      <c r="E338" t="inlineStr">
        <is>
          <t>SMP DESA P</t>
        </is>
      </c>
      <c r="F338" t="n">
        <v>218</v>
      </c>
      <c r="G338" t="n">
        <v>18</v>
      </c>
      <c r="H338" t="n">
        <v>32</v>
      </c>
      <c r="I338" t="n">
        <v>38</v>
      </c>
      <c r="J338" t="n">
        <v>26</v>
      </c>
      <c r="K338" t="n">
        <v>35</v>
      </c>
      <c r="L338">
        <f>IFERROR(ROUND(IF(G338="","",(G338-G$511)/G$512),2),"")</f>
        <v/>
      </c>
      <c r="M338">
        <f>IFERROR(ROUND(IF(H338="","",(H338-H$511)/H$512),2),"")</f>
        <v/>
      </c>
      <c r="N338">
        <f>IFERROR(ROUND(IF(I338="","",(I338-I$511)/I$512),2),"")</f>
        <v/>
      </c>
      <c r="O338">
        <f>IFERROR(ROUND(IF(J338="","",(J338-J$511)/J$512),2),"")</f>
        <v/>
      </c>
      <c r="P338">
        <f>IFERROR(ROUND(IF(K338="","",(K338-K$511)/K$512),2),"")</f>
        <v/>
      </c>
      <c r="Q338">
        <f>IFERROR(ROUND(IF(G338="","",IF(70+30*L338/$L$511&lt;20,20,70+30*L338/$L$511)),2),"")</f>
        <v/>
      </c>
      <c r="R338">
        <f>IFERROR(ROUND(IF(H338="","",IF(70+30*M338/$M$511&lt;20,20,70+30*M338/$M$511)),2),"")</f>
        <v/>
      </c>
      <c r="S338">
        <f>IFERROR(ROUND(IF(I338="","",IF(70+30*N338/$N$511&lt;20,20,70+30*N338/$N$511)),2),"")</f>
        <v/>
      </c>
      <c r="T338">
        <f>IFERROR(ROUND(IF(J338="","",IF(70+30*O338/$O$511&lt;20,20,70+30*O338/$O$511)),2),"")</f>
        <v/>
      </c>
      <c r="U338">
        <f>IFERROR(ROUND(IF(K338="","",IF(70+30*P338/$P$511&lt;20,20,70+30*P338/$P$511)),2),"")</f>
        <v/>
      </c>
      <c r="V338">
        <f>IF(SUM(Q338:U338)=0,"",SUM(Q338:U338))</f>
        <v/>
      </c>
      <c r="W338">
        <f>IF(V338="","",RANK(V338,$V$2:$V$509))</f>
        <v/>
      </c>
    </row>
    <row r="339">
      <c r="B339" t="inlineStr">
        <is>
          <t>LYDIA ZAHRA K</t>
        </is>
      </c>
      <c r="C339" t="inlineStr">
        <is>
          <t>218-21-10603</t>
        </is>
      </c>
      <c r="D339" t="inlineStr">
        <is>
          <t>218G120</t>
        </is>
      </c>
      <c r="E339" t="inlineStr">
        <is>
          <t>SMPN 254 J</t>
        </is>
      </c>
      <c r="F339" t="n">
        <v>218</v>
      </c>
      <c r="G339" t="n">
        <v>14</v>
      </c>
      <c r="H339" t="n">
        <v>28</v>
      </c>
      <c r="I339" t="n">
        <v>33</v>
      </c>
      <c r="J339" t="n">
        <v>27</v>
      </c>
      <c r="K339" t="n">
        <v>26</v>
      </c>
      <c r="L339">
        <f>IFERROR(ROUND(IF(G339="","",(G339-G$511)/G$512),2),"")</f>
        <v/>
      </c>
      <c r="M339">
        <f>IFERROR(ROUND(IF(H339="","",(H339-H$511)/H$512),2),"")</f>
        <v/>
      </c>
      <c r="N339">
        <f>IFERROR(ROUND(IF(I339="","",(I339-I$511)/I$512),2),"")</f>
        <v/>
      </c>
      <c r="O339">
        <f>IFERROR(ROUND(IF(J339="","",(J339-J$511)/J$512),2),"")</f>
        <v/>
      </c>
      <c r="P339">
        <f>IFERROR(ROUND(IF(K339="","",(K339-K$511)/K$512),2),"")</f>
        <v/>
      </c>
      <c r="Q339">
        <f>IFERROR(ROUND(IF(G339="","",IF(70+30*L339/$L$511&lt;20,20,70+30*L339/$L$511)),2),"")</f>
        <v/>
      </c>
      <c r="R339">
        <f>IFERROR(ROUND(IF(H339="","",IF(70+30*M339/$M$511&lt;20,20,70+30*M339/$M$511)),2),"")</f>
        <v/>
      </c>
      <c r="S339">
        <f>IFERROR(ROUND(IF(I339="","",IF(70+30*N339/$N$511&lt;20,20,70+30*N339/$N$511)),2),"")</f>
        <v/>
      </c>
      <c r="T339">
        <f>IFERROR(ROUND(IF(J339="","",IF(70+30*O339/$O$511&lt;20,20,70+30*O339/$O$511)),2),"")</f>
        <v/>
      </c>
      <c r="U339">
        <f>IFERROR(ROUND(IF(K339="","",IF(70+30*P339/$P$511&lt;20,20,70+30*P339/$P$511)),2),"")</f>
        <v/>
      </c>
      <c r="V339">
        <f>IF(SUM(Q339:U339)=0,"",SUM(Q339:U339))</f>
        <v/>
      </c>
      <c r="W339">
        <f>IF(V339="","",RANK(V339,$V$2:$V$509))</f>
        <v/>
      </c>
    </row>
    <row r="340">
      <c r="B340" t="inlineStr">
        <is>
          <t>DIMAS HAFIZH ABIMANY</t>
        </is>
      </c>
      <c r="C340" t="inlineStr">
        <is>
          <t>218-21-10604</t>
        </is>
      </c>
      <c r="D340" t="inlineStr">
        <is>
          <t>218G120</t>
        </is>
      </c>
      <c r="E340" t="inlineStr">
        <is>
          <t>SMPN 166 J</t>
        </is>
      </c>
      <c r="F340" t="n">
        <v>218</v>
      </c>
      <c r="G340" t="n">
        <v>21</v>
      </c>
      <c r="H340" t="n">
        <v>30</v>
      </c>
      <c r="I340" t="n">
        <v>32</v>
      </c>
      <c r="J340" t="n">
        <v>25</v>
      </c>
      <c r="K340" t="n">
        <v>32</v>
      </c>
      <c r="L340">
        <f>IFERROR(ROUND(IF(G340="","",(G340-G$511)/G$512),2),"")</f>
        <v/>
      </c>
      <c r="M340">
        <f>IFERROR(ROUND(IF(H340="","",(H340-H$511)/H$512),2),"")</f>
        <v/>
      </c>
      <c r="N340">
        <f>IFERROR(ROUND(IF(I340="","",(I340-I$511)/I$512),2),"")</f>
        <v/>
      </c>
      <c r="O340">
        <f>IFERROR(ROUND(IF(J340="","",(J340-J$511)/J$512),2),"")</f>
        <v/>
      </c>
      <c r="P340">
        <f>IFERROR(ROUND(IF(K340="","",(K340-K$511)/K$512),2),"")</f>
        <v/>
      </c>
      <c r="Q340">
        <f>IFERROR(ROUND(IF(G340="","",IF(70+30*L340/$L$511&lt;20,20,70+30*L340/$L$511)),2),"")</f>
        <v/>
      </c>
      <c r="R340">
        <f>IFERROR(ROUND(IF(H340="","",IF(70+30*M340/$M$511&lt;20,20,70+30*M340/$M$511)),2),"")</f>
        <v/>
      </c>
      <c r="S340">
        <f>IFERROR(ROUND(IF(I340="","",IF(70+30*N340/$N$511&lt;20,20,70+30*N340/$N$511)),2),"")</f>
        <v/>
      </c>
      <c r="T340">
        <f>IFERROR(ROUND(IF(J340="","",IF(70+30*O340/$O$511&lt;20,20,70+30*O340/$O$511)),2),"")</f>
        <v/>
      </c>
      <c r="U340">
        <f>IFERROR(ROUND(IF(K340="","",IF(70+30*P340/$P$511&lt;20,20,70+30*P340/$P$511)),2),"")</f>
        <v/>
      </c>
      <c r="V340">
        <f>IF(SUM(Q340:U340)=0,"",SUM(Q340:U340))</f>
        <v/>
      </c>
      <c r="W340">
        <f>IF(V340="","",RANK(V340,$V$2:$V$509))</f>
        <v/>
      </c>
    </row>
    <row r="341">
      <c r="B341" t="inlineStr">
        <is>
          <t>MAULANA FAIZ INDIEST</t>
        </is>
      </c>
      <c r="C341" t="inlineStr">
        <is>
          <t>218-21-10606</t>
        </is>
      </c>
      <c r="D341" t="inlineStr">
        <is>
          <t>218G120</t>
        </is>
      </c>
      <c r="E341" t="inlineStr">
        <is>
          <t>SMPN 166 J</t>
        </is>
      </c>
      <c r="F341" t="n">
        <v>218</v>
      </c>
      <c r="G341" t="n">
        <v>25</v>
      </c>
      <c r="H341" t="n">
        <v>26</v>
      </c>
      <c r="I341" t="n">
        <v>30</v>
      </c>
      <c r="J341" t="n">
        <v>31</v>
      </c>
      <c r="K341" t="n">
        <v>36</v>
      </c>
      <c r="L341">
        <f>IFERROR(ROUND(IF(G341="","",(G341-G$511)/G$512),2),"")</f>
        <v/>
      </c>
      <c r="M341">
        <f>IFERROR(ROUND(IF(H341="","",(H341-H$511)/H$512),2),"")</f>
        <v/>
      </c>
      <c r="N341">
        <f>IFERROR(ROUND(IF(I341="","",(I341-I$511)/I$512),2),"")</f>
        <v/>
      </c>
      <c r="O341">
        <f>IFERROR(ROUND(IF(J341="","",(J341-J$511)/J$512),2),"")</f>
        <v/>
      </c>
      <c r="P341">
        <f>IFERROR(ROUND(IF(K341="","",(K341-K$511)/K$512),2),"")</f>
        <v/>
      </c>
      <c r="Q341">
        <f>IFERROR(ROUND(IF(G341="","",IF(70+30*L341/$L$511&lt;20,20,70+30*L341/$L$511)),2),"")</f>
        <v/>
      </c>
      <c r="R341">
        <f>IFERROR(ROUND(IF(H341="","",IF(70+30*M341/$M$511&lt;20,20,70+30*M341/$M$511)),2),"")</f>
        <v/>
      </c>
      <c r="S341">
        <f>IFERROR(ROUND(IF(I341="","",IF(70+30*N341/$N$511&lt;20,20,70+30*N341/$N$511)),2),"")</f>
        <v/>
      </c>
      <c r="T341">
        <f>IFERROR(ROUND(IF(J341="","",IF(70+30*O341/$O$511&lt;20,20,70+30*O341/$O$511)),2),"")</f>
        <v/>
      </c>
      <c r="U341">
        <f>IFERROR(ROUND(IF(K341="","",IF(70+30*P341/$P$511&lt;20,20,70+30*P341/$P$511)),2),"")</f>
        <v/>
      </c>
      <c r="V341">
        <f>IF(SUM(Q341:U341)=0,"",SUM(Q341:U341))</f>
        <v/>
      </c>
      <c r="W341">
        <f>IF(V341="","",RANK(V341,$V$2:$V$509))</f>
        <v/>
      </c>
    </row>
    <row r="342">
      <c r="B342" t="inlineStr">
        <is>
          <t>NAURA IMTIYAZ HANANI</t>
        </is>
      </c>
      <c r="C342" t="inlineStr">
        <is>
          <t>218-21-10663</t>
        </is>
      </c>
      <c r="D342" t="inlineStr">
        <is>
          <t>218G020</t>
        </is>
      </c>
      <c r="E342" t="inlineStr">
        <is>
          <t>SMPTQ CITA</t>
        </is>
      </c>
      <c r="F342" t="n">
        <v>218</v>
      </c>
      <c r="G342" t="n">
        <v>18</v>
      </c>
      <c r="H342" t="n">
        <v>32</v>
      </c>
      <c r="I342" t="n">
        <v>33</v>
      </c>
      <c r="J342" t="n">
        <v>23</v>
      </c>
      <c r="K342" t="n">
        <v>29</v>
      </c>
      <c r="L342">
        <f>IFERROR(ROUND(IF(G342="","",(G342-G$511)/G$512),2),"")</f>
        <v/>
      </c>
      <c r="M342">
        <f>IFERROR(ROUND(IF(H342="","",(H342-H$511)/H$512),2),"")</f>
        <v/>
      </c>
      <c r="N342">
        <f>IFERROR(ROUND(IF(I342="","",(I342-I$511)/I$512),2),"")</f>
        <v/>
      </c>
      <c r="O342">
        <f>IFERROR(ROUND(IF(J342="","",(J342-J$511)/J$512),2),"")</f>
        <v/>
      </c>
      <c r="P342">
        <f>IFERROR(ROUND(IF(K342="","",(K342-K$511)/K$512),2),"")</f>
        <v/>
      </c>
      <c r="Q342">
        <f>IFERROR(ROUND(IF(G342="","",IF(70+30*L342/$L$511&lt;20,20,70+30*L342/$L$511)),2),"")</f>
        <v/>
      </c>
      <c r="R342">
        <f>IFERROR(ROUND(IF(H342="","",IF(70+30*M342/$M$511&lt;20,20,70+30*M342/$M$511)),2),"")</f>
        <v/>
      </c>
      <c r="S342">
        <f>IFERROR(ROUND(IF(I342="","",IF(70+30*N342/$N$511&lt;20,20,70+30*N342/$N$511)),2),"")</f>
        <v/>
      </c>
      <c r="T342">
        <f>IFERROR(ROUND(IF(J342="","",IF(70+30*O342/$O$511&lt;20,20,70+30*O342/$O$511)),2),"")</f>
        <v/>
      </c>
      <c r="U342">
        <f>IFERROR(ROUND(IF(K342="","",IF(70+30*P342/$P$511&lt;20,20,70+30*P342/$P$511)),2),"")</f>
        <v/>
      </c>
      <c r="V342">
        <f>IF(SUM(Q342:U342)=0,"",SUM(Q342:U342))</f>
        <v/>
      </c>
      <c r="W342">
        <f>IF(V342="","",RANK(V342,$V$2:$V$509))</f>
        <v/>
      </c>
    </row>
    <row r="343">
      <c r="B343" t="inlineStr">
        <is>
          <t>LIANI NAZIFA WIBOWO</t>
        </is>
      </c>
      <c r="C343" t="inlineStr">
        <is>
          <t>218-21-10671</t>
        </is>
      </c>
      <c r="D343" t="inlineStr">
        <is>
          <t>218G020</t>
        </is>
      </c>
      <c r="E343" t="inlineStr">
        <is>
          <t>SMPN 254 J</t>
        </is>
      </c>
      <c r="F343" t="n">
        <v>218</v>
      </c>
      <c r="G343" t="n">
        <v>8</v>
      </c>
      <c r="H343" t="n">
        <v>18</v>
      </c>
      <c r="I343" t="n">
        <v>23</v>
      </c>
      <c r="J343" t="n">
        <v>15</v>
      </c>
      <c r="K343" t="n">
        <v>25</v>
      </c>
      <c r="L343">
        <f>IFERROR(ROUND(IF(G343="","",(G343-G$511)/G$512),2),"")</f>
        <v/>
      </c>
      <c r="M343">
        <f>IFERROR(ROUND(IF(H343="","",(H343-H$511)/H$512),2),"")</f>
        <v/>
      </c>
      <c r="N343">
        <f>IFERROR(ROUND(IF(I343="","",(I343-I$511)/I$512),2),"")</f>
        <v/>
      </c>
      <c r="O343">
        <f>IFERROR(ROUND(IF(J343="","",(J343-J$511)/J$512),2),"")</f>
        <v/>
      </c>
      <c r="P343">
        <f>IFERROR(ROUND(IF(K343="","",(K343-K$511)/K$512),2),"")</f>
        <v/>
      </c>
      <c r="Q343">
        <f>IFERROR(ROUND(IF(G343="","",IF(70+30*L343/$L$511&lt;20,20,70+30*L343/$L$511)),2),"")</f>
        <v/>
      </c>
      <c r="R343">
        <f>IFERROR(ROUND(IF(H343="","",IF(70+30*M343/$M$511&lt;20,20,70+30*M343/$M$511)),2),"")</f>
        <v/>
      </c>
      <c r="S343">
        <f>IFERROR(ROUND(IF(I343="","",IF(70+30*N343/$N$511&lt;20,20,70+30*N343/$N$511)),2),"")</f>
        <v/>
      </c>
      <c r="T343">
        <f>IFERROR(ROUND(IF(J343="","",IF(70+30*O343/$O$511&lt;20,20,70+30*O343/$O$511)),2),"")</f>
        <v/>
      </c>
      <c r="U343">
        <f>IFERROR(ROUND(IF(K343="","",IF(70+30*P343/$P$511&lt;20,20,70+30*P343/$P$511)),2),"")</f>
        <v/>
      </c>
      <c r="V343">
        <f>IF(SUM(Q343:U343)=0,"",SUM(Q343:U343))</f>
        <v/>
      </c>
      <c r="W343">
        <f>IF(V343="","",RANK(V343,$V$2:$V$509))</f>
        <v/>
      </c>
    </row>
    <row r="344">
      <c r="B344" t="inlineStr">
        <is>
          <t>FIOLIN AZKASHJA SARA</t>
        </is>
      </c>
      <c r="C344" t="inlineStr">
        <is>
          <t>173-20-10216</t>
        </is>
      </c>
      <c r="D344" t="inlineStr">
        <is>
          <t>219G120</t>
        </is>
      </c>
      <c r="E344" t="inlineStr">
        <is>
          <t>SMPN 62 JA</t>
        </is>
      </c>
      <c r="F344" t="n">
        <v>219</v>
      </c>
      <c r="G344" t="n">
        <v>15</v>
      </c>
      <c r="H344" t="n">
        <v>30</v>
      </c>
      <c r="I344" t="n">
        <v>30</v>
      </c>
      <c r="J344" t="n">
        <v>25</v>
      </c>
      <c r="K344" t="n">
        <v>33</v>
      </c>
      <c r="L344">
        <f>IFERROR(ROUND(IF(G344="","",(G344-G$511)/G$512),2),"")</f>
        <v/>
      </c>
      <c r="M344">
        <f>IFERROR(ROUND(IF(H344="","",(H344-H$511)/H$512),2),"")</f>
        <v/>
      </c>
      <c r="N344">
        <f>IFERROR(ROUND(IF(I344="","",(I344-I$511)/I$512),2),"")</f>
        <v/>
      </c>
      <c r="O344">
        <f>IFERROR(ROUND(IF(J344="","",(J344-J$511)/J$512),2),"")</f>
        <v/>
      </c>
      <c r="P344">
        <f>IFERROR(ROUND(IF(K344="","",(K344-K$511)/K$512),2),"")</f>
        <v/>
      </c>
      <c r="Q344">
        <f>IFERROR(ROUND(IF(G344="","",IF(70+30*L344/$L$511&lt;20,20,70+30*L344/$L$511)),2),"")</f>
        <v/>
      </c>
      <c r="R344">
        <f>IFERROR(ROUND(IF(H344="","",IF(70+30*M344/$M$511&lt;20,20,70+30*M344/$M$511)),2),"")</f>
        <v/>
      </c>
      <c r="S344">
        <f>IFERROR(ROUND(IF(I344="","",IF(70+30*N344/$N$511&lt;20,20,70+30*N344/$N$511)),2),"")</f>
        <v/>
      </c>
      <c r="T344">
        <f>IFERROR(ROUND(IF(J344="","",IF(70+30*O344/$O$511&lt;20,20,70+30*O344/$O$511)),2),"")</f>
        <v/>
      </c>
      <c r="U344">
        <f>IFERROR(ROUND(IF(K344="","",IF(70+30*P344/$P$511&lt;20,20,70+30*P344/$P$511)),2),"")</f>
        <v/>
      </c>
      <c r="V344">
        <f>IF(SUM(Q344:U344)=0,"",SUM(Q344:U344))</f>
        <v/>
      </c>
      <c r="W344">
        <f>IF(V344="","",RANK(V344,$V$2:$V$509))</f>
        <v/>
      </c>
    </row>
    <row r="345">
      <c r="B345" t="inlineStr">
        <is>
          <t>ADRIAN RADITIA R</t>
        </is>
      </c>
      <c r="C345" t="inlineStr">
        <is>
          <t>219-18-10063</t>
        </is>
      </c>
      <c r="D345" t="inlineStr">
        <is>
          <t>219G120</t>
        </is>
      </c>
      <c r="E345" t="inlineStr">
        <is>
          <t>SMPN 73 JA</t>
        </is>
      </c>
      <c r="F345" t="n">
        <v>219</v>
      </c>
      <c r="G345" t="n">
        <v>18</v>
      </c>
      <c r="H345" t="n">
        <v>15</v>
      </c>
      <c r="I345" t="n">
        <v>7</v>
      </c>
      <c r="J345" t="n">
        <v>14</v>
      </c>
      <c r="K345" t="n">
        <v>17</v>
      </c>
      <c r="L345">
        <f>IFERROR(ROUND(IF(G345="","",(G345-G$511)/G$512),2),"")</f>
        <v/>
      </c>
      <c r="M345">
        <f>IFERROR(ROUND(IF(H345="","",(H345-H$511)/H$512),2),"")</f>
        <v/>
      </c>
      <c r="N345">
        <f>IFERROR(ROUND(IF(I345="","",(I345-I$511)/I$512),2),"")</f>
        <v/>
      </c>
      <c r="O345">
        <f>IFERROR(ROUND(IF(J345="","",(J345-J$511)/J$512),2),"")</f>
        <v/>
      </c>
      <c r="P345">
        <f>IFERROR(ROUND(IF(K345="","",(K345-K$511)/K$512),2),"")</f>
        <v/>
      </c>
      <c r="Q345">
        <f>IFERROR(ROUND(IF(G345="","",IF(70+30*L345/$L$511&lt;20,20,70+30*L345/$L$511)),2),"")</f>
        <v/>
      </c>
      <c r="R345">
        <f>IFERROR(ROUND(IF(H345="","",IF(70+30*M345/$M$511&lt;20,20,70+30*M345/$M$511)),2),"")</f>
        <v/>
      </c>
      <c r="S345">
        <f>IFERROR(ROUND(IF(I345="","",IF(70+30*N345/$N$511&lt;20,20,70+30*N345/$N$511)),2),"")</f>
        <v/>
      </c>
      <c r="T345">
        <f>IFERROR(ROUND(IF(J345="","",IF(70+30*O345/$O$511&lt;20,20,70+30*O345/$O$511)),2),"")</f>
        <v/>
      </c>
      <c r="U345">
        <f>IFERROR(ROUND(IF(K345="","",IF(70+30*P345/$P$511&lt;20,20,70+30*P345/$P$511)),2),"")</f>
        <v/>
      </c>
      <c r="V345">
        <f>IF(SUM(Q345:U345)=0,"",SUM(Q345:U345))</f>
        <v/>
      </c>
      <c r="W345">
        <f>IF(V345="","",RANK(V345,$V$2:$V$509))</f>
        <v/>
      </c>
    </row>
    <row r="346">
      <c r="B346" t="inlineStr">
        <is>
          <t>SHAN ABIEZA</t>
        </is>
      </c>
      <c r="C346" t="inlineStr">
        <is>
          <t>219-18-10316</t>
        </is>
      </c>
      <c r="D346" t="inlineStr">
        <is>
          <t>219G120</t>
        </is>
      </c>
      <c r="E346" t="inlineStr">
        <is>
          <t>SMPN 73 JA</t>
        </is>
      </c>
      <c r="F346" t="n">
        <v>219</v>
      </c>
      <c r="G346" t="n">
        <v>21</v>
      </c>
      <c r="H346" t="n">
        <v>35</v>
      </c>
      <c r="I346" t="n">
        <v>35</v>
      </c>
      <c r="J346" t="n">
        <v>31</v>
      </c>
      <c r="K346" t="n">
        <v>34</v>
      </c>
      <c r="L346">
        <f>IFERROR(ROUND(IF(G346="","",(G346-G$511)/G$512),2),"")</f>
        <v/>
      </c>
      <c r="M346">
        <f>IFERROR(ROUND(IF(H346="","",(H346-H$511)/H$512),2),"")</f>
        <v/>
      </c>
      <c r="N346">
        <f>IFERROR(ROUND(IF(I346="","",(I346-I$511)/I$512),2),"")</f>
        <v/>
      </c>
      <c r="O346">
        <f>IFERROR(ROUND(IF(J346="","",(J346-J$511)/J$512),2),"")</f>
        <v/>
      </c>
      <c r="P346">
        <f>IFERROR(ROUND(IF(K346="","",(K346-K$511)/K$512),2),"")</f>
        <v/>
      </c>
      <c r="Q346">
        <f>IFERROR(ROUND(IF(G346="","",IF(70+30*L346/$L$511&lt;20,20,70+30*L346/$L$511)),2),"")</f>
        <v/>
      </c>
      <c r="R346">
        <f>IFERROR(ROUND(IF(H346="","",IF(70+30*M346/$M$511&lt;20,20,70+30*M346/$M$511)),2),"")</f>
        <v/>
      </c>
      <c r="S346">
        <f>IFERROR(ROUND(IF(I346="","",IF(70+30*N346/$N$511&lt;20,20,70+30*N346/$N$511)),2),"")</f>
        <v/>
      </c>
      <c r="T346">
        <f>IFERROR(ROUND(IF(J346="","",IF(70+30*O346/$O$511&lt;20,20,70+30*O346/$O$511)),2),"")</f>
        <v/>
      </c>
      <c r="U346">
        <f>IFERROR(ROUND(IF(K346="","",IF(70+30*P346/$P$511&lt;20,20,70+30*P346/$P$511)),2),"")</f>
        <v/>
      </c>
      <c r="V346">
        <f>IF(SUM(Q346:U346)=0,"",SUM(Q346:U346))</f>
        <v/>
      </c>
      <c r="W346">
        <f>IF(V346="","",RANK(V346,$V$2:$V$509))</f>
        <v/>
      </c>
    </row>
    <row r="347">
      <c r="B347" t="inlineStr">
        <is>
          <t>BALQIS AQILLA NADA</t>
        </is>
      </c>
      <c r="C347" t="inlineStr">
        <is>
          <t>219-19-10404</t>
        </is>
      </c>
      <c r="D347" t="inlineStr">
        <is>
          <t>219G120</t>
        </is>
      </c>
      <c r="E347" t="inlineStr">
        <is>
          <t>SMPN 265 J</t>
        </is>
      </c>
      <c r="F347" t="n">
        <v>219</v>
      </c>
      <c r="G347" t="n">
        <v>24</v>
      </c>
      <c r="H347" t="n">
        <v>32</v>
      </c>
      <c r="I347" t="n">
        <v>20</v>
      </c>
      <c r="J347" t="n">
        <v>33</v>
      </c>
      <c r="K347" t="n">
        <v>32</v>
      </c>
      <c r="L347">
        <f>IFERROR(ROUND(IF(G347="","",(G347-G$511)/G$512),2),"")</f>
        <v/>
      </c>
      <c r="M347">
        <f>IFERROR(ROUND(IF(H347="","",(H347-H$511)/H$512),2),"")</f>
        <v/>
      </c>
      <c r="N347">
        <f>IFERROR(ROUND(IF(I347="","",(I347-I$511)/I$512),2),"")</f>
        <v/>
      </c>
      <c r="O347">
        <f>IFERROR(ROUND(IF(J347="","",(J347-J$511)/J$512),2),"")</f>
        <v/>
      </c>
      <c r="P347">
        <f>IFERROR(ROUND(IF(K347="","",(K347-K$511)/K$512),2),"")</f>
        <v/>
      </c>
      <c r="Q347">
        <f>IFERROR(ROUND(IF(G347="","",IF(70+30*L347/$L$511&lt;20,20,70+30*L347/$L$511)),2),"")</f>
        <v/>
      </c>
      <c r="R347">
        <f>IFERROR(ROUND(IF(H347="","",IF(70+30*M347/$M$511&lt;20,20,70+30*M347/$M$511)),2),"")</f>
        <v/>
      </c>
      <c r="S347">
        <f>IFERROR(ROUND(IF(I347="","",IF(70+30*N347/$N$511&lt;20,20,70+30*N347/$N$511)),2),"")</f>
        <v/>
      </c>
      <c r="T347">
        <f>IFERROR(ROUND(IF(J347="","",IF(70+30*O347/$O$511&lt;20,20,70+30*O347/$O$511)),2),"")</f>
        <v/>
      </c>
      <c r="U347">
        <f>IFERROR(ROUND(IF(K347="","",IF(70+30*P347/$P$511&lt;20,20,70+30*P347/$P$511)),2),"")</f>
        <v/>
      </c>
      <c r="V347">
        <f>IF(SUM(Q347:U347)=0,"",SUM(Q347:U347))</f>
        <v/>
      </c>
      <c r="W347">
        <f>IF(V347="","",RANK(V347,$V$2:$V$509))</f>
        <v/>
      </c>
    </row>
    <row r="348">
      <c r="B348" t="inlineStr">
        <is>
          <t>VICTORIA RAHMA RAMAD</t>
        </is>
      </c>
      <c r="C348" t="inlineStr">
        <is>
          <t>219-19-10565</t>
        </is>
      </c>
      <c r="D348" t="inlineStr">
        <is>
          <t>219G120</t>
        </is>
      </c>
      <c r="E348" t="inlineStr">
        <is>
          <t>SMP ADIK I</t>
        </is>
      </c>
      <c r="F348" t="n">
        <v>219</v>
      </c>
      <c r="G348" t="n">
        <v>9</v>
      </c>
      <c r="H348" t="n">
        <v>15</v>
      </c>
      <c r="I348" t="n">
        <v>21</v>
      </c>
      <c r="J348" t="n">
        <v>6</v>
      </c>
      <c r="K348" t="n">
        <v>8</v>
      </c>
      <c r="L348">
        <f>IFERROR(ROUND(IF(G348="","",(G348-G$511)/G$512),2),"")</f>
        <v/>
      </c>
      <c r="M348">
        <f>IFERROR(ROUND(IF(H348="","",(H348-H$511)/H$512),2),"")</f>
        <v/>
      </c>
      <c r="N348">
        <f>IFERROR(ROUND(IF(I348="","",(I348-I$511)/I$512),2),"")</f>
        <v/>
      </c>
      <c r="O348">
        <f>IFERROR(ROUND(IF(J348="","",(J348-J$511)/J$512),2),"")</f>
        <v/>
      </c>
      <c r="P348">
        <f>IFERROR(ROUND(IF(K348="","",(K348-K$511)/K$512),2),"")</f>
        <v/>
      </c>
      <c r="Q348">
        <f>IFERROR(ROUND(IF(G348="","",IF(70+30*L348/$L$511&lt;20,20,70+30*L348/$L$511)),2),"")</f>
        <v/>
      </c>
      <c r="R348">
        <f>IFERROR(ROUND(IF(H348="","",IF(70+30*M348/$M$511&lt;20,20,70+30*M348/$M$511)),2),"")</f>
        <v/>
      </c>
      <c r="S348">
        <f>IFERROR(ROUND(IF(I348="","",IF(70+30*N348/$N$511&lt;20,20,70+30*N348/$N$511)),2),"")</f>
        <v/>
      </c>
      <c r="T348">
        <f>IFERROR(ROUND(IF(J348="","",IF(70+30*O348/$O$511&lt;20,20,70+30*O348/$O$511)),2),"")</f>
        <v/>
      </c>
      <c r="U348">
        <f>IFERROR(ROUND(IF(K348="","",IF(70+30*P348/$P$511&lt;20,20,70+30*P348/$P$511)),2),"")</f>
        <v/>
      </c>
      <c r="V348">
        <f>IF(SUM(Q348:U348)=0,"",SUM(Q348:U348))</f>
        <v/>
      </c>
      <c r="W348">
        <f>IF(V348="","",RANK(V348,$V$2:$V$509))</f>
        <v/>
      </c>
    </row>
    <row r="349">
      <c r="B349" t="inlineStr">
        <is>
          <t>HASNA ASHIILA S</t>
        </is>
      </c>
      <c r="C349" t="inlineStr">
        <is>
          <t>219-20-10582</t>
        </is>
      </c>
      <c r="D349" t="inlineStr">
        <is>
          <t>219G120</t>
        </is>
      </c>
      <c r="E349" t="inlineStr">
        <is>
          <t>SMP HOMESC</t>
        </is>
      </c>
      <c r="F349" t="n">
        <v>219</v>
      </c>
      <c r="G349" t="n">
        <v>13</v>
      </c>
      <c r="H349" t="n">
        <v>27</v>
      </c>
      <c r="I349" t="n">
        <v>31</v>
      </c>
      <c r="J349" t="n">
        <v>30</v>
      </c>
      <c r="K349" t="n">
        <v>28</v>
      </c>
      <c r="L349">
        <f>IFERROR(ROUND(IF(G349="","",(G349-G$511)/G$512),2),"")</f>
        <v/>
      </c>
      <c r="M349">
        <f>IFERROR(ROUND(IF(H349="","",(H349-H$511)/H$512),2),"")</f>
        <v/>
      </c>
      <c r="N349">
        <f>IFERROR(ROUND(IF(I349="","",(I349-I$511)/I$512),2),"")</f>
        <v/>
      </c>
      <c r="O349">
        <f>IFERROR(ROUND(IF(J349="","",(J349-J$511)/J$512),2),"")</f>
        <v/>
      </c>
      <c r="P349">
        <f>IFERROR(ROUND(IF(K349="","",(K349-K$511)/K$512),2),"")</f>
        <v/>
      </c>
      <c r="Q349">
        <f>IFERROR(ROUND(IF(G349="","",IF(70+30*L349/$L$511&lt;20,20,70+30*L349/$L$511)),2),"")</f>
        <v/>
      </c>
      <c r="R349">
        <f>IFERROR(ROUND(IF(H349="","",IF(70+30*M349/$M$511&lt;20,20,70+30*M349/$M$511)),2),"")</f>
        <v/>
      </c>
      <c r="S349">
        <f>IFERROR(ROUND(IF(I349="","",IF(70+30*N349/$N$511&lt;20,20,70+30*N349/$N$511)),2),"")</f>
        <v/>
      </c>
      <c r="T349">
        <f>IFERROR(ROUND(IF(J349="","",IF(70+30*O349/$O$511&lt;20,20,70+30*O349/$O$511)),2),"")</f>
        <v/>
      </c>
      <c r="U349">
        <f>IFERROR(ROUND(IF(K349="","",IF(70+30*P349/$P$511&lt;20,20,70+30*P349/$P$511)),2),"")</f>
        <v/>
      </c>
      <c r="V349">
        <f>IF(SUM(Q349:U349)=0,"",SUM(Q349:U349))</f>
        <v/>
      </c>
      <c r="W349">
        <f>IF(V349="","",RANK(V349,$V$2:$V$509))</f>
        <v/>
      </c>
    </row>
    <row r="350">
      <c r="B350" t="inlineStr">
        <is>
          <t>KHALISHAH NAILAH RIY</t>
        </is>
      </c>
      <c r="C350" t="inlineStr">
        <is>
          <t>219-20-10592</t>
        </is>
      </c>
      <c r="D350" t="inlineStr">
        <is>
          <t>219G020</t>
        </is>
      </c>
      <c r="E350" t="inlineStr">
        <is>
          <t>SMPN 73 JA</t>
        </is>
      </c>
      <c r="F350" t="n">
        <v>219</v>
      </c>
      <c r="G350" t="n">
        <v>8</v>
      </c>
      <c r="H350" t="n">
        <v>21</v>
      </c>
      <c r="I350" t="n">
        <v>27</v>
      </c>
      <c r="J350" t="n">
        <v>22</v>
      </c>
      <c r="K350" t="n">
        <v>35</v>
      </c>
      <c r="L350">
        <f>IFERROR(ROUND(IF(G350="","",(G350-G$511)/G$512),2),"")</f>
        <v/>
      </c>
      <c r="M350">
        <f>IFERROR(ROUND(IF(H350="","",(H350-H$511)/H$512),2),"")</f>
        <v/>
      </c>
      <c r="N350">
        <f>IFERROR(ROUND(IF(I350="","",(I350-I$511)/I$512),2),"")</f>
        <v/>
      </c>
      <c r="O350">
        <f>IFERROR(ROUND(IF(J350="","",(J350-J$511)/J$512),2),"")</f>
        <v/>
      </c>
      <c r="P350">
        <f>IFERROR(ROUND(IF(K350="","",(K350-K$511)/K$512),2),"")</f>
        <v/>
      </c>
      <c r="Q350">
        <f>IFERROR(ROUND(IF(G350="","",IF(70+30*L350/$L$511&lt;20,20,70+30*L350/$L$511)),2),"")</f>
        <v/>
      </c>
      <c r="R350">
        <f>IFERROR(ROUND(IF(H350="","",IF(70+30*M350/$M$511&lt;20,20,70+30*M350/$M$511)),2),"")</f>
        <v/>
      </c>
      <c r="S350">
        <f>IFERROR(ROUND(IF(I350="","",IF(70+30*N350/$N$511&lt;20,20,70+30*N350/$N$511)),2),"")</f>
        <v/>
      </c>
      <c r="T350">
        <f>IFERROR(ROUND(IF(J350="","",IF(70+30*O350/$O$511&lt;20,20,70+30*O350/$O$511)),2),"")</f>
        <v/>
      </c>
      <c r="U350">
        <f>IFERROR(ROUND(IF(K350="","",IF(70+30*P350/$P$511&lt;20,20,70+30*P350/$P$511)),2),"")</f>
        <v/>
      </c>
      <c r="V350">
        <f>IF(SUM(Q350:U350)=0,"",SUM(Q350:U350))</f>
        <v/>
      </c>
      <c r="W350">
        <f>IF(V350="","",RANK(V350,$V$2:$V$509))</f>
        <v/>
      </c>
    </row>
    <row r="351">
      <c r="B351" t="inlineStr">
        <is>
          <t>AISYAH RAMADHANI</t>
        </is>
      </c>
      <c r="C351" t="inlineStr">
        <is>
          <t>219-21-10603</t>
        </is>
      </c>
      <c r="D351" t="inlineStr">
        <is>
          <t>219G120</t>
        </is>
      </c>
      <c r="E351" t="inlineStr">
        <is>
          <t>SMPN 115 J</t>
        </is>
      </c>
      <c r="F351" t="n">
        <v>219</v>
      </c>
      <c r="G351" t="n">
        <v>14</v>
      </c>
      <c r="H351" t="n">
        <v>21</v>
      </c>
      <c r="I351" t="n">
        <v>24</v>
      </c>
      <c r="J351" t="n">
        <v>21</v>
      </c>
      <c r="K351" t="n">
        <v>33</v>
      </c>
      <c r="L351">
        <f>IFERROR(ROUND(IF(G351="","",(G351-G$511)/G$512),2),"")</f>
        <v/>
      </c>
      <c r="M351">
        <f>IFERROR(ROUND(IF(H351="","",(H351-H$511)/H$512),2),"")</f>
        <v/>
      </c>
      <c r="N351">
        <f>IFERROR(ROUND(IF(I351="","",(I351-I$511)/I$512),2),"")</f>
        <v/>
      </c>
      <c r="O351">
        <f>IFERROR(ROUND(IF(J351="","",(J351-J$511)/J$512),2),"")</f>
        <v/>
      </c>
      <c r="P351">
        <f>IFERROR(ROUND(IF(K351="","",(K351-K$511)/K$512),2),"")</f>
        <v/>
      </c>
      <c r="Q351">
        <f>IFERROR(ROUND(IF(G351="","",IF(70+30*L351/$L$511&lt;20,20,70+30*L351/$L$511)),2),"")</f>
        <v/>
      </c>
      <c r="R351">
        <f>IFERROR(ROUND(IF(H351="","",IF(70+30*M351/$M$511&lt;20,20,70+30*M351/$M$511)),2),"")</f>
        <v/>
      </c>
      <c r="S351">
        <f>IFERROR(ROUND(IF(I351="","",IF(70+30*N351/$N$511&lt;20,20,70+30*N351/$N$511)),2),"")</f>
        <v/>
      </c>
      <c r="T351">
        <f>IFERROR(ROUND(IF(J351="","",IF(70+30*O351/$O$511&lt;20,20,70+30*O351/$O$511)),2),"")</f>
        <v/>
      </c>
      <c r="U351">
        <f>IFERROR(ROUND(IF(K351="","",IF(70+30*P351/$P$511&lt;20,20,70+30*P351/$P$511)),2),"")</f>
        <v/>
      </c>
      <c r="V351">
        <f>IF(SUM(Q351:U351)=0,"",SUM(Q351:U351))</f>
        <v/>
      </c>
      <c r="W351">
        <f>IF(V351="","",RANK(V351,$V$2:$V$509))</f>
        <v/>
      </c>
    </row>
    <row r="352">
      <c r="B352" t="inlineStr">
        <is>
          <t>FARHAH AINI</t>
        </is>
      </c>
      <c r="C352" t="inlineStr">
        <is>
          <t>219-21-10624</t>
        </is>
      </c>
      <c r="D352" t="inlineStr">
        <is>
          <t>219G120</t>
        </is>
      </c>
      <c r="E352" t="inlineStr">
        <is>
          <t>SMPN 57 JA</t>
        </is>
      </c>
      <c r="F352" t="n">
        <v>219</v>
      </c>
      <c r="G352" t="n">
        <v>13</v>
      </c>
      <c r="H352" t="n">
        <v>22</v>
      </c>
      <c r="I352" t="n">
        <v>38</v>
      </c>
      <c r="J352" t="n">
        <v>9</v>
      </c>
      <c r="K352" t="n">
        <v>23</v>
      </c>
      <c r="L352">
        <f>IFERROR(ROUND(IF(G352="","",(G352-G$511)/G$512),2),"")</f>
        <v/>
      </c>
      <c r="M352">
        <f>IFERROR(ROUND(IF(H352="","",(H352-H$511)/H$512),2),"")</f>
        <v/>
      </c>
      <c r="N352">
        <f>IFERROR(ROUND(IF(I352="","",(I352-I$511)/I$512),2),"")</f>
        <v/>
      </c>
      <c r="O352">
        <f>IFERROR(ROUND(IF(J352="","",(J352-J$511)/J$512),2),"")</f>
        <v/>
      </c>
      <c r="P352">
        <f>IFERROR(ROUND(IF(K352="","",(K352-K$511)/K$512),2),"")</f>
        <v/>
      </c>
      <c r="Q352">
        <f>IFERROR(ROUND(IF(G352="","",IF(70+30*L352/$L$511&lt;20,20,70+30*L352/$L$511)),2),"")</f>
        <v/>
      </c>
      <c r="R352">
        <f>IFERROR(ROUND(IF(H352="","",IF(70+30*M352/$M$511&lt;20,20,70+30*M352/$M$511)),2),"")</f>
        <v/>
      </c>
      <c r="S352">
        <f>IFERROR(ROUND(IF(I352="","",IF(70+30*N352/$N$511&lt;20,20,70+30*N352/$N$511)),2),"")</f>
        <v/>
      </c>
      <c r="T352">
        <f>IFERROR(ROUND(IF(J352="","",IF(70+30*O352/$O$511&lt;20,20,70+30*O352/$O$511)),2),"")</f>
        <v/>
      </c>
      <c r="U352">
        <f>IFERROR(ROUND(IF(K352="","",IF(70+30*P352/$P$511&lt;20,20,70+30*P352/$P$511)),2),"")</f>
        <v/>
      </c>
      <c r="V352">
        <f>IF(SUM(Q352:U352)=0,"",SUM(Q352:U352))</f>
        <v/>
      </c>
      <c r="W352">
        <f>IF(V352="","",RANK(V352,$V$2:$V$509))</f>
        <v/>
      </c>
    </row>
    <row r="353">
      <c r="B353" t="inlineStr">
        <is>
          <t>SEPTIA LUVYANTI</t>
        </is>
      </c>
      <c r="C353" t="inlineStr">
        <is>
          <t>219-21-10627</t>
        </is>
      </c>
      <c r="D353" t="inlineStr">
        <is>
          <t>219G020</t>
        </is>
      </c>
      <c r="E353" t="inlineStr">
        <is>
          <t>SMPN 115 J</t>
        </is>
      </c>
      <c r="F353" t="n">
        <v>219</v>
      </c>
      <c r="G353" t="n">
        <v>9</v>
      </c>
      <c r="H353" t="n">
        <v>25</v>
      </c>
      <c r="I353" t="n">
        <v>29</v>
      </c>
      <c r="J353" t="n">
        <v>23</v>
      </c>
      <c r="K353" t="n">
        <v>29</v>
      </c>
      <c r="L353">
        <f>IFERROR(ROUND(IF(G353="","",(G353-G$511)/G$512),2),"")</f>
        <v/>
      </c>
      <c r="M353">
        <f>IFERROR(ROUND(IF(H353="","",(H353-H$511)/H$512),2),"")</f>
        <v/>
      </c>
      <c r="N353">
        <f>IFERROR(ROUND(IF(I353="","",(I353-I$511)/I$512),2),"")</f>
        <v/>
      </c>
      <c r="O353">
        <f>IFERROR(ROUND(IF(J353="","",(J353-J$511)/J$512),2),"")</f>
        <v/>
      </c>
      <c r="P353">
        <f>IFERROR(ROUND(IF(K353="","",(K353-K$511)/K$512),2),"")</f>
        <v/>
      </c>
      <c r="Q353">
        <f>IFERROR(ROUND(IF(G353="","",IF(70+30*L353/$L$511&lt;20,20,70+30*L353/$L$511)),2),"")</f>
        <v/>
      </c>
      <c r="R353">
        <f>IFERROR(ROUND(IF(H353="","",IF(70+30*M353/$M$511&lt;20,20,70+30*M353/$M$511)),2),"")</f>
        <v/>
      </c>
      <c r="S353">
        <f>IFERROR(ROUND(IF(I353="","",IF(70+30*N353/$N$511&lt;20,20,70+30*N353/$N$511)),2),"")</f>
        <v/>
      </c>
      <c r="T353">
        <f>IFERROR(ROUND(IF(J353="","",IF(70+30*O353/$O$511&lt;20,20,70+30*O353/$O$511)),2),"")</f>
        <v/>
      </c>
      <c r="U353">
        <f>IFERROR(ROUND(IF(K353="","",IF(70+30*P353/$P$511&lt;20,20,70+30*P353/$P$511)),2),"")</f>
        <v/>
      </c>
      <c r="V353">
        <f>IF(SUM(Q353:U353)=0,"",SUM(Q353:U353))</f>
        <v/>
      </c>
      <c r="W353">
        <f>IF(V353="","",RANK(V353,$V$2:$V$509))</f>
        <v/>
      </c>
    </row>
    <row r="354">
      <c r="B354" t="inlineStr">
        <is>
          <t>DARLA TSAMARA ADJANI</t>
        </is>
      </c>
      <c r="C354" t="inlineStr">
        <is>
          <t>219-21-10637</t>
        </is>
      </c>
      <c r="D354" t="inlineStr">
        <is>
          <t>219G020</t>
        </is>
      </c>
      <c r="E354" t="inlineStr">
        <is>
          <t>SMP SUMBAN</t>
        </is>
      </c>
      <c r="F354" t="n">
        <v>219</v>
      </c>
      <c r="G354" t="n">
        <v>8</v>
      </c>
      <c r="H354" t="n">
        <v>11</v>
      </c>
      <c r="L354">
        <f>IFERROR(ROUND(IF(G354="","",(G354-G$511)/G$512),2),"")</f>
        <v/>
      </c>
      <c r="M354">
        <f>IFERROR(ROUND(IF(H354="","",(H354-H$511)/H$512),2),"")</f>
        <v/>
      </c>
      <c r="N354">
        <f>IFERROR(ROUND(IF(I354="","",(I354-I$511)/I$512),2),"")</f>
        <v/>
      </c>
      <c r="O354">
        <f>IFERROR(ROUND(IF(J354="","",(J354-J$511)/J$512),2),"")</f>
        <v/>
      </c>
      <c r="P354">
        <f>IFERROR(ROUND(IF(K354="","",(K354-K$511)/K$512),2),"")</f>
        <v/>
      </c>
      <c r="Q354">
        <f>IFERROR(ROUND(IF(G354="","",IF(70+30*L354/$L$511&lt;20,20,70+30*L354/$L$511)),2),"")</f>
        <v/>
      </c>
      <c r="R354">
        <f>IFERROR(ROUND(IF(H354="","",IF(70+30*M354/$M$511&lt;20,20,70+30*M354/$M$511)),2),"")</f>
        <v/>
      </c>
      <c r="S354">
        <f>IFERROR(ROUND(IF(I354="","",IF(70+30*N354/$N$511&lt;20,20,70+30*N354/$N$511)),2),"")</f>
        <v/>
      </c>
      <c r="T354">
        <f>IFERROR(ROUND(IF(J354="","",IF(70+30*O354/$O$511&lt;20,20,70+30*O354/$O$511)),2),"")</f>
        <v/>
      </c>
      <c r="U354">
        <f>IFERROR(ROUND(IF(K354="","",IF(70+30*P354/$P$511&lt;20,20,70+30*P354/$P$511)),2),"")</f>
        <v/>
      </c>
      <c r="V354">
        <f>IF(SUM(Q354:U354)=0,"",SUM(Q354:U354))</f>
        <v/>
      </c>
      <c r="W354">
        <f>IF(V354="","",RANK(V354,$V$2:$V$509))</f>
        <v/>
      </c>
    </row>
    <row r="355">
      <c r="B355" t="inlineStr">
        <is>
          <t>FAIQ AYUBI DZAKWAN</t>
        </is>
      </c>
      <c r="C355" t="inlineStr">
        <is>
          <t>219-21-10638</t>
        </is>
      </c>
      <c r="D355" t="inlineStr">
        <is>
          <t>219G020</t>
        </is>
      </c>
      <c r="E355" t="inlineStr">
        <is>
          <t>SMPN 73 JA</t>
        </is>
      </c>
      <c r="F355" t="n">
        <v>219</v>
      </c>
      <c r="G355" t="n">
        <v>10</v>
      </c>
      <c r="H355" t="n">
        <v>32</v>
      </c>
      <c r="I355" t="n">
        <v>36</v>
      </c>
      <c r="J355" t="n">
        <v>26</v>
      </c>
      <c r="K355" t="n">
        <v>27</v>
      </c>
      <c r="L355">
        <f>IFERROR(ROUND(IF(G355="","",(G355-G$511)/G$512),2),"")</f>
        <v/>
      </c>
      <c r="M355">
        <f>IFERROR(ROUND(IF(H355="","",(H355-H$511)/H$512),2),"")</f>
        <v/>
      </c>
      <c r="N355">
        <f>IFERROR(ROUND(IF(I355="","",(I355-I$511)/I$512),2),"")</f>
        <v/>
      </c>
      <c r="O355">
        <f>IFERROR(ROUND(IF(J355="","",(J355-J$511)/J$512),2),"")</f>
        <v/>
      </c>
      <c r="P355">
        <f>IFERROR(ROUND(IF(K355="","",(K355-K$511)/K$512),2),"")</f>
        <v/>
      </c>
      <c r="Q355">
        <f>IFERROR(ROUND(IF(G355="","",IF(70+30*L355/$L$511&lt;20,20,70+30*L355/$L$511)),2),"")</f>
        <v/>
      </c>
      <c r="R355">
        <f>IFERROR(ROUND(IF(H355="","",IF(70+30*M355/$M$511&lt;20,20,70+30*M355/$M$511)),2),"")</f>
        <v/>
      </c>
      <c r="S355">
        <f>IFERROR(ROUND(IF(I355="","",IF(70+30*N355/$N$511&lt;20,20,70+30*N355/$N$511)),2),"")</f>
        <v/>
      </c>
      <c r="T355">
        <f>IFERROR(ROUND(IF(J355="","",IF(70+30*O355/$O$511&lt;20,20,70+30*O355/$O$511)),2),"")</f>
        <v/>
      </c>
      <c r="U355">
        <f>IFERROR(ROUND(IF(K355="","",IF(70+30*P355/$P$511&lt;20,20,70+30*P355/$P$511)),2),"")</f>
        <v/>
      </c>
      <c r="V355">
        <f>IF(SUM(Q355:U355)=0,"",SUM(Q355:U355))</f>
        <v/>
      </c>
      <c r="W355">
        <f>IF(V355="","",RANK(V355,$V$2:$V$509))</f>
        <v/>
      </c>
    </row>
    <row r="356">
      <c r="B356" t="inlineStr">
        <is>
          <t>M NUR ZAKI AKMAL</t>
        </is>
      </c>
      <c r="C356" t="inlineStr">
        <is>
          <t>226-18-10010</t>
        </is>
      </c>
      <c r="D356" t="inlineStr">
        <is>
          <t>226G120</t>
        </is>
      </c>
      <c r="E356" t="inlineStr">
        <is>
          <t>SMPN 189 J</t>
        </is>
      </c>
      <c r="F356" t="n">
        <v>226</v>
      </c>
      <c r="G356" t="n">
        <v>12</v>
      </c>
      <c r="H356" t="n">
        <v>29</v>
      </c>
      <c r="I356" t="n">
        <v>31</v>
      </c>
      <c r="J356" t="n">
        <v>31</v>
      </c>
      <c r="K356" t="n">
        <v>39</v>
      </c>
      <c r="L356">
        <f>IFERROR(ROUND(IF(G356="","",(G356-G$511)/G$512),2),"")</f>
        <v/>
      </c>
      <c r="M356">
        <f>IFERROR(ROUND(IF(H356="","",(H356-H$511)/H$512),2),"")</f>
        <v/>
      </c>
      <c r="N356">
        <f>IFERROR(ROUND(IF(I356="","",(I356-I$511)/I$512),2),"")</f>
        <v/>
      </c>
      <c r="O356">
        <f>IFERROR(ROUND(IF(J356="","",(J356-J$511)/J$512),2),"")</f>
        <v/>
      </c>
      <c r="P356">
        <f>IFERROR(ROUND(IF(K356="","",(K356-K$511)/K$512),2),"")</f>
        <v/>
      </c>
      <c r="Q356">
        <f>IFERROR(ROUND(IF(G356="","",IF(70+30*L356/$L$511&lt;20,20,70+30*L356/$L$511)),2),"")</f>
        <v/>
      </c>
      <c r="R356">
        <f>IFERROR(ROUND(IF(H356="","",IF(70+30*M356/$M$511&lt;20,20,70+30*M356/$M$511)),2),"")</f>
        <v/>
      </c>
      <c r="S356">
        <f>IFERROR(ROUND(IF(I356="","",IF(70+30*N356/$N$511&lt;20,20,70+30*N356/$N$511)),2),"")</f>
        <v/>
      </c>
      <c r="T356">
        <f>IFERROR(ROUND(IF(J356="","",IF(70+30*O356/$O$511&lt;20,20,70+30*O356/$O$511)),2),"")</f>
        <v/>
      </c>
      <c r="U356">
        <f>IFERROR(ROUND(IF(K356="","",IF(70+30*P356/$P$511&lt;20,20,70+30*P356/$P$511)),2),"")</f>
        <v/>
      </c>
      <c r="V356">
        <f>IF(SUM(Q356:U356)=0,"",SUM(Q356:U356))</f>
        <v/>
      </c>
      <c r="W356">
        <f>IF(V356="","",RANK(V356,$V$2:$V$509))</f>
        <v/>
      </c>
    </row>
    <row r="357">
      <c r="B357" t="inlineStr">
        <is>
          <t>NASHA INAYATUR RAHMA</t>
        </is>
      </c>
      <c r="C357" t="inlineStr">
        <is>
          <t>226-19-10131</t>
        </is>
      </c>
      <c r="D357" t="inlineStr">
        <is>
          <t>226G120</t>
        </is>
      </c>
      <c r="E357" t="inlineStr">
        <is>
          <t>SMP 89</t>
        </is>
      </c>
      <c r="F357" t="n">
        <v>226</v>
      </c>
      <c r="G357" t="n">
        <v>13</v>
      </c>
      <c r="H357" t="n">
        <v>34</v>
      </c>
      <c r="I357" t="n">
        <v>30</v>
      </c>
      <c r="J357" t="n">
        <v>29</v>
      </c>
      <c r="L357">
        <f>IFERROR(ROUND(IF(G357="","",(G357-G$511)/G$512),2),"")</f>
        <v/>
      </c>
      <c r="M357">
        <f>IFERROR(ROUND(IF(H357="","",(H357-H$511)/H$512),2),"")</f>
        <v/>
      </c>
      <c r="N357">
        <f>IFERROR(ROUND(IF(I357="","",(I357-I$511)/I$512),2),"")</f>
        <v/>
      </c>
      <c r="O357">
        <f>IFERROR(ROUND(IF(J357="","",(J357-J$511)/J$512),2),"")</f>
        <v/>
      </c>
      <c r="P357">
        <f>IFERROR(ROUND(IF(K357="","",(K357-K$511)/K$512),2),"")</f>
        <v/>
      </c>
      <c r="Q357">
        <f>IFERROR(ROUND(IF(G357="","",IF(70+30*L357/$L$511&lt;20,20,70+30*L357/$L$511)),2),"")</f>
        <v/>
      </c>
      <c r="R357">
        <f>IFERROR(ROUND(IF(H357="","",IF(70+30*M357/$M$511&lt;20,20,70+30*M357/$M$511)),2),"")</f>
        <v/>
      </c>
      <c r="S357">
        <f>IFERROR(ROUND(IF(I357="","",IF(70+30*N357/$N$511&lt;20,20,70+30*N357/$N$511)),2),"")</f>
        <v/>
      </c>
      <c r="T357">
        <f>IFERROR(ROUND(IF(J357="","",IF(70+30*O357/$O$511&lt;20,20,70+30*O357/$O$511)),2),"")</f>
        <v/>
      </c>
      <c r="U357">
        <f>IFERROR(ROUND(IF(K357="","",IF(70+30*P357/$P$511&lt;20,20,70+30*P357/$P$511)),2),"")</f>
        <v/>
      </c>
      <c r="V357">
        <f>IF(SUM(Q357:U357)=0,"",SUM(Q357:U357))</f>
        <v/>
      </c>
      <c r="W357">
        <f>IF(V357="","",RANK(V357,$V$2:$V$509))</f>
        <v/>
      </c>
    </row>
    <row r="358">
      <c r="B358" t="inlineStr">
        <is>
          <t>INDAH PRATIWI</t>
        </is>
      </c>
      <c r="C358" t="inlineStr">
        <is>
          <t>226-20-10168</t>
        </is>
      </c>
      <c r="D358" t="inlineStr">
        <is>
          <t>226G120</t>
        </is>
      </c>
      <c r="E358" t="inlineStr">
        <is>
          <t>SMPN 82 JA</t>
        </is>
      </c>
      <c r="F358" t="n">
        <v>226</v>
      </c>
      <c r="G358" t="n">
        <v>17</v>
      </c>
      <c r="H358" t="n">
        <v>35</v>
      </c>
      <c r="I358" t="n">
        <v>33</v>
      </c>
      <c r="J358" t="n">
        <v>28</v>
      </c>
      <c r="K358" t="n">
        <v>38</v>
      </c>
      <c r="L358">
        <f>IFERROR(ROUND(IF(G358="","",(G358-G$511)/G$512),2),"")</f>
        <v/>
      </c>
      <c r="M358">
        <f>IFERROR(ROUND(IF(H358="","",(H358-H$511)/H$512),2),"")</f>
        <v/>
      </c>
      <c r="N358">
        <f>IFERROR(ROUND(IF(I358="","",(I358-I$511)/I$512),2),"")</f>
        <v/>
      </c>
      <c r="O358">
        <f>IFERROR(ROUND(IF(J358="","",(J358-J$511)/J$512),2),"")</f>
        <v/>
      </c>
      <c r="P358">
        <f>IFERROR(ROUND(IF(K358="","",(K358-K$511)/K$512),2),"")</f>
        <v/>
      </c>
      <c r="Q358">
        <f>IFERROR(ROUND(IF(G358="","",IF(70+30*L358/$L$511&lt;20,20,70+30*L358/$L$511)),2),"")</f>
        <v/>
      </c>
      <c r="R358">
        <f>IFERROR(ROUND(IF(H358="","",IF(70+30*M358/$M$511&lt;20,20,70+30*M358/$M$511)),2),"")</f>
        <v/>
      </c>
      <c r="S358">
        <f>IFERROR(ROUND(IF(I358="","",IF(70+30*N358/$N$511&lt;20,20,70+30*N358/$N$511)),2),"")</f>
        <v/>
      </c>
      <c r="T358">
        <f>IFERROR(ROUND(IF(J358="","",IF(70+30*O358/$O$511&lt;20,20,70+30*O358/$O$511)),2),"")</f>
        <v/>
      </c>
      <c r="U358">
        <f>IFERROR(ROUND(IF(K358="","",IF(70+30*P358/$P$511&lt;20,20,70+30*P358/$P$511)),2),"")</f>
        <v/>
      </c>
      <c r="V358">
        <f>IF(SUM(Q358:U358)=0,"",SUM(Q358:U358))</f>
        <v/>
      </c>
      <c r="W358">
        <f>IF(V358="","",RANK(V358,$V$2:$V$509))</f>
        <v/>
      </c>
    </row>
    <row r="359">
      <c r="B359" t="inlineStr">
        <is>
          <t>RIVANDI MAULANA T</t>
        </is>
      </c>
      <c r="C359" t="inlineStr">
        <is>
          <t>226-20-10169</t>
        </is>
      </c>
      <c r="D359" t="inlineStr">
        <is>
          <t>226G120</t>
        </is>
      </c>
      <c r="E359" t="inlineStr">
        <is>
          <t>SMPN 89 JA</t>
        </is>
      </c>
      <c r="F359" t="n">
        <v>226</v>
      </c>
      <c r="G359" t="n">
        <v>14</v>
      </c>
      <c r="H359" t="n">
        <v>33</v>
      </c>
      <c r="I359" t="n">
        <v>30</v>
      </c>
      <c r="J359" t="n">
        <v>25</v>
      </c>
      <c r="K359" t="n">
        <v>36</v>
      </c>
      <c r="L359">
        <f>IFERROR(ROUND(IF(G359="","",(G359-G$511)/G$512),2),"")</f>
        <v/>
      </c>
      <c r="M359">
        <f>IFERROR(ROUND(IF(H359="","",(H359-H$511)/H$512),2),"")</f>
        <v/>
      </c>
      <c r="N359">
        <f>IFERROR(ROUND(IF(I359="","",(I359-I$511)/I$512),2),"")</f>
        <v/>
      </c>
      <c r="O359">
        <f>IFERROR(ROUND(IF(J359="","",(J359-J$511)/J$512),2),"")</f>
        <v/>
      </c>
      <c r="P359">
        <f>IFERROR(ROUND(IF(K359="","",(K359-K$511)/K$512),2),"")</f>
        <v/>
      </c>
      <c r="Q359">
        <f>IFERROR(ROUND(IF(G359="","",IF(70+30*L359/$L$511&lt;20,20,70+30*L359/$L$511)),2),"")</f>
        <v/>
      </c>
      <c r="R359">
        <f>IFERROR(ROUND(IF(H359="","",IF(70+30*M359/$M$511&lt;20,20,70+30*M359/$M$511)),2),"")</f>
        <v/>
      </c>
      <c r="S359">
        <f>IFERROR(ROUND(IF(I359="","",IF(70+30*N359/$N$511&lt;20,20,70+30*N359/$N$511)),2),"")</f>
        <v/>
      </c>
      <c r="T359">
        <f>IFERROR(ROUND(IF(J359="","",IF(70+30*O359/$O$511&lt;20,20,70+30*O359/$O$511)),2),"")</f>
        <v/>
      </c>
      <c r="U359">
        <f>IFERROR(ROUND(IF(K359="","",IF(70+30*P359/$P$511&lt;20,20,70+30*P359/$P$511)),2),"")</f>
        <v/>
      </c>
      <c r="V359">
        <f>IF(SUM(Q359:U359)=0,"",SUM(Q359:U359))</f>
        <v/>
      </c>
      <c r="W359">
        <f>IF(V359="","",RANK(V359,$V$2:$V$509))</f>
        <v/>
      </c>
    </row>
    <row r="360">
      <c r="B360" t="inlineStr">
        <is>
          <t>MUHAMMAD AMIR HAMZAH</t>
        </is>
      </c>
      <c r="C360" t="inlineStr">
        <is>
          <t>226-20-10177</t>
        </is>
      </c>
      <c r="D360" t="inlineStr">
        <is>
          <t>226G020</t>
        </is>
      </c>
      <c r="E360" t="inlineStr">
        <is>
          <t>SMPN 189 J</t>
        </is>
      </c>
      <c r="F360" t="n">
        <v>226</v>
      </c>
      <c r="H360" t="n">
        <v>28</v>
      </c>
      <c r="L360">
        <f>IFERROR(ROUND(IF(G360="","",(G360-G$511)/G$512),2),"")</f>
        <v/>
      </c>
      <c r="M360">
        <f>IFERROR(ROUND(IF(H360="","",(H360-H$511)/H$512),2),"")</f>
        <v/>
      </c>
      <c r="N360">
        <f>IFERROR(ROUND(IF(I360="","",(I360-I$511)/I$512),2),"")</f>
        <v/>
      </c>
      <c r="O360">
        <f>IFERROR(ROUND(IF(J360="","",(J360-J$511)/J$512),2),"")</f>
        <v/>
      </c>
      <c r="P360">
        <f>IFERROR(ROUND(IF(K360="","",(K360-K$511)/K$512),2),"")</f>
        <v/>
      </c>
      <c r="Q360">
        <f>IFERROR(ROUND(IF(G360="","",IF(70+30*L360/$L$511&lt;20,20,70+30*L360/$L$511)),2),"")</f>
        <v/>
      </c>
      <c r="R360">
        <f>IFERROR(ROUND(IF(H360="","",IF(70+30*M360/$M$511&lt;20,20,70+30*M360/$M$511)),2),"")</f>
        <v/>
      </c>
      <c r="S360">
        <f>IFERROR(ROUND(IF(I360="","",IF(70+30*N360/$N$511&lt;20,20,70+30*N360/$N$511)),2),"")</f>
        <v/>
      </c>
      <c r="T360">
        <f>IFERROR(ROUND(IF(J360="","",IF(70+30*O360/$O$511&lt;20,20,70+30*O360/$O$511)),2),"")</f>
        <v/>
      </c>
      <c r="U360">
        <f>IFERROR(ROUND(IF(K360="","",IF(70+30*P360/$P$511&lt;20,20,70+30*P360/$P$511)),2),"")</f>
        <v/>
      </c>
      <c r="V360">
        <f>IF(SUM(Q360:U360)=0,"",SUM(Q360:U360))</f>
        <v/>
      </c>
      <c r="W360">
        <f>IF(V360="","",RANK(V360,$V$2:$V$509))</f>
        <v/>
      </c>
    </row>
    <row r="361">
      <c r="B361" t="inlineStr">
        <is>
          <t>DZAKI BUHAIRIL MAARI</t>
        </is>
      </c>
      <c r="C361" t="inlineStr">
        <is>
          <t>228-19-10220</t>
        </is>
      </c>
      <c r="D361" t="inlineStr">
        <is>
          <t>226G020</t>
        </is>
      </c>
      <c r="E361" t="inlineStr">
        <is>
          <t>SDI AL-CHA</t>
        </is>
      </c>
      <c r="F361" t="n">
        <v>226</v>
      </c>
      <c r="G361" t="n">
        <v>18</v>
      </c>
      <c r="H361" t="n">
        <v>28</v>
      </c>
      <c r="I361" t="n">
        <v>32</v>
      </c>
      <c r="J361" t="n">
        <v>29</v>
      </c>
      <c r="K361" t="n">
        <v>27</v>
      </c>
      <c r="L361">
        <f>IFERROR(ROUND(IF(G361="","",(G361-G$511)/G$512),2),"")</f>
        <v/>
      </c>
      <c r="M361">
        <f>IFERROR(ROUND(IF(H361="","",(H361-H$511)/H$512),2),"")</f>
        <v/>
      </c>
      <c r="N361">
        <f>IFERROR(ROUND(IF(I361="","",(I361-I$511)/I$512),2),"")</f>
        <v/>
      </c>
      <c r="O361">
        <f>IFERROR(ROUND(IF(J361="","",(J361-J$511)/J$512),2),"")</f>
        <v/>
      </c>
      <c r="P361">
        <f>IFERROR(ROUND(IF(K361="","",(K361-K$511)/K$512),2),"")</f>
        <v/>
      </c>
      <c r="Q361">
        <f>IFERROR(ROUND(IF(G361="","",IF(70+30*L361/$L$511&lt;20,20,70+30*L361/$L$511)),2),"")</f>
        <v/>
      </c>
      <c r="R361">
        <f>IFERROR(ROUND(IF(H361="","",IF(70+30*M361/$M$511&lt;20,20,70+30*M361/$M$511)),2),"")</f>
        <v/>
      </c>
      <c r="S361">
        <f>IFERROR(ROUND(IF(I361="","",IF(70+30*N361/$N$511&lt;20,20,70+30*N361/$N$511)),2),"")</f>
        <v/>
      </c>
      <c r="T361">
        <f>IFERROR(ROUND(IF(J361="","",IF(70+30*O361/$O$511&lt;20,20,70+30*O361/$O$511)),2),"")</f>
        <v/>
      </c>
      <c r="U361">
        <f>IFERROR(ROUND(IF(K361="","",IF(70+30*P361/$P$511&lt;20,20,70+30*P361/$P$511)),2),"")</f>
        <v/>
      </c>
      <c r="V361">
        <f>IF(SUM(Q361:U361)=0,"",SUM(Q361:U361))</f>
        <v/>
      </c>
      <c r="W361">
        <f>IF(V361="","",RANK(V361,$V$2:$V$509))</f>
        <v/>
      </c>
    </row>
    <row r="362">
      <c r="B362" t="inlineStr">
        <is>
          <t>NAHLA VERLISA PUTRI</t>
        </is>
      </c>
      <c r="C362" t="inlineStr">
        <is>
          <t>227-21-10230</t>
        </is>
      </c>
      <c r="D362" t="inlineStr">
        <is>
          <t>227G020</t>
        </is>
      </c>
      <c r="E362" t="inlineStr">
        <is>
          <t>MTSN 3 JKT</t>
        </is>
      </c>
      <c r="F362" t="n">
        <v>227</v>
      </c>
      <c r="G362" t="n">
        <v>8</v>
      </c>
      <c r="H362" t="n">
        <v>23</v>
      </c>
      <c r="I362" t="n">
        <v>23</v>
      </c>
      <c r="J362" t="n">
        <v>23</v>
      </c>
      <c r="K362" t="n">
        <v>31</v>
      </c>
      <c r="L362">
        <f>IFERROR(ROUND(IF(G362="","",(G362-G$511)/G$512),2),"")</f>
        <v/>
      </c>
      <c r="M362">
        <f>IFERROR(ROUND(IF(H362="","",(H362-H$511)/H$512),2),"")</f>
        <v/>
      </c>
      <c r="N362">
        <f>IFERROR(ROUND(IF(I362="","",(I362-I$511)/I$512),2),"")</f>
        <v/>
      </c>
      <c r="O362">
        <f>IFERROR(ROUND(IF(J362="","",(J362-J$511)/J$512),2),"")</f>
        <v/>
      </c>
      <c r="P362">
        <f>IFERROR(ROUND(IF(K362="","",(K362-K$511)/K$512),2),"")</f>
        <v/>
      </c>
      <c r="Q362">
        <f>IFERROR(ROUND(IF(G362="","",IF(70+30*L362/$L$511&lt;20,20,70+30*L362/$L$511)),2),"")</f>
        <v/>
      </c>
      <c r="R362">
        <f>IFERROR(ROUND(IF(H362="","",IF(70+30*M362/$M$511&lt;20,20,70+30*M362/$M$511)),2),"")</f>
        <v/>
      </c>
      <c r="S362">
        <f>IFERROR(ROUND(IF(I362="","",IF(70+30*N362/$N$511&lt;20,20,70+30*N362/$N$511)),2),"")</f>
        <v/>
      </c>
      <c r="T362">
        <f>IFERROR(ROUND(IF(J362="","",IF(70+30*O362/$O$511&lt;20,20,70+30*O362/$O$511)),2),"")</f>
        <v/>
      </c>
      <c r="U362">
        <f>IFERROR(ROUND(IF(K362="","",IF(70+30*P362/$P$511&lt;20,20,70+30*P362/$P$511)),2),"")</f>
        <v/>
      </c>
      <c r="V362">
        <f>IF(SUM(Q362:U362)=0,"",SUM(Q362:U362))</f>
        <v/>
      </c>
      <c r="W362">
        <f>IF(V362="","",RANK(V362,$V$2:$V$509))</f>
        <v/>
      </c>
    </row>
    <row r="363">
      <c r="B363" t="inlineStr">
        <is>
          <t>SAHLA VERLISA PUTRI</t>
        </is>
      </c>
      <c r="C363" t="inlineStr">
        <is>
          <t>227-21-10231</t>
        </is>
      </c>
      <c r="D363" t="inlineStr">
        <is>
          <t>227G020</t>
        </is>
      </c>
      <c r="E363" t="inlineStr">
        <is>
          <t>MTSN 3 JKT</t>
        </is>
      </c>
      <c r="F363" t="n">
        <v>227</v>
      </c>
      <c r="G363" t="n">
        <v>8</v>
      </c>
      <c r="H363" t="n">
        <v>33</v>
      </c>
      <c r="I363" t="n">
        <v>24</v>
      </c>
      <c r="J363" t="n">
        <v>24</v>
      </c>
      <c r="K363" t="n">
        <v>34</v>
      </c>
      <c r="L363">
        <f>IFERROR(ROUND(IF(G363="","",(G363-G$511)/G$512),2),"")</f>
        <v/>
      </c>
      <c r="M363">
        <f>IFERROR(ROUND(IF(H363="","",(H363-H$511)/H$512),2),"")</f>
        <v/>
      </c>
      <c r="N363">
        <f>IFERROR(ROUND(IF(I363="","",(I363-I$511)/I$512),2),"")</f>
        <v/>
      </c>
      <c r="O363">
        <f>IFERROR(ROUND(IF(J363="","",(J363-J$511)/J$512),2),"")</f>
        <v/>
      </c>
      <c r="P363">
        <f>IFERROR(ROUND(IF(K363="","",(K363-K$511)/K$512),2),"")</f>
        <v/>
      </c>
      <c r="Q363">
        <f>IFERROR(ROUND(IF(G363="","",IF(70+30*L363/$L$511&lt;20,20,70+30*L363/$L$511)),2),"")</f>
        <v/>
      </c>
      <c r="R363">
        <f>IFERROR(ROUND(IF(H363="","",IF(70+30*M363/$M$511&lt;20,20,70+30*M363/$M$511)),2),"")</f>
        <v/>
      </c>
      <c r="S363">
        <f>IFERROR(ROUND(IF(I363="","",IF(70+30*N363/$N$511&lt;20,20,70+30*N363/$N$511)),2),"")</f>
        <v/>
      </c>
      <c r="T363">
        <f>IFERROR(ROUND(IF(J363="","",IF(70+30*O363/$O$511&lt;20,20,70+30*O363/$O$511)),2),"")</f>
        <v/>
      </c>
      <c r="U363">
        <f>IFERROR(ROUND(IF(K363="","",IF(70+30*P363/$P$511&lt;20,20,70+30*P363/$P$511)),2),"")</f>
        <v/>
      </c>
      <c r="V363">
        <f>IF(SUM(Q363:U363)=0,"",SUM(Q363:U363))</f>
        <v/>
      </c>
      <c r="W363">
        <f>IF(V363="","",RANK(V363,$V$2:$V$509))</f>
        <v/>
      </c>
    </row>
    <row r="364">
      <c r="B364" t="inlineStr">
        <is>
          <t>OMAR WILLIAM AMRAN</t>
        </is>
      </c>
      <c r="C364" t="inlineStr">
        <is>
          <t>228-21-10335</t>
        </is>
      </c>
      <c r="D364" t="inlineStr">
        <is>
          <t>228G020</t>
        </is>
      </c>
      <c r="E364" t="inlineStr">
        <is>
          <t>SMPN 89 JA</t>
        </is>
      </c>
      <c r="F364" t="n">
        <v>228</v>
      </c>
      <c r="G364" t="n">
        <v>15</v>
      </c>
      <c r="H364" t="n">
        <v>27</v>
      </c>
      <c r="I364" t="n">
        <v>35</v>
      </c>
      <c r="J364" t="n">
        <v>35</v>
      </c>
      <c r="K364" t="n">
        <v>37</v>
      </c>
      <c r="L364">
        <f>IFERROR(ROUND(IF(G364="","",(G364-G$511)/G$512),2),"")</f>
        <v/>
      </c>
      <c r="M364">
        <f>IFERROR(ROUND(IF(H364="","",(H364-H$511)/H$512),2),"")</f>
        <v/>
      </c>
      <c r="N364">
        <f>IFERROR(ROUND(IF(I364="","",(I364-I$511)/I$512),2),"")</f>
        <v/>
      </c>
      <c r="O364">
        <f>IFERROR(ROUND(IF(J364="","",(J364-J$511)/J$512),2),"")</f>
        <v/>
      </c>
      <c r="P364">
        <f>IFERROR(ROUND(IF(K364="","",(K364-K$511)/K$512),2),"")</f>
        <v/>
      </c>
      <c r="Q364">
        <f>IFERROR(ROUND(IF(G364="","",IF(70+30*L364/$L$511&lt;20,20,70+30*L364/$L$511)),2),"")</f>
        <v/>
      </c>
      <c r="R364">
        <f>IFERROR(ROUND(IF(H364="","",IF(70+30*M364/$M$511&lt;20,20,70+30*M364/$M$511)),2),"")</f>
        <v/>
      </c>
      <c r="S364">
        <f>IFERROR(ROUND(IF(I364="","",IF(70+30*N364/$N$511&lt;20,20,70+30*N364/$N$511)),2),"")</f>
        <v/>
      </c>
      <c r="T364">
        <f>IFERROR(ROUND(IF(J364="","",IF(70+30*O364/$O$511&lt;20,20,70+30*O364/$O$511)),2),"")</f>
        <v/>
      </c>
      <c r="U364">
        <f>IFERROR(ROUND(IF(K364="","",IF(70+30*P364/$P$511&lt;20,20,70+30*P364/$P$511)),2),"")</f>
        <v/>
      </c>
      <c r="V364">
        <f>IF(SUM(Q364:U364)=0,"",SUM(Q364:U364))</f>
        <v/>
      </c>
      <c r="W364">
        <f>IF(V364="","",RANK(V364,$V$2:$V$509))</f>
        <v/>
      </c>
    </row>
    <row r="365">
      <c r="B365" t="inlineStr">
        <is>
          <t>BUNGA PUTRI PANGESTI</t>
        </is>
      </c>
      <c r="C365" t="inlineStr">
        <is>
          <t>228-21-10336</t>
        </is>
      </c>
      <c r="D365" t="inlineStr">
        <is>
          <t>228G020</t>
        </is>
      </c>
      <c r="E365" t="inlineStr">
        <is>
          <t>SMPN 82 JA</t>
        </is>
      </c>
      <c r="F365" t="n">
        <v>228</v>
      </c>
      <c r="G365" t="n">
        <v>7</v>
      </c>
      <c r="H365" t="n">
        <v>17</v>
      </c>
      <c r="I365" t="n">
        <v>20</v>
      </c>
      <c r="J365" t="n">
        <v>27</v>
      </c>
      <c r="K365" t="n">
        <v>31</v>
      </c>
      <c r="L365">
        <f>IFERROR(ROUND(IF(G365="","",(G365-G$511)/G$512),2),"")</f>
        <v/>
      </c>
      <c r="M365">
        <f>IFERROR(ROUND(IF(H365="","",(H365-H$511)/H$512),2),"")</f>
        <v/>
      </c>
      <c r="N365">
        <f>IFERROR(ROUND(IF(I365="","",(I365-I$511)/I$512),2),"")</f>
        <v/>
      </c>
      <c r="O365">
        <f>IFERROR(ROUND(IF(J365="","",(J365-J$511)/J$512),2),"")</f>
        <v/>
      </c>
      <c r="P365">
        <f>IFERROR(ROUND(IF(K365="","",(K365-K$511)/K$512),2),"")</f>
        <v/>
      </c>
      <c r="Q365">
        <f>IFERROR(ROUND(IF(G365="","",IF(70+30*L365/$L$511&lt;20,20,70+30*L365/$L$511)),2),"")</f>
        <v/>
      </c>
      <c r="R365">
        <f>IFERROR(ROUND(IF(H365="","",IF(70+30*M365/$M$511&lt;20,20,70+30*M365/$M$511)),2),"")</f>
        <v/>
      </c>
      <c r="S365">
        <f>IFERROR(ROUND(IF(I365="","",IF(70+30*N365/$N$511&lt;20,20,70+30*N365/$N$511)),2),"")</f>
        <v/>
      </c>
      <c r="T365">
        <f>IFERROR(ROUND(IF(J365="","",IF(70+30*O365/$O$511&lt;20,20,70+30*O365/$O$511)),2),"")</f>
        <v/>
      </c>
      <c r="U365">
        <f>IFERROR(ROUND(IF(K365="","",IF(70+30*P365/$P$511&lt;20,20,70+30*P365/$P$511)),2),"")</f>
        <v/>
      </c>
      <c r="V365">
        <f>IF(SUM(Q365:U365)=0,"",SUM(Q365:U365))</f>
        <v/>
      </c>
      <c r="W365">
        <f>IF(V365="","",RANK(V365,$V$2:$V$509))</f>
        <v/>
      </c>
    </row>
    <row r="366">
      <c r="B366" t="inlineStr">
        <is>
          <t>WILLSON ANDREW</t>
        </is>
      </c>
      <c r="C366" t="inlineStr">
        <is>
          <t>229-19-10146</t>
        </is>
      </c>
      <c r="D366" t="inlineStr">
        <is>
          <t>229G120</t>
        </is>
      </c>
      <c r="E366" t="inlineStr">
        <is>
          <t>SMPN 89 JA</t>
        </is>
      </c>
      <c r="F366" t="n">
        <v>229</v>
      </c>
      <c r="G366" t="n">
        <v>24</v>
      </c>
      <c r="H366" t="n">
        <v>29</v>
      </c>
      <c r="I366" t="n">
        <v>37</v>
      </c>
      <c r="J366" t="n">
        <v>36</v>
      </c>
      <c r="K366" t="n">
        <v>38</v>
      </c>
      <c r="L366">
        <f>IFERROR(ROUND(IF(G366="","",(G366-G$511)/G$512),2),"")</f>
        <v/>
      </c>
      <c r="M366">
        <f>IFERROR(ROUND(IF(H366="","",(H366-H$511)/H$512),2),"")</f>
        <v/>
      </c>
      <c r="N366">
        <f>IFERROR(ROUND(IF(I366="","",(I366-I$511)/I$512),2),"")</f>
        <v/>
      </c>
      <c r="O366">
        <f>IFERROR(ROUND(IF(J366="","",(J366-J$511)/J$512),2),"")</f>
        <v/>
      </c>
      <c r="P366">
        <f>IFERROR(ROUND(IF(K366="","",(K366-K$511)/K$512),2),"")</f>
        <v/>
      </c>
      <c r="Q366">
        <f>IFERROR(ROUND(IF(G366="","",IF(70+30*L366/$L$511&lt;20,20,70+30*L366/$L$511)),2),"")</f>
        <v/>
      </c>
      <c r="R366">
        <f>IFERROR(ROUND(IF(H366="","",IF(70+30*M366/$M$511&lt;20,20,70+30*M366/$M$511)),2),"")</f>
        <v/>
      </c>
      <c r="S366">
        <f>IFERROR(ROUND(IF(I366="","",IF(70+30*N366/$N$511&lt;20,20,70+30*N366/$N$511)),2),"")</f>
        <v/>
      </c>
      <c r="T366">
        <f>IFERROR(ROUND(IF(J366="","",IF(70+30*O366/$O$511&lt;20,20,70+30*O366/$O$511)),2),"")</f>
        <v/>
      </c>
      <c r="U366">
        <f>IFERROR(ROUND(IF(K366="","",IF(70+30*P366/$P$511&lt;20,20,70+30*P366/$P$511)),2),"")</f>
        <v/>
      </c>
      <c r="V366">
        <f>IF(SUM(Q366:U366)=0,"",SUM(Q366:U366))</f>
        <v/>
      </c>
      <c r="W366">
        <f>IF(V366="","",RANK(V366,$V$2:$V$509))</f>
        <v/>
      </c>
    </row>
    <row r="367">
      <c r="B367" t="inlineStr">
        <is>
          <t>JESSIE HARCHELL</t>
        </is>
      </c>
      <c r="C367" t="inlineStr">
        <is>
          <t>229-21-10279</t>
        </is>
      </c>
      <c r="D367" t="inlineStr">
        <is>
          <t>229G120</t>
        </is>
      </c>
      <c r="E367" t="inlineStr">
        <is>
          <t>SMP RICCI</t>
        </is>
      </c>
      <c r="F367" t="n">
        <v>229</v>
      </c>
      <c r="G367" t="n">
        <v>16</v>
      </c>
      <c r="H367" t="n">
        <v>35</v>
      </c>
      <c r="I367" t="n">
        <v>37</v>
      </c>
      <c r="J367" t="n">
        <v>26</v>
      </c>
      <c r="K367" t="n">
        <v>24</v>
      </c>
      <c r="L367">
        <f>IFERROR(ROUND(IF(G367="","",(G367-G$511)/G$512),2),"")</f>
        <v/>
      </c>
      <c r="M367">
        <f>IFERROR(ROUND(IF(H367="","",(H367-H$511)/H$512),2),"")</f>
        <v/>
      </c>
      <c r="N367">
        <f>IFERROR(ROUND(IF(I367="","",(I367-I$511)/I$512),2),"")</f>
        <v/>
      </c>
      <c r="O367">
        <f>IFERROR(ROUND(IF(J367="","",(J367-J$511)/J$512),2),"")</f>
        <v/>
      </c>
      <c r="P367">
        <f>IFERROR(ROUND(IF(K367="","",(K367-K$511)/K$512),2),"")</f>
        <v/>
      </c>
      <c r="Q367">
        <f>IFERROR(ROUND(IF(G367="","",IF(70+30*L367/$L$511&lt;20,20,70+30*L367/$L$511)),2),"")</f>
        <v/>
      </c>
      <c r="R367">
        <f>IFERROR(ROUND(IF(H367="","",IF(70+30*M367/$M$511&lt;20,20,70+30*M367/$M$511)),2),"")</f>
        <v/>
      </c>
      <c r="S367">
        <f>IFERROR(ROUND(IF(I367="","",IF(70+30*N367/$N$511&lt;20,20,70+30*N367/$N$511)),2),"")</f>
        <v/>
      </c>
      <c r="T367">
        <f>IFERROR(ROUND(IF(J367="","",IF(70+30*O367/$O$511&lt;20,20,70+30*O367/$O$511)),2),"")</f>
        <v/>
      </c>
      <c r="U367">
        <f>IFERROR(ROUND(IF(K367="","",IF(70+30*P367/$P$511&lt;20,20,70+30*P367/$P$511)),2),"")</f>
        <v/>
      </c>
      <c r="V367">
        <f>IF(SUM(Q367:U367)=0,"",SUM(Q367:U367))</f>
        <v/>
      </c>
      <c r="W367">
        <f>IF(V367="","",RANK(V367,$V$2:$V$509))</f>
        <v/>
      </c>
    </row>
    <row r="368">
      <c r="B368" t="inlineStr">
        <is>
          <t>BIMA FIDY FADHILAH</t>
        </is>
      </c>
      <c r="C368" t="inlineStr">
        <is>
          <t>230-18-10142</t>
        </is>
      </c>
      <c r="D368" t="inlineStr">
        <is>
          <t>230G120</t>
        </is>
      </c>
      <c r="E368" t="inlineStr">
        <is>
          <t>SDN MUARAB</t>
        </is>
      </c>
      <c r="F368" t="n">
        <v>230</v>
      </c>
      <c r="G368" t="n">
        <v>16</v>
      </c>
      <c r="H368" t="n">
        <v>25</v>
      </c>
      <c r="I368" t="n">
        <v>21</v>
      </c>
      <c r="J368" t="n">
        <v>14</v>
      </c>
      <c r="K368" t="n">
        <v>24</v>
      </c>
      <c r="L368">
        <f>IFERROR(ROUND(IF(G368="","",(G368-G$511)/G$512),2),"")</f>
        <v/>
      </c>
      <c r="M368">
        <f>IFERROR(ROUND(IF(H368="","",(H368-H$511)/H$512),2),"")</f>
        <v/>
      </c>
      <c r="N368">
        <f>IFERROR(ROUND(IF(I368="","",(I368-I$511)/I$512),2),"")</f>
        <v/>
      </c>
      <c r="O368">
        <f>IFERROR(ROUND(IF(J368="","",(J368-J$511)/J$512),2),"")</f>
        <v/>
      </c>
      <c r="P368">
        <f>IFERROR(ROUND(IF(K368="","",(K368-K$511)/K$512),2),"")</f>
        <v/>
      </c>
      <c r="Q368">
        <f>IFERROR(ROUND(IF(G368="","",IF(70+30*L368/$L$511&lt;20,20,70+30*L368/$L$511)),2),"")</f>
        <v/>
      </c>
      <c r="R368">
        <f>IFERROR(ROUND(IF(H368="","",IF(70+30*M368/$M$511&lt;20,20,70+30*M368/$M$511)),2),"")</f>
        <v/>
      </c>
      <c r="S368">
        <f>IFERROR(ROUND(IF(I368="","",IF(70+30*N368/$N$511&lt;20,20,70+30*N368/$N$511)),2),"")</f>
        <v/>
      </c>
      <c r="T368">
        <f>IFERROR(ROUND(IF(J368="","",IF(70+30*O368/$O$511&lt;20,20,70+30*O368/$O$511)),2),"")</f>
        <v/>
      </c>
      <c r="U368">
        <f>IFERROR(ROUND(IF(K368="","",IF(70+30*P368/$P$511&lt;20,20,70+30*P368/$P$511)),2),"")</f>
        <v/>
      </c>
      <c r="V368">
        <f>IF(SUM(Q368:U368)=0,"",SUM(Q368:U368))</f>
        <v/>
      </c>
      <c r="W368">
        <f>IF(V368="","",RANK(V368,$V$2:$V$509))</f>
        <v/>
      </c>
    </row>
    <row r="369">
      <c r="B369" t="inlineStr">
        <is>
          <t>FAUZAN HANIF ALMUZAK</t>
        </is>
      </c>
      <c r="C369" t="inlineStr">
        <is>
          <t>230-19-10246</t>
        </is>
      </c>
      <c r="D369" t="inlineStr">
        <is>
          <t>230G120</t>
        </is>
      </c>
      <c r="E369" t="inlineStr">
        <is>
          <t>SMPN 3 CIB</t>
        </is>
      </c>
      <c r="F369" t="n">
        <v>230</v>
      </c>
      <c r="G369" t="n">
        <v>7</v>
      </c>
      <c r="H369" t="n">
        <v>19</v>
      </c>
      <c r="I369" t="n">
        <v>19</v>
      </c>
      <c r="J369" t="n">
        <v>7</v>
      </c>
      <c r="K369" t="n">
        <v>20</v>
      </c>
      <c r="L369">
        <f>IFERROR(ROUND(IF(G369="","",(G369-G$511)/G$512),2),"")</f>
        <v/>
      </c>
      <c r="M369">
        <f>IFERROR(ROUND(IF(H369="","",(H369-H$511)/H$512),2),"")</f>
        <v/>
      </c>
      <c r="N369">
        <f>IFERROR(ROUND(IF(I369="","",(I369-I$511)/I$512),2),"")</f>
        <v/>
      </c>
      <c r="O369">
        <f>IFERROR(ROUND(IF(J369="","",(J369-J$511)/J$512),2),"")</f>
        <v/>
      </c>
      <c r="P369">
        <f>IFERROR(ROUND(IF(K369="","",(K369-K$511)/K$512),2),"")</f>
        <v/>
      </c>
      <c r="Q369">
        <f>IFERROR(ROUND(IF(G369="","",IF(70+30*L369/$L$511&lt;20,20,70+30*L369/$L$511)),2),"")</f>
        <v/>
      </c>
      <c r="R369">
        <f>IFERROR(ROUND(IF(H369="","",IF(70+30*M369/$M$511&lt;20,20,70+30*M369/$M$511)),2),"")</f>
        <v/>
      </c>
      <c r="S369">
        <f>IFERROR(ROUND(IF(I369="","",IF(70+30*N369/$N$511&lt;20,20,70+30*N369/$N$511)),2),"")</f>
        <v/>
      </c>
      <c r="T369">
        <f>IFERROR(ROUND(IF(J369="","",IF(70+30*O369/$O$511&lt;20,20,70+30*O369/$O$511)),2),"")</f>
        <v/>
      </c>
      <c r="U369">
        <f>IFERROR(ROUND(IF(K369="","",IF(70+30*P369/$P$511&lt;20,20,70+30*P369/$P$511)),2),"")</f>
        <v/>
      </c>
      <c r="V369">
        <f>IF(SUM(Q369:U369)=0,"",SUM(Q369:U369))</f>
        <v/>
      </c>
      <c r="W369">
        <f>IF(V369="","",RANK(V369,$V$2:$V$509))</f>
        <v/>
      </c>
    </row>
    <row r="370">
      <c r="B370" t="inlineStr">
        <is>
          <t>HANIFAH NIZRINA RANI</t>
        </is>
      </c>
      <c r="C370" t="inlineStr">
        <is>
          <t>230-21-10421</t>
        </is>
      </c>
      <c r="D370" t="inlineStr">
        <is>
          <t>230G120</t>
        </is>
      </c>
      <c r="E370" t="inlineStr">
        <is>
          <t>SMPN 2 CIB</t>
        </is>
      </c>
      <c r="F370" t="n">
        <v>230</v>
      </c>
      <c r="G370" t="n">
        <v>12</v>
      </c>
      <c r="L370">
        <f>IFERROR(ROUND(IF(G370="","",(G370-G$511)/G$512),2),"")</f>
        <v/>
      </c>
      <c r="M370">
        <f>IFERROR(ROUND(IF(H370="","",(H370-H$511)/H$512),2),"")</f>
        <v/>
      </c>
      <c r="N370">
        <f>IFERROR(ROUND(IF(I370="","",(I370-I$511)/I$512),2),"")</f>
        <v/>
      </c>
      <c r="O370">
        <f>IFERROR(ROUND(IF(J370="","",(J370-J$511)/J$512),2),"")</f>
        <v/>
      </c>
      <c r="P370">
        <f>IFERROR(ROUND(IF(K370="","",(K370-K$511)/K$512),2),"")</f>
        <v/>
      </c>
      <c r="Q370">
        <f>IFERROR(ROUND(IF(G370="","",IF(70+30*L370/$L$511&lt;20,20,70+30*L370/$L$511)),2),"")</f>
        <v/>
      </c>
      <c r="R370">
        <f>IFERROR(ROUND(IF(H370="","",IF(70+30*M370/$M$511&lt;20,20,70+30*M370/$M$511)),2),"")</f>
        <v/>
      </c>
      <c r="S370">
        <f>IFERROR(ROUND(IF(I370="","",IF(70+30*N370/$N$511&lt;20,20,70+30*N370/$N$511)),2),"")</f>
        <v/>
      </c>
      <c r="T370">
        <f>IFERROR(ROUND(IF(J370="","",IF(70+30*O370/$O$511&lt;20,20,70+30*O370/$O$511)),2),"")</f>
        <v/>
      </c>
      <c r="U370">
        <f>IFERROR(ROUND(IF(K370="","",IF(70+30*P370/$P$511&lt;20,20,70+30*P370/$P$511)),2),"")</f>
        <v/>
      </c>
      <c r="V370">
        <f>IF(SUM(Q370:U370)=0,"",SUM(Q370:U370))</f>
        <v/>
      </c>
      <c r="W370">
        <f>IF(V370="","",RANK(V370,$V$2:$V$509))</f>
        <v/>
      </c>
    </row>
    <row r="371">
      <c r="B371" t="inlineStr">
        <is>
          <t>SAUSAN ALIFAH SOPYAN</t>
        </is>
      </c>
      <c r="C371" t="inlineStr">
        <is>
          <t>233-19-10104</t>
        </is>
      </c>
      <c r="D371" t="inlineStr">
        <is>
          <t>233G120</t>
        </is>
      </c>
      <c r="E371" t="inlineStr">
        <is>
          <t>SD MI FAHS</t>
        </is>
      </c>
      <c r="F371" t="n">
        <v>233</v>
      </c>
      <c r="G371" t="n">
        <v>13</v>
      </c>
      <c r="H371" t="n">
        <v>29</v>
      </c>
      <c r="I371" t="n">
        <v>31</v>
      </c>
      <c r="J371" t="n">
        <v>25</v>
      </c>
      <c r="K371" t="n">
        <v>38</v>
      </c>
      <c r="L371">
        <f>IFERROR(ROUND(IF(G371="","",(G371-G$511)/G$512),2),"")</f>
        <v/>
      </c>
      <c r="M371">
        <f>IFERROR(ROUND(IF(H371="","",(H371-H$511)/H$512),2),"")</f>
        <v/>
      </c>
      <c r="N371">
        <f>IFERROR(ROUND(IF(I371="","",(I371-I$511)/I$512),2),"")</f>
        <v/>
      </c>
      <c r="O371">
        <f>IFERROR(ROUND(IF(J371="","",(J371-J$511)/J$512),2),"")</f>
        <v/>
      </c>
      <c r="P371">
        <f>IFERROR(ROUND(IF(K371="","",(K371-K$511)/K$512),2),"")</f>
        <v/>
      </c>
      <c r="Q371">
        <f>IFERROR(ROUND(IF(G371="","",IF(70+30*L371/$L$511&lt;20,20,70+30*L371/$L$511)),2),"")</f>
        <v/>
      </c>
      <c r="R371">
        <f>IFERROR(ROUND(IF(H371="","",IF(70+30*M371/$M$511&lt;20,20,70+30*M371/$M$511)),2),"")</f>
        <v/>
      </c>
      <c r="S371">
        <f>IFERROR(ROUND(IF(I371="","",IF(70+30*N371/$N$511&lt;20,20,70+30*N371/$N$511)),2),"")</f>
        <v/>
      </c>
      <c r="T371">
        <f>IFERROR(ROUND(IF(J371="","",IF(70+30*O371/$O$511&lt;20,20,70+30*O371/$O$511)),2),"")</f>
        <v/>
      </c>
      <c r="U371">
        <f>IFERROR(ROUND(IF(K371="","",IF(70+30*P371/$P$511&lt;20,20,70+30*P371/$P$511)),2),"")</f>
        <v/>
      </c>
      <c r="V371">
        <f>IF(SUM(Q371:U371)=0,"",SUM(Q371:U371))</f>
        <v/>
      </c>
      <c r="W371">
        <f>IF(V371="","",RANK(V371,$V$2:$V$509))</f>
        <v/>
      </c>
    </row>
    <row r="372">
      <c r="B372" t="inlineStr">
        <is>
          <t>HARUN NUR ARRASYID</t>
        </is>
      </c>
      <c r="C372" t="inlineStr">
        <is>
          <t>233-21-10227</t>
        </is>
      </c>
      <c r="D372" t="inlineStr">
        <is>
          <t>233G120</t>
        </is>
      </c>
      <c r="E372" t="inlineStr">
        <is>
          <t>MTSN 1 BOG</t>
        </is>
      </c>
      <c r="F372" t="n">
        <v>233</v>
      </c>
      <c r="G372" t="n">
        <v>12</v>
      </c>
      <c r="H372" t="n">
        <v>28</v>
      </c>
      <c r="I372" t="n">
        <v>20</v>
      </c>
      <c r="J372" t="n">
        <v>16</v>
      </c>
      <c r="K372" t="n">
        <v>29</v>
      </c>
      <c r="L372">
        <f>IFERROR(ROUND(IF(G372="","",(G372-G$511)/G$512),2),"")</f>
        <v/>
      </c>
      <c r="M372">
        <f>IFERROR(ROUND(IF(H372="","",(H372-H$511)/H$512),2),"")</f>
        <v/>
      </c>
      <c r="N372">
        <f>IFERROR(ROUND(IF(I372="","",(I372-I$511)/I$512),2),"")</f>
        <v/>
      </c>
      <c r="O372">
        <f>IFERROR(ROUND(IF(J372="","",(J372-J$511)/J$512),2),"")</f>
        <v/>
      </c>
      <c r="P372">
        <f>IFERROR(ROUND(IF(K372="","",(K372-K$511)/K$512),2),"")</f>
        <v/>
      </c>
      <c r="Q372">
        <f>IFERROR(ROUND(IF(G372="","",IF(70+30*L372/$L$511&lt;20,20,70+30*L372/$L$511)),2),"")</f>
        <v/>
      </c>
      <c r="R372">
        <f>IFERROR(ROUND(IF(H372="","",IF(70+30*M372/$M$511&lt;20,20,70+30*M372/$M$511)),2),"")</f>
        <v/>
      </c>
      <c r="S372">
        <f>IFERROR(ROUND(IF(I372="","",IF(70+30*N372/$N$511&lt;20,20,70+30*N372/$N$511)),2),"")</f>
        <v/>
      </c>
      <c r="T372">
        <f>IFERROR(ROUND(IF(J372="","",IF(70+30*O372/$O$511&lt;20,20,70+30*O372/$O$511)),2),"")</f>
        <v/>
      </c>
      <c r="U372">
        <f>IFERROR(ROUND(IF(K372="","",IF(70+30*P372/$P$511&lt;20,20,70+30*P372/$P$511)),2),"")</f>
        <v/>
      </c>
      <c r="V372">
        <f>IF(SUM(Q372:U372)=0,"",SUM(Q372:U372))</f>
        <v/>
      </c>
      <c r="W372">
        <f>IF(V372="","",RANK(V372,$V$2:$V$509))</f>
        <v/>
      </c>
    </row>
    <row r="373">
      <c r="B373" t="inlineStr">
        <is>
          <t>ISTANADYA KUSUMA N P</t>
        </is>
      </c>
      <c r="C373" t="inlineStr">
        <is>
          <t>233-21-10242</t>
        </is>
      </c>
      <c r="D373" t="inlineStr">
        <is>
          <t>233G120</t>
        </is>
      </c>
      <c r="E373" t="inlineStr">
        <is>
          <t>SMPN 3 BOG</t>
        </is>
      </c>
      <c r="F373" t="n">
        <v>233</v>
      </c>
      <c r="G373" t="n">
        <v>18</v>
      </c>
      <c r="H373" t="n">
        <v>35</v>
      </c>
      <c r="I373" t="n">
        <v>28</v>
      </c>
      <c r="J373" t="n">
        <v>26</v>
      </c>
      <c r="K373" t="n">
        <v>36</v>
      </c>
      <c r="L373">
        <f>IFERROR(ROUND(IF(G373="","",(G373-G$511)/G$512),2),"")</f>
        <v/>
      </c>
      <c r="M373">
        <f>IFERROR(ROUND(IF(H373="","",(H373-H$511)/H$512),2),"")</f>
        <v/>
      </c>
      <c r="N373">
        <f>IFERROR(ROUND(IF(I373="","",(I373-I$511)/I$512),2),"")</f>
        <v/>
      </c>
      <c r="O373">
        <f>IFERROR(ROUND(IF(J373="","",(J373-J$511)/J$512),2),"")</f>
        <v/>
      </c>
      <c r="P373">
        <f>IFERROR(ROUND(IF(K373="","",(K373-K$511)/K$512),2),"")</f>
        <v/>
      </c>
      <c r="Q373">
        <f>IFERROR(ROUND(IF(G373="","",IF(70+30*L373/$L$511&lt;20,20,70+30*L373/$L$511)),2),"")</f>
        <v/>
      </c>
      <c r="R373">
        <f>IFERROR(ROUND(IF(H373="","",IF(70+30*M373/$M$511&lt;20,20,70+30*M373/$M$511)),2),"")</f>
        <v/>
      </c>
      <c r="S373">
        <f>IFERROR(ROUND(IF(I373="","",IF(70+30*N373/$N$511&lt;20,20,70+30*N373/$N$511)),2),"")</f>
        <v/>
      </c>
      <c r="T373">
        <f>IFERROR(ROUND(IF(J373="","",IF(70+30*O373/$O$511&lt;20,20,70+30*O373/$O$511)),2),"")</f>
        <v/>
      </c>
      <c r="U373">
        <f>IFERROR(ROUND(IF(K373="","",IF(70+30*P373/$P$511&lt;20,20,70+30*P373/$P$511)),2),"")</f>
        <v/>
      </c>
      <c r="V373">
        <f>IF(SUM(Q373:U373)=0,"",SUM(Q373:U373))</f>
        <v/>
      </c>
      <c r="W373">
        <f>IF(V373="","",RANK(V373,$V$2:$V$509))</f>
        <v/>
      </c>
    </row>
    <row r="374">
      <c r="B374" t="inlineStr">
        <is>
          <t>NOVERICO PRADITYA</t>
        </is>
      </c>
      <c r="C374" t="inlineStr">
        <is>
          <t>233-21-10269</t>
        </is>
      </c>
      <c r="D374" t="inlineStr">
        <is>
          <t>233G120</t>
        </is>
      </c>
      <c r="E374" t="inlineStr">
        <is>
          <t>SMPN 8 BOG</t>
        </is>
      </c>
      <c r="F374" t="n">
        <v>233</v>
      </c>
      <c r="G374" t="n">
        <v>13</v>
      </c>
      <c r="H374" t="n">
        <v>27</v>
      </c>
      <c r="I374" t="n">
        <v>20</v>
      </c>
      <c r="J374" t="n">
        <v>16</v>
      </c>
      <c r="K374" t="n">
        <v>27</v>
      </c>
      <c r="L374">
        <f>IFERROR(ROUND(IF(G374="","",(G374-G$511)/G$512),2),"")</f>
        <v/>
      </c>
      <c r="M374">
        <f>IFERROR(ROUND(IF(H374="","",(H374-H$511)/H$512),2),"")</f>
        <v/>
      </c>
      <c r="N374">
        <f>IFERROR(ROUND(IF(I374="","",(I374-I$511)/I$512),2),"")</f>
        <v/>
      </c>
      <c r="O374">
        <f>IFERROR(ROUND(IF(J374="","",(J374-J$511)/J$512),2),"")</f>
        <v/>
      </c>
      <c r="P374">
        <f>IFERROR(ROUND(IF(K374="","",(K374-K$511)/K$512),2),"")</f>
        <v/>
      </c>
      <c r="Q374">
        <f>IFERROR(ROUND(IF(G374="","",IF(70+30*L374/$L$511&lt;20,20,70+30*L374/$L$511)),2),"")</f>
        <v/>
      </c>
      <c r="R374">
        <f>IFERROR(ROUND(IF(H374="","",IF(70+30*M374/$M$511&lt;20,20,70+30*M374/$M$511)),2),"")</f>
        <v/>
      </c>
      <c r="S374">
        <f>IFERROR(ROUND(IF(I374="","",IF(70+30*N374/$N$511&lt;20,20,70+30*N374/$N$511)),2),"")</f>
        <v/>
      </c>
      <c r="T374">
        <f>IFERROR(ROUND(IF(J374="","",IF(70+30*O374/$O$511&lt;20,20,70+30*O374/$O$511)),2),"")</f>
        <v/>
      </c>
      <c r="U374">
        <f>IFERROR(ROUND(IF(K374="","",IF(70+30*P374/$P$511&lt;20,20,70+30*P374/$P$511)),2),"")</f>
        <v/>
      </c>
      <c r="V374">
        <f>IF(SUM(Q374:U374)=0,"",SUM(Q374:U374))</f>
        <v/>
      </c>
      <c r="W374">
        <f>IF(V374="","",RANK(V374,$V$2:$V$509))</f>
        <v/>
      </c>
    </row>
    <row r="375">
      <c r="B375" t="inlineStr">
        <is>
          <t>RAMA ABIRA REVANZA</t>
        </is>
      </c>
      <c r="C375" t="inlineStr">
        <is>
          <t>233-21-10273</t>
        </is>
      </c>
      <c r="D375" t="inlineStr">
        <is>
          <t>233G120</t>
        </is>
      </c>
      <c r="E375" t="inlineStr">
        <is>
          <t>SMP IT AT-</t>
        </is>
      </c>
      <c r="F375" t="n">
        <v>233</v>
      </c>
      <c r="G375" t="n">
        <v>14</v>
      </c>
      <c r="H375" t="n">
        <v>24</v>
      </c>
      <c r="I375" t="n">
        <v>28</v>
      </c>
      <c r="J375" t="n">
        <v>31</v>
      </c>
      <c r="K375" t="n">
        <v>36</v>
      </c>
      <c r="L375">
        <f>IFERROR(ROUND(IF(G375="","",(G375-G$511)/G$512),2),"")</f>
        <v/>
      </c>
      <c r="M375">
        <f>IFERROR(ROUND(IF(H375="","",(H375-H$511)/H$512),2),"")</f>
        <v/>
      </c>
      <c r="N375">
        <f>IFERROR(ROUND(IF(I375="","",(I375-I$511)/I$512),2),"")</f>
        <v/>
      </c>
      <c r="O375">
        <f>IFERROR(ROUND(IF(J375="","",(J375-J$511)/J$512),2),"")</f>
        <v/>
      </c>
      <c r="P375">
        <f>IFERROR(ROUND(IF(K375="","",(K375-K$511)/K$512),2),"")</f>
        <v/>
      </c>
      <c r="Q375">
        <f>IFERROR(ROUND(IF(G375="","",IF(70+30*L375/$L$511&lt;20,20,70+30*L375/$L$511)),2),"")</f>
        <v/>
      </c>
      <c r="R375">
        <f>IFERROR(ROUND(IF(H375="","",IF(70+30*M375/$M$511&lt;20,20,70+30*M375/$M$511)),2),"")</f>
        <v/>
      </c>
      <c r="S375">
        <f>IFERROR(ROUND(IF(I375="","",IF(70+30*N375/$N$511&lt;20,20,70+30*N375/$N$511)),2),"")</f>
        <v/>
      </c>
      <c r="T375">
        <f>IFERROR(ROUND(IF(J375="","",IF(70+30*O375/$O$511&lt;20,20,70+30*O375/$O$511)),2),"")</f>
        <v/>
      </c>
      <c r="U375">
        <f>IFERROR(ROUND(IF(K375="","",IF(70+30*P375/$P$511&lt;20,20,70+30*P375/$P$511)),2),"")</f>
        <v/>
      </c>
      <c r="V375">
        <f>IF(SUM(Q375:U375)=0,"",SUM(Q375:U375))</f>
        <v/>
      </c>
      <c r="W375">
        <f>IF(V375="","",RANK(V375,$V$2:$V$509))</f>
        <v/>
      </c>
    </row>
    <row r="376">
      <c r="B376" t="inlineStr">
        <is>
          <t>ALIVINO SAVIER NS</t>
        </is>
      </c>
      <c r="C376" t="inlineStr">
        <is>
          <t>233-21-10275</t>
        </is>
      </c>
      <c r="D376" t="inlineStr">
        <is>
          <t>233G120</t>
        </is>
      </c>
      <c r="E376" t="inlineStr">
        <is>
          <t>SMPN 1 BOG</t>
        </is>
      </c>
      <c r="F376" t="n">
        <v>233</v>
      </c>
      <c r="G376" t="n">
        <v>4</v>
      </c>
      <c r="L376">
        <f>IFERROR(ROUND(IF(G376="","",(G376-G$511)/G$512),2),"")</f>
        <v/>
      </c>
      <c r="M376">
        <f>IFERROR(ROUND(IF(H376="","",(H376-H$511)/H$512),2),"")</f>
        <v/>
      </c>
      <c r="N376">
        <f>IFERROR(ROUND(IF(I376="","",(I376-I$511)/I$512),2),"")</f>
        <v/>
      </c>
      <c r="O376">
        <f>IFERROR(ROUND(IF(J376="","",(J376-J$511)/J$512),2),"")</f>
        <v/>
      </c>
      <c r="P376">
        <f>IFERROR(ROUND(IF(K376="","",(K376-K$511)/K$512),2),"")</f>
        <v/>
      </c>
      <c r="Q376">
        <f>IFERROR(ROUND(IF(G376="","",IF(70+30*L376/$L$511&lt;20,20,70+30*L376/$L$511)),2),"")</f>
        <v/>
      </c>
      <c r="R376">
        <f>IFERROR(ROUND(IF(H376="","",IF(70+30*M376/$M$511&lt;20,20,70+30*M376/$M$511)),2),"")</f>
        <v/>
      </c>
      <c r="S376">
        <f>IFERROR(ROUND(IF(I376="","",IF(70+30*N376/$N$511&lt;20,20,70+30*N376/$N$511)),2),"")</f>
        <v/>
      </c>
      <c r="T376">
        <f>IFERROR(ROUND(IF(J376="","",IF(70+30*O376/$O$511&lt;20,20,70+30*O376/$O$511)),2),"")</f>
        <v/>
      </c>
      <c r="U376">
        <f>IFERROR(ROUND(IF(K376="","",IF(70+30*P376/$P$511&lt;20,20,70+30*P376/$P$511)),2),"")</f>
        <v/>
      </c>
      <c r="V376">
        <f>IF(SUM(Q376:U376)=0,"",SUM(Q376:U376))</f>
        <v/>
      </c>
      <c r="W376">
        <f>IF(V376="","",RANK(V376,$V$2:$V$509))</f>
        <v/>
      </c>
    </row>
    <row r="377">
      <c r="B377" t="inlineStr">
        <is>
          <t>SYARHAN FADHLAN JAMA</t>
        </is>
      </c>
      <c r="C377" t="inlineStr">
        <is>
          <t>233-21-10278</t>
        </is>
      </c>
      <c r="D377" t="inlineStr">
        <is>
          <t>233G020</t>
        </is>
      </c>
      <c r="E377" t="inlineStr">
        <is>
          <t>SMP TARUNA</t>
        </is>
      </c>
      <c r="F377" t="n">
        <v>233</v>
      </c>
      <c r="G377" t="n">
        <v>10</v>
      </c>
      <c r="H377" t="n">
        <v>16</v>
      </c>
      <c r="I377" t="n">
        <v>16</v>
      </c>
      <c r="J377" t="n">
        <v>18</v>
      </c>
      <c r="K377" t="n">
        <v>25</v>
      </c>
      <c r="L377">
        <f>IFERROR(ROUND(IF(G377="","",(G377-G$511)/G$512),2),"")</f>
        <v/>
      </c>
      <c r="M377">
        <f>IFERROR(ROUND(IF(H377="","",(H377-H$511)/H$512),2),"")</f>
        <v/>
      </c>
      <c r="N377">
        <f>IFERROR(ROUND(IF(I377="","",(I377-I$511)/I$512),2),"")</f>
        <v/>
      </c>
      <c r="O377">
        <f>IFERROR(ROUND(IF(J377="","",(J377-J$511)/J$512),2),"")</f>
        <v/>
      </c>
      <c r="P377">
        <f>IFERROR(ROUND(IF(K377="","",(K377-K$511)/K$512),2),"")</f>
        <v/>
      </c>
      <c r="Q377">
        <f>IFERROR(ROUND(IF(G377="","",IF(70+30*L377/$L$511&lt;20,20,70+30*L377/$L$511)),2),"")</f>
        <v/>
      </c>
      <c r="R377">
        <f>IFERROR(ROUND(IF(H377="","",IF(70+30*M377/$M$511&lt;20,20,70+30*M377/$M$511)),2),"")</f>
        <v/>
      </c>
      <c r="S377">
        <f>IFERROR(ROUND(IF(I377="","",IF(70+30*N377/$N$511&lt;20,20,70+30*N377/$N$511)),2),"")</f>
        <v/>
      </c>
      <c r="T377">
        <f>IFERROR(ROUND(IF(J377="","",IF(70+30*O377/$O$511&lt;20,20,70+30*O377/$O$511)),2),"")</f>
        <v/>
      </c>
      <c r="U377">
        <f>IFERROR(ROUND(IF(K377="","",IF(70+30*P377/$P$511&lt;20,20,70+30*P377/$P$511)),2),"")</f>
        <v/>
      </c>
      <c r="V377">
        <f>IF(SUM(Q377:U377)=0,"",SUM(Q377:U377))</f>
        <v/>
      </c>
      <c r="W377">
        <f>IF(V377="","",RANK(V377,$V$2:$V$509))</f>
        <v/>
      </c>
    </row>
    <row r="378">
      <c r="B378" t="inlineStr">
        <is>
          <t>ATHALLA SATRIA BENI</t>
        </is>
      </c>
      <c r="C378" t="inlineStr">
        <is>
          <t>233-21-10281</t>
        </is>
      </c>
      <c r="D378" t="inlineStr">
        <is>
          <t>233G020</t>
        </is>
      </c>
      <c r="E378" t="inlineStr">
        <is>
          <t>SMPN 20 BO</t>
        </is>
      </c>
      <c r="F378" t="n">
        <v>233</v>
      </c>
      <c r="G378" t="n">
        <v>16</v>
      </c>
      <c r="H378" t="n">
        <v>34</v>
      </c>
      <c r="I378" t="n">
        <v>38</v>
      </c>
      <c r="J378" t="n">
        <v>36</v>
      </c>
      <c r="K378" t="n">
        <v>35</v>
      </c>
      <c r="L378">
        <f>IFERROR(ROUND(IF(G378="","",(G378-G$511)/G$512),2),"")</f>
        <v/>
      </c>
      <c r="M378">
        <f>IFERROR(ROUND(IF(H378="","",(H378-H$511)/H$512),2),"")</f>
        <v/>
      </c>
      <c r="N378">
        <f>IFERROR(ROUND(IF(I378="","",(I378-I$511)/I$512),2),"")</f>
        <v/>
      </c>
      <c r="O378">
        <f>IFERROR(ROUND(IF(J378="","",(J378-J$511)/J$512),2),"")</f>
        <v/>
      </c>
      <c r="P378">
        <f>IFERROR(ROUND(IF(K378="","",(K378-K$511)/K$512),2),"")</f>
        <v/>
      </c>
      <c r="Q378">
        <f>IFERROR(ROUND(IF(G378="","",IF(70+30*L378/$L$511&lt;20,20,70+30*L378/$L$511)),2),"")</f>
        <v/>
      </c>
      <c r="R378">
        <f>IFERROR(ROUND(IF(H378="","",IF(70+30*M378/$M$511&lt;20,20,70+30*M378/$M$511)),2),"")</f>
        <v/>
      </c>
      <c r="S378">
        <f>IFERROR(ROUND(IF(I378="","",IF(70+30*N378/$N$511&lt;20,20,70+30*N378/$N$511)),2),"")</f>
        <v/>
      </c>
      <c r="T378">
        <f>IFERROR(ROUND(IF(J378="","",IF(70+30*O378/$O$511&lt;20,20,70+30*O378/$O$511)),2),"")</f>
        <v/>
      </c>
      <c r="U378">
        <f>IFERROR(ROUND(IF(K378="","",IF(70+30*P378/$P$511&lt;20,20,70+30*P378/$P$511)),2),"")</f>
        <v/>
      </c>
      <c r="V378">
        <f>IF(SUM(Q378:U378)=0,"",SUM(Q378:U378))</f>
        <v/>
      </c>
      <c r="W378">
        <f>IF(V378="","",RANK(V378,$V$2:$V$509))</f>
        <v/>
      </c>
    </row>
    <row r="379">
      <c r="B379" t="inlineStr">
        <is>
          <t>M RIZKI ALGHIFARI</t>
        </is>
      </c>
      <c r="C379" t="inlineStr">
        <is>
          <t>233-21-10283</t>
        </is>
      </c>
      <c r="D379" t="inlineStr">
        <is>
          <t>233G020</t>
        </is>
      </c>
      <c r="E379" t="inlineStr">
        <is>
          <t>SMPN 2 BOG</t>
        </is>
      </c>
      <c r="F379" t="n">
        <v>233</v>
      </c>
      <c r="G379" t="n">
        <v>9</v>
      </c>
      <c r="H379" t="n">
        <v>21</v>
      </c>
      <c r="I379" t="n">
        <v>9</v>
      </c>
      <c r="J379" t="n">
        <v>11</v>
      </c>
      <c r="K379" t="n">
        <v>13</v>
      </c>
      <c r="L379">
        <f>IFERROR(ROUND(IF(G379="","",(G379-G$511)/G$512),2),"")</f>
        <v/>
      </c>
      <c r="M379">
        <f>IFERROR(ROUND(IF(H379="","",(H379-H$511)/H$512),2),"")</f>
        <v/>
      </c>
      <c r="N379">
        <f>IFERROR(ROUND(IF(I379="","",(I379-I$511)/I$512),2),"")</f>
        <v/>
      </c>
      <c r="O379">
        <f>IFERROR(ROUND(IF(J379="","",(J379-J$511)/J$512),2),"")</f>
        <v/>
      </c>
      <c r="P379">
        <f>IFERROR(ROUND(IF(K379="","",(K379-K$511)/K$512),2),"")</f>
        <v/>
      </c>
      <c r="Q379">
        <f>IFERROR(ROUND(IF(G379="","",IF(70+30*L379/$L$511&lt;20,20,70+30*L379/$L$511)),2),"")</f>
        <v/>
      </c>
      <c r="R379">
        <f>IFERROR(ROUND(IF(H379="","",IF(70+30*M379/$M$511&lt;20,20,70+30*M379/$M$511)),2),"")</f>
        <v/>
      </c>
      <c r="S379">
        <f>IFERROR(ROUND(IF(I379="","",IF(70+30*N379/$N$511&lt;20,20,70+30*N379/$N$511)),2),"")</f>
        <v/>
      </c>
      <c r="T379">
        <f>IFERROR(ROUND(IF(J379="","",IF(70+30*O379/$O$511&lt;20,20,70+30*O379/$O$511)),2),"")</f>
        <v/>
      </c>
      <c r="U379">
        <f>IFERROR(ROUND(IF(K379="","",IF(70+30*P379/$P$511&lt;20,20,70+30*P379/$P$511)),2),"")</f>
        <v/>
      </c>
      <c r="V379">
        <f>IF(SUM(Q379:U379)=0,"",SUM(Q379:U379))</f>
        <v/>
      </c>
      <c r="W379">
        <f>IF(V379="","",RANK(V379,$V$2:$V$509))</f>
        <v/>
      </c>
    </row>
    <row r="380">
      <c r="B380" t="inlineStr">
        <is>
          <t>RD ANTASENA KARTASAS</t>
        </is>
      </c>
      <c r="C380" t="inlineStr">
        <is>
          <t>234-21-10342</t>
        </is>
      </c>
      <c r="D380" t="inlineStr">
        <is>
          <t>234G120</t>
        </is>
      </c>
      <c r="E380" t="inlineStr">
        <is>
          <t>SMPN 01 CI</t>
        </is>
      </c>
      <c r="F380" t="n">
        <v>234</v>
      </c>
      <c r="G380" t="n">
        <v>23</v>
      </c>
      <c r="H380" t="n">
        <v>29</v>
      </c>
      <c r="J380" t="n">
        <v>31</v>
      </c>
      <c r="K380" t="n">
        <v>33</v>
      </c>
      <c r="L380">
        <f>IFERROR(ROUND(IF(G380="","",(G380-G$511)/G$512),2),"")</f>
        <v/>
      </c>
      <c r="M380">
        <f>IFERROR(ROUND(IF(H380="","",(H380-H$511)/H$512),2),"")</f>
        <v/>
      </c>
      <c r="N380">
        <f>IFERROR(ROUND(IF(I380="","",(I380-I$511)/I$512),2),"")</f>
        <v/>
      </c>
      <c r="O380">
        <f>IFERROR(ROUND(IF(J380="","",(J380-J$511)/J$512),2),"")</f>
        <v/>
      </c>
      <c r="P380">
        <f>IFERROR(ROUND(IF(K380="","",(K380-K$511)/K$512),2),"")</f>
        <v/>
      </c>
      <c r="Q380">
        <f>IFERROR(ROUND(IF(G380="","",IF(70+30*L380/$L$511&lt;20,20,70+30*L380/$L$511)),2),"")</f>
        <v/>
      </c>
      <c r="R380">
        <f>IFERROR(ROUND(IF(H380="","",IF(70+30*M380/$M$511&lt;20,20,70+30*M380/$M$511)),2),"")</f>
        <v/>
      </c>
      <c r="S380">
        <f>IFERROR(ROUND(IF(I380="","",IF(70+30*N380/$N$511&lt;20,20,70+30*N380/$N$511)),2),"")</f>
        <v/>
      </c>
      <c r="T380">
        <f>IFERROR(ROUND(IF(J380="","",IF(70+30*O380/$O$511&lt;20,20,70+30*O380/$O$511)),2),"")</f>
        <v/>
      </c>
      <c r="U380">
        <f>IFERROR(ROUND(IF(K380="","",IF(70+30*P380/$P$511&lt;20,20,70+30*P380/$P$511)),2),"")</f>
        <v/>
      </c>
      <c r="V380">
        <f>IF(SUM(Q380:U380)=0,"",SUM(Q380:U380))</f>
        <v/>
      </c>
      <c r="W380">
        <f>IF(V380="","",RANK(V380,$V$2:$V$509))</f>
        <v/>
      </c>
    </row>
    <row r="381">
      <c r="B381" t="inlineStr">
        <is>
          <t>LUKMAN FATHI TRISOFA</t>
        </is>
      </c>
      <c r="C381" t="inlineStr">
        <is>
          <t>235-21-10171</t>
        </is>
      </c>
      <c r="D381" t="inlineStr">
        <is>
          <t>235G120</t>
        </is>
      </c>
      <c r="E381" t="inlineStr">
        <is>
          <t>SMPN 2 CIB</t>
        </is>
      </c>
      <c r="F381" t="n">
        <v>235</v>
      </c>
      <c r="G381" t="n">
        <v>11</v>
      </c>
      <c r="H381" t="n">
        <v>25</v>
      </c>
      <c r="I381" t="n">
        <v>7</v>
      </c>
      <c r="J381" t="n">
        <v>19</v>
      </c>
      <c r="L381">
        <f>IFERROR(ROUND(IF(G381="","",(G381-G$511)/G$512),2),"")</f>
        <v/>
      </c>
      <c r="M381">
        <f>IFERROR(ROUND(IF(H381="","",(H381-H$511)/H$512),2),"")</f>
        <v/>
      </c>
      <c r="N381">
        <f>IFERROR(ROUND(IF(I381="","",(I381-I$511)/I$512),2),"")</f>
        <v/>
      </c>
      <c r="O381">
        <f>IFERROR(ROUND(IF(J381="","",(J381-J$511)/J$512),2),"")</f>
        <v/>
      </c>
      <c r="P381">
        <f>IFERROR(ROUND(IF(K381="","",(K381-K$511)/K$512),2),"")</f>
        <v/>
      </c>
      <c r="Q381">
        <f>IFERROR(ROUND(IF(G381="","",IF(70+30*L381/$L$511&lt;20,20,70+30*L381/$L$511)),2),"")</f>
        <v/>
      </c>
      <c r="R381">
        <f>IFERROR(ROUND(IF(H381="","",IF(70+30*M381/$M$511&lt;20,20,70+30*M381/$M$511)),2),"")</f>
        <v/>
      </c>
      <c r="S381">
        <f>IFERROR(ROUND(IF(I381="","",IF(70+30*N381/$N$511&lt;20,20,70+30*N381/$N$511)),2),"")</f>
        <v/>
      </c>
      <c r="T381">
        <f>IFERROR(ROUND(IF(J381="","",IF(70+30*O381/$O$511&lt;20,20,70+30*O381/$O$511)),2),"")</f>
        <v/>
      </c>
      <c r="U381">
        <f>IFERROR(ROUND(IF(K381="","",IF(70+30*P381/$P$511&lt;20,20,70+30*P381/$P$511)),2),"")</f>
        <v/>
      </c>
      <c r="V381">
        <f>IF(SUM(Q381:U381)=0,"",SUM(Q381:U381))</f>
        <v/>
      </c>
      <c r="W381">
        <f>IF(V381="","",RANK(V381,$V$2:$V$509))</f>
        <v/>
      </c>
    </row>
    <row r="382">
      <c r="B382" t="inlineStr">
        <is>
          <t>KIRANI YULIA HIMAWAR</t>
        </is>
      </c>
      <c r="C382" t="inlineStr">
        <is>
          <t>235-21-10172</t>
        </is>
      </c>
      <c r="D382" t="inlineStr">
        <is>
          <t>235G120</t>
        </is>
      </c>
      <c r="E382" t="inlineStr">
        <is>
          <t>SEKOALH AL</t>
        </is>
      </c>
      <c r="F382" t="n">
        <v>235</v>
      </c>
      <c r="G382" t="n">
        <v>17</v>
      </c>
      <c r="H382" t="n">
        <v>24</v>
      </c>
      <c r="I382" t="n">
        <v>19</v>
      </c>
      <c r="J382" t="n">
        <v>26</v>
      </c>
      <c r="K382" t="n">
        <v>30</v>
      </c>
      <c r="L382">
        <f>IFERROR(ROUND(IF(G382="","",(G382-G$511)/G$512),2),"")</f>
        <v/>
      </c>
      <c r="M382">
        <f>IFERROR(ROUND(IF(H382="","",(H382-H$511)/H$512),2),"")</f>
        <v/>
      </c>
      <c r="N382">
        <f>IFERROR(ROUND(IF(I382="","",(I382-I$511)/I$512),2),"")</f>
        <v/>
      </c>
      <c r="O382">
        <f>IFERROR(ROUND(IF(J382="","",(J382-J$511)/J$512),2),"")</f>
        <v/>
      </c>
      <c r="P382">
        <f>IFERROR(ROUND(IF(K382="","",(K382-K$511)/K$512),2),"")</f>
        <v/>
      </c>
      <c r="Q382">
        <f>IFERROR(ROUND(IF(G382="","",IF(70+30*L382/$L$511&lt;20,20,70+30*L382/$L$511)),2),"")</f>
        <v/>
      </c>
      <c r="R382">
        <f>IFERROR(ROUND(IF(H382="","",IF(70+30*M382/$M$511&lt;20,20,70+30*M382/$M$511)),2),"")</f>
        <v/>
      </c>
      <c r="S382">
        <f>IFERROR(ROUND(IF(I382="","",IF(70+30*N382/$N$511&lt;20,20,70+30*N382/$N$511)),2),"")</f>
        <v/>
      </c>
      <c r="T382">
        <f>IFERROR(ROUND(IF(J382="","",IF(70+30*O382/$O$511&lt;20,20,70+30*O382/$O$511)),2),"")</f>
        <v/>
      </c>
      <c r="U382">
        <f>IFERROR(ROUND(IF(K382="","",IF(70+30*P382/$P$511&lt;20,20,70+30*P382/$P$511)),2),"")</f>
        <v/>
      </c>
      <c r="V382">
        <f>IF(SUM(Q382:U382)=0,"",SUM(Q382:U382))</f>
        <v/>
      </c>
      <c r="W382">
        <f>IF(V382="","",RANK(V382,$V$2:$V$509))</f>
        <v/>
      </c>
    </row>
    <row r="383">
      <c r="B383" t="inlineStr">
        <is>
          <t>MUTIARA HASNA</t>
        </is>
      </c>
      <c r="C383" t="inlineStr">
        <is>
          <t>235-21-10177</t>
        </is>
      </c>
      <c r="D383" t="inlineStr">
        <is>
          <t>235G120</t>
        </is>
      </c>
      <c r="E383" t="inlineStr">
        <is>
          <t>MTS AR-RID</t>
        </is>
      </c>
      <c r="F383" t="n">
        <v>235</v>
      </c>
      <c r="G383" t="n">
        <v>14</v>
      </c>
      <c r="H383" t="n">
        <v>27</v>
      </c>
      <c r="I383" t="n">
        <v>18</v>
      </c>
      <c r="J383" t="n">
        <v>21</v>
      </c>
      <c r="K383" t="n">
        <v>28</v>
      </c>
      <c r="L383">
        <f>IFERROR(ROUND(IF(G383="","",(G383-G$511)/G$512),2),"")</f>
        <v/>
      </c>
      <c r="M383">
        <f>IFERROR(ROUND(IF(H383="","",(H383-H$511)/H$512),2),"")</f>
        <v/>
      </c>
      <c r="N383">
        <f>IFERROR(ROUND(IF(I383="","",(I383-I$511)/I$512),2),"")</f>
        <v/>
      </c>
      <c r="O383">
        <f>IFERROR(ROUND(IF(J383="","",(J383-J$511)/J$512),2),"")</f>
        <v/>
      </c>
      <c r="P383">
        <f>IFERROR(ROUND(IF(K383="","",(K383-K$511)/K$512),2),"")</f>
        <v/>
      </c>
      <c r="Q383">
        <f>IFERROR(ROUND(IF(G383="","",IF(70+30*L383/$L$511&lt;20,20,70+30*L383/$L$511)),2),"")</f>
        <v/>
      </c>
      <c r="R383">
        <f>IFERROR(ROUND(IF(H383="","",IF(70+30*M383/$M$511&lt;20,20,70+30*M383/$M$511)),2),"")</f>
        <v/>
      </c>
      <c r="S383">
        <f>IFERROR(ROUND(IF(I383="","",IF(70+30*N383/$N$511&lt;20,20,70+30*N383/$N$511)),2),"")</f>
        <v/>
      </c>
      <c r="T383">
        <f>IFERROR(ROUND(IF(J383="","",IF(70+30*O383/$O$511&lt;20,20,70+30*O383/$O$511)),2),"")</f>
        <v/>
      </c>
      <c r="U383">
        <f>IFERROR(ROUND(IF(K383="","",IF(70+30*P383/$P$511&lt;20,20,70+30*P383/$P$511)),2),"")</f>
        <v/>
      </c>
      <c r="V383">
        <f>IF(SUM(Q383:U383)=0,"",SUM(Q383:U383))</f>
        <v/>
      </c>
      <c r="W383">
        <f>IF(V383="","",RANK(V383,$V$2:$V$509))</f>
        <v/>
      </c>
    </row>
    <row r="384">
      <c r="B384" t="inlineStr">
        <is>
          <t>ZAIDAN PASYA RUSMIAD</t>
        </is>
      </c>
      <c r="C384" t="inlineStr">
        <is>
          <t>235-21-10179</t>
        </is>
      </c>
      <c r="D384" t="inlineStr">
        <is>
          <t>235G120</t>
        </is>
      </c>
      <c r="E384" t="inlineStr">
        <is>
          <t>SMPN 4 CIB</t>
        </is>
      </c>
      <c r="F384" t="n">
        <v>235</v>
      </c>
      <c r="G384" t="n">
        <v>16</v>
      </c>
      <c r="H384" t="n">
        <v>28</v>
      </c>
      <c r="I384" t="n">
        <v>26</v>
      </c>
      <c r="J384" t="n">
        <v>27</v>
      </c>
      <c r="K384" t="n">
        <v>30</v>
      </c>
      <c r="L384">
        <f>IFERROR(ROUND(IF(G384="","",(G384-G$511)/G$512),2),"")</f>
        <v/>
      </c>
      <c r="M384">
        <f>IFERROR(ROUND(IF(H384="","",(H384-H$511)/H$512),2),"")</f>
        <v/>
      </c>
      <c r="N384">
        <f>IFERROR(ROUND(IF(I384="","",(I384-I$511)/I$512),2),"")</f>
        <v/>
      </c>
      <c r="O384">
        <f>IFERROR(ROUND(IF(J384="","",(J384-J$511)/J$512),2),"")</f>
        <v/>
      </c>
      <c r="P384">
        <f>IFERROR(ROUND(IF(K384="","",(K384-K$511)/K$512),2),"")</f>
        <v/>
      </c>
      <c r="Q384">
        <f>IFERROR(ROUND(IF(G384="","",IF(70+30*L384/$L$511&lt;20,20,70+30*L384/$L$511)),2),"")</f>
        <v/>
      </c>
      <c r="R384">
        <f>IFERROR(ROUND(IF(H384="","",IF(70+30*M384/$M$511&lt;20,20,70+30*M384/$M$511)),2),"")</f>
        <v/>
      </c>
      <c r="S384">
        <f>IFERROR(ROUND(IF(I384="","",IF(70+30*N384/$N$511&lt;20,20,70+30*N384/$N$511)),2),"")</f>
        <v/>
      </c>
      <c r="T384">
        <f>IFERROR(ROUND(IF(J384="","",IF(70+30*O384/$O$511&lt;20,20,70+30*O384/$O$511)),2),"")</f>
        <v/>
      </c>
      <c r="U384">
        <f>IFERROR(ROUND(IF(K384="","",IF(70+30*P384/$P$511&lt;20,20,70+30*P384/$P$511)),2),"")</f>
        <v/>
      </c>
      <c r="V384">
        <f>IF(SUM(Q384:U384)=0,"",SUM(Q384:U384))</f>
        <v/>
      </c>
      <c r="W384">
        <f>IF(V384="","",RANK(V384,$V$2:$V$509))</f>
        <v/>
      </c>
    </row>
    <row r="385">
      <c r="B385" t="inlineStr">
        <is>
          <t>MUHAMMAD HAIKAL</t>
        </is>
      </c>
      <c r="C385" t="inlineStr">
        <is>
          <t>235-21-10181</t>
        </is>
      </c>
      <c r="D385" t="inlineStr">
        <is>
          <t>235G120</t>
        </is>
      </c>
      <c r="E385" t="inlineStr">
        <is>
          <t>SMP AL AZH</t>
        </is>
      </c>
      <c r="F385" t="n">
        <v>235</v>
      </c>
      <c r="G385" t="n">
        <v>10</v>
      </c>
      <c r="H385" t="n">
        <v>12</v>
      </c>
      <c r="I385" t="n">
        <v>15</v>
      </c>
      <c r="J385" t="n">
        <v>20</v>
      </c>
      <c r="L385">
        <f>IFERROR(ROUND(IF(G385="","",(G385-G$511)/G$512),2),"")</f>
        <v/>
      </c>
      <c r="M385">
        <f>IFERROR(ROUND(IF(H385="","",(H385-H$511)/H$512),2),"")</f>
        <v/>
      </c>
      <c r="N385">
        <f>IFERROR(ROUND(IF(I385="","",(I385-I$511)/I$512),2),"")</f>
        <v/>
      </c>
      <c r="O385">
        <f>IFERROR(ROUND(IF(J385="","",(J385-J$511)/J$512),2),"")</f>
        <v/>
      </c>
      <c r="P385">
        <f>IFERROR(ROUND(IF(K385="","",(K385-K$511)/K$512),2),"")</f>
        <v/>
      </c>
      <c r="Q385">
        <f>IFERROR(ROUND(IF(G385="","",IF(70+30*L385/$L$511&lt;20,20,70+30*L385/$L$511)),2),"")</f>
        <v/>
      </c>
      <c r="R385">
        <f>IFERROR(ROUND(IF(H385="","",IF(70+30*M385/$M$511&lt;20,20,70+30*M385/$M$511)),2),"")</f>
        <v/>
      </c>
      <c r="S385">
        <f>IFERROR(ROUND(IF(I385="","",IF(70+30*N385/$N$511&lt;20,20,70+30*N385/$N$511)),2),"")</f>
        <v/>
      </c>
      <c r="T385">
        <f>IFERROR(ROUND(IF(J385="","",IF(70+30*O385/$O$511&lt;20,20,70+30*O385/$O$511)),2),"")</f>
        <v/>
      </c>
      <c r="U385">
        <f>IFERROR(ROUND(IF(K385="","",IF(70+30*P385/$P$511&lt;20,20,70+30*P385/$P$511)),2),"")</f>
        <v/>
      </c>
      <c r="V385">
        <f>IF(SUM(Q385:U385)=0,"",SUM(Q385:U385))</f>
        <v/>
      </c>
      <c r="W385">
        <f>IF(V385="","",RANK(V385,$V$2:$V$509))</f>
        <v/>
      </c>
    </row>
    <row r="386">
      <c r="B386" t="inlineStr">
        <is>
          <t>FAISA PUTRA R A P</t>
        </is>
      </c>
      <c r="C386" t="inlineStr">
        <is>
          <t>236-21-10600</t>
        </is>
      </c>
      <c r="D386" t="inlineStr">
        <is>
          <t>236G120</t>
        </is>
      </c>
      <c r="E386" t="inlineStr">
        <is>
          <t>MTS PERSIS</t>
        </is>
      </c>
      <c r="F386" t="n">
        <v>236</v>
      </c>
      <c r="G386" t="n">
        <v>12</v>
      </c>
      <c r="H386" t="n">
        <v>1</v>
      </c>
      <c r="L386">
        <f>IFERROR(ROUND(IF(G386="","",(G386-G$511)/G$512),2),"")</f>
        <v/>
      </c>
      <c r="M386">
        <f>IFERROR(ROUND(IF(H386="","",(H386-H$511)/H$512),2),"")</f>
        <v/>
      </c>
      <c r="N386">
        <f>IFERROR(ROUND(IF(I386="","",(I386-I$511)/I$512),2),"")</f>
        <v/>
      </c>
      <c r="O386">
        <f>IFERROR(ROUND(IF(J386="","",(J386-J$511)/J$512),2),"")</f>
        <v/>
      </c>
      <c r="P386">
        <f>IFERROR(ROUND(IF(K386="","",(K386-K$511)/K$512),2),"")</f>
        <v/>
      </c>
      <c r="Q386">
        <f>IFERROR(ROUND(IF(G386="","",IF(70+30*L386/$L$511&lt;20,20,70+30*L386/$L$511)),2),"")</f>
        <v/>
      </c>
      <c r="R386">
        <f>IFERROR(ROUND(IF(H386="","",IF(70+30*M386/$M$511&lt;20,20,70+30*M386/$M$511)),2),"")</f>
        <v/>
      </c>
      <c r="S386">
        <f>IFERROR(ROUND(IF(I386="","",IF(70+30*N386/$N$511&lt;20,20,70+30*N386/$N$511)),2),"")</f>
        <v/>
      </c>
      <c r="T386">
        <f>IFERROR(ROUND(IF(J386="","",IF(70+30*O386/$O$511&lt;20,20,70+30*O386/$O$511)),2),"")</f>
        <v/>
      </c>
      <c r="U386">
        <f>IFERROR(ROUND(IF(K386="","",IF(70+30*P386/$P$511&lt;20,20,70+30*P386/$P$511)),2),"")</f>
        <v/>
      </c>
      <c r="V386">
        <f>IF(SUM(Q386:U386)=0,"",SUM(Q386:U386))</f>
        <v/>
      </c>
      <c r="W386">
        <f>IF(V386="","",RANK(V386,$V$2:$V$509))</f>
        <v/>
      </c>
    </row>
    <row r="387">
      <c r="B387" t="inlineStr">
        <is>
          <t>HANNUR SYAHDAN</t>
        </is>
      </c>
      <c r="C387" t="inlineStr">
        <is>
          <t>236-21-10601</t>
        </is>
      </c>
      <c r="D387" t="inlineStr">
        <is>
          <t>236G120</t>
        </is>
      </c>
      <c r="E387" t="inlineStr">
        <is>
          <t>SMPN 1 GAR</t>
        </is>
      </c>
      <c r="F387" t="n">
        <v>236</v>
      </c>
      <c r="G387" t="n">
        <v>29</v>
      </c>
      <c r="H387" t="n">
        <v>23</v>
      </c>
      <c r="I387" t="n">
        <v>32</v>
      </c>
      <c r="J387" t="n">
        <v>30</v>
      </c>
      <c r="K387" t="n">
        <v>30</v>
      </c>
      <c r="L387">
        <f>IFERROR(ROUND(IF(G387="","",(G387-G$511)/G$512),2),"")</f>
        <v/>
      </c>
      <c r="M387">
        <f>IFERROR(ROUND(IF(H387="","",(H387-H$511)/H$512),2),"")</f>
        <v/>
      </c>
      <c r="N387">
        <f>IFERROR(ROUND(IF(I387="","",(I387-I$511)/I$512),2),"")</f>
        <v/>
      </c>
      <c r="O387">
        <f>IFERROR(ROUND(IF(J387="","",(J387-J$511)/J$512),2),"")</f>
        <v/>
      </c>
      <c r="P387">
        <f>IFERROR(ROUND(IF(K387="","",(K387-K$511)/K$512),2),"")</f>
        <v/>
      </c>
      <c r="Q387">
        <f>IFERROR(ROUND(IF(G387="","",IF(70+30*L387/$L$511&lt;20,20,70+30*L387/$L$511)),2),"")</f>
        <v/>
      </c>
      <c r="R387">
        <f>IFERROR(ROUND(IF(H387="","",IF(70+30*M387/$M$511&lt;20,20,70+30*M387/$M$511)),2),"")</f>
        <v/>
      </c>
      <c r="S387">
        <f>IFERROR(ROUND(IF(I387="","",IF(70+30*N387/$N$511&lt;20,20,70+30*N387/$N$511)),2),"")</f>
        <v/>
      </c>
      <c r="T387">
        <f>IFERROR(ROUND(IF(J387="","",IF(70+30*O387/$O$511&lt;20,20,70+30*O387/$O$511)),2),"")</f>
        <v/>
      </c>
      <c r="U387">
        <f>IFERROR(ROUND(IF(K387="","",IF(70+30*P387/$P$511&lt;20,20,70+30*P387/$P$511)),2),"")</f>
        <v/>
      </c>
      <c r="V387">
        <f>IF(SUM(Q387:U387)=0,"",SUM(Q387:U387))</f>
        <v/>
      </c>
      <c r="W387">
        <f>IF(V387="","",RANK(V387,$V$2:$V$509))</f>
        <v/>
      </c>
    </row>
    <row r="388">
      <c r="B388" t="inlineStr">
        <is>
          <t>MUHAMMAD FAKHRI</t>
        </is>
      </c>
      <c r="C388" t="inlineStr">
        <is>
          <t>245-21-10251</t>
        </is>
      </c>
      <c r="D388" t="inlineStr">
        <is>
          <t>245G120</t>
        </is>
      </c>
      <c r="E388" t="inlineStr">
        <is>
          <t>SMPIT HARA</t>
        </is>
      </c>
      <c r="F388" t="n">
        <v>245</v>
      </c>
      <c r="G388" t="n">
        <v>9</v>
      </c>
      <c r="H388" t="n">
        <v>9</v>
      </c>
      <c r="I388" t="n">
        <v>30</v>
      </c>
      <c r="L388">
        <f>IFERROR(ROUND(IF(G388="","",(G388-G$511)/G$512),2),"")</f>
        <v/>
      </c>
      <c r="M388">
        <f>IFERROR(ROUND(IF(H388="","",(H388-H$511)/H$512),2),"")</f>
        <v/>
      </c>
      <c r="N388">
        <f>IFERROR(ROUND(IF(I388="","",(I388-I$511)/I$512),2),"")</f>
        <v/>
      </c>
      <c r="O388">
        <f>IFERROR(ROUND(IF(J388="","",(J388-J$511)/J$512),2),"")</f>
        <v/>
      </c>
      <c r="P388">
        <f>IFERROR(ROUND(IF(K388="","",(K388-K$511)/K$512),2),"")</f>
        <v/>
      </c>
      <c r="Q388">
        <f>IFERROR(ROUND(IF(G388="","",IF(70+30*L388/$L$511&lt;20,20,70+30*L388/$L$511)),2),"")</f>
        <v/>
      </c>
      <c r="R388">
        <f>IFERROR(ROUND(IF(H388="","",IF(70+30*M388/$M$511&lt;20,20,70+30*M388/$M$511)),2),"")</f>
        <v/>
      </c>
      <c r="S388">
        <f>IFERROR(ROUND(IF(I388="","",IF(70+30*N388/$N$511&lt;20,20,70+30*N388/$N$511)),2),"")</f>
        <v/>
      </c>
      <c r="T388">
        <f>IFERROR(ROUND(IF(J388="","",IF(70+30*O388/$O$511&lt;20,20,70+30*O388/$O$511)),2),"")</f>
        <v/>
      </c>
      <c r="U388">
        <f>IFERROR(ROUND(IF(K388="","",IF(70+30*P388/$P$511&lt;20,20,70+30*P388/$P$511)),2),"")</f>
        <v/>
      </c>
      <c r="V388">
        <f>IF(SUM(Q388:U388)=0,"",SUM(Q388:U388))</f>
        <v/>
      </c>
      <c r="W388">
        <f>IF(V388="","",RANK(V388,$V$2:$V$509))</f>
        <v/>
      </c>
    </row>
    <row r="389">
      <c r="B389" t="inlineStr">
        <is>
          <t>M RAFI ANTAREZANO</t>
        </is>
      </c>
      <c r="C389" t="inlineStr">
        <is>
          <t>245-21-10252</t>
        </is>
      </c>
      <c r="D389" t="inlineStr">
        <is>
          <t>245G120</t>
        </is>
      </c>
      <c r="E389" t="inlineStr">
        <is>
          <t>SMPN 9 SEM</t>
        </is>
      </c>
      <c r="F389" t="n">
        <v>245</v>
      </c>
      <c r="G389" t="n">
        <v>10</v>
      </c>
      <c r="H389" t="n">
        <v>26</v>
      </c>
      <c r="L389">
        <f>IFERROR(ROUND(IF(G389="","",(G389-G$511)/G$512),2),"")</f>
        <v/>
      </c>
      <c r="M389">
        <f>IFERROR(ROUND(IF(H389="","",(H389-H$511)/H$512),2),"")</f>
        <v/>
      </c>
      <c r="N389">
        <f>IFERROR(ROUND(IF(I389="","",(I389-I$511)/I$512),2),"")</f>
        <v/>
      </c>
      <c r="O389">
        <f>IFERROR(ROUND(IF(J389="","",(J389-J$511)/J$512),2),"")</f>
        <v/>
      </c>
      <c r="P389">
        <f>IFERROR(ROUND(IF(K389="","",(K389-K$511)/K$512),2),"")</f>
        <v/>
      </c>
      <c r="Q389">
        <f>IFERROR(ROUND(IF(G389="","",IF(70+30*L389/$L$511&lt;20,20,70+30*L389/$L$511)),2),"")</f>
        <v/>
      </c>
      <c r="R389">
        <f>IFERROR(ROUND(IF(H389="","",IF(70+30*M389/$M$511&lt;20,20,70+30*M389/$M$511)),2),"")</f>
        <v/>
      </c>
      <c r="S389">
        <f>IFERROR(ROUND(IF(I389="","",IF(70+30*N389/$N$511&lt;20,20,70+30*N389/$N$511)),2),"")</f>
        <v/>
      </c>
      <c r="T389">
        <f>IFERROR(ROUND(IF(J389="","",IF(70+30*O389/$O$511&lt;20,20,70+30*O389/$O$511)),2),"")</f>
        <v/>
      </c>
      <c r="U389">
        <f>IFERROR(ROUND(IF(K389="","",IF(70+30*P389/$P$511&lt;20,20,70+30*P389/$P$511)),2),"")</f>
        <v/>
      </c>
      <c r="V389">
        <f>IF(SUM(Q389:U389)=0,"",SUM(Q389:U389))</f>
        <v/>
      </c>
      <c r="W389">
        <f>IF(V389="","",RANK(V389,$V$2:$V$509))</f>
        <v/>
      </c>
    </row>
    <row r="390">
      <c r="B390" t="inlineStr">
        <is>
          <t>ESHAN SATRIATAMA PUT</t>
        </is>
      </c>
      <c r="C390" t="inlineStr">
        <is>
          <t>245-21-10260</t>
        </is>
      </c>
      <c r="D390" t="inlineStr">
        <is>
          <t>245G120</t>
        </is>
      </c>
      <c r="E390" t="inlineStr">
        <is>
          <t>SMPN 9 SEM</t>
        </is>
      </c>
      <c r="F390" t="n">
        <v>245</v>
      </c>
      <c r="G390" t="n">
        <v>17</v>
      </c>
      <c r="H390" t="n">
        <v>29</v>
      </c>
      <c r="I390" t="n">
        <v>30</v>
      </c>
      <c r="J390" t="n">
        <v>21</v>
      </c>
      <c r="K390" t="n">
        <v>31</v>
      </c>
      <c r="L390">
        <f>IFERROR(ROUND(IF(G390="","",(G390-G$511)/G$512),2),"")</f>
        <v/>
      </c>
      <c r="M390">
        <f>IFERROR(ROUND(IF(H390="","",(H390-H$511)/H$512),2),"")</f>
        <v/>
      </c>
      <c r="N390">
        <f>IFERROR(ROUND(IF(I390="","",(I390-I$511)/I$512),2),"")</f>
        <v/>
      </c>
      <c r="O390">
        <f>IFERROR(ROUND(IF(J390="","",(J390-J$511)/J$512),2),"")</f>
        <v/>
      </c>
      <c r="P390">
        <f>IFERROR(ROUND(IF(K390="","",(K390-K$511)/K$512),2),"")</f>
        <v/>
      </c>
      <c r="Q390">
        <f>IFERROR(ROUND(IF(G390="","",IF(70+30*L390/$L$511&lt;20,20,70+30*L390/$L$511)),2),"")</f>
        <v/>
      </c>
      <c r="R390">
        <f>IFERROR(ROUND(IF(H390="","",IF(70+30*M390/$M$511&lt;20,20,70+30*M390/$M$511)),2),"")</f>
        <v/>
      </c>
      <c r="S390">
        <f>IFERROR(ROUND(IF(I390="","",IF(70+30*N390/$N$511&lt;20,20,70+30*N390/$N$511)),2),"")</f>
        <v/>
      </c>
      <c r="T390">
        <f>IFERROR(ROUND(IF(J390="","",IF(70+30*O390/$O$511&lt;20,20,70+30*O390/$O$511)),2),"")</f>
        <v/>
      </c>
      <c r="U390">
        <f>IFERROR(ROUND(IF(K390="","",IF(70+30*P390/$P$511&lt;20,20,70+30*P390/$P$511)),2),"")</f>
        <v/>
      </c>
      <c r="V390">
        <f>IF(SUM(Q390:U390)=0,"",SUM(Q390:U390))</f>
        <v/>
      </c>
      <c r="W390">
        <f>IF(V390="","",RANK(V390,$V$2:$V$509))</f>
        <v/>
      </c>
    </row>
    <row r="391">
      <c r="B391" t="inlineStr">
        <is>
          <t>KEISYA AMADEA AYU KE</t>
        </is>
      </c>
      <c r="C391" t="inlineStr">
        <is>
          <t>248-21-10404</t>
        </is>
      </c>
      <c r="D391" t="inlineStr">
        <is>
          <t>248G120</t>
        </is>
      </c>
      <c r="E391" t="inlineStr">
        <is>
          <t>SMP MUTIAR</t>
        </is>
      </c>
      <c r="F391" t="n">
        <v>248</v>
      </c>
      <c r="G391" t="n">
        <v>6</v>
      </c>
      <c r="H391" t="n">
        <v>13</v>
      </c>
      <c r="I391" t="n">
        <v>11</v>
      </c>
      <c r="J391" t="n">
        <v>14</v>
      </c>
      <c r="K391" t="n">
        <v>16</v>
      </c>
      <c r="L391">
        <f>IFERROR(ROUND(IF(G391="","",(G391-G$511)/G$512),2),"")</f>
        <v/>
      </c>
      <c r="M391">
        <f>IFERROR(ROUND(IF(H391="","",(H391-H$511)/H$512),2),"")</f>
        <v/>
      </c>
      <c r="N391">
        <f>IFERROR(ROUND(IF(I391="","",(I391-I$511)/I$512),2),"")</f>
        <v/>
      </c>
      <c r="O391">
        <f>IFERROR(ROUND(IF(J391="","",(J391-J$511)/J$512),2),"")</f>
        <v/>
      </c>
      <c r="P391">
        <f>IFERROR(ROUND(IF(K391="","",(K391-K$511)/K$512),2),"")</f>
        <v/>
      </c>
      <c r="Q391">
        <f>IFERROR(ROUND(IF(G391="","",IF(70+30*L391/$L$511&lt;20,20,70+30*L391/$L$511)),2),"")</f>
        <v/>
      </c>
      <c r="R391">
        <f>IFERROR(ROUND(IF(H391="","",IF(70+30*M391/$M$511&lt;20,20,70+30*M391/$M$511)),2),"")</f>
        <v/>
      </c>
      <c r="S391">
        <f>IFERROR(ROUND(IF(I391="","",IF(70+30*N391/$N$511&lt;20,20,70+30*N391/$N$511)),2),"")</f>
        <v/>
      </c>
      <c r="T391">
        <f>IFERROR(ROUND(IF(J391="","",IF(70+30*O391/$O$511&lt;20,20,70+30*O391/$O$511)),2),"")</f>
        <v/>
      </c>
      <c r="U391">
        <f>IFERROR(ROUND(IF(K391="","",IF(70+30*P391/$P$511&lt;20,20,70+30*P391/$P$511)),2),"")</f>
        <v/>
      </c>
      <c r="V391">
        <f>IF(SUM(Q391:U391)=0,"",SUM(Q391:U391))</f>
        <v/>
      </c>
      <c r="W391">
        <f>IF(V391="","",RANK(V391,$V$2:$V$509))</f>
        <v/>
      </c>
    </row>
    <row r="392">
      <c r="B392" t="inlineStr">
        <is>
          <t>M HASHIF DHIAURRAHMA</t>
        </is>
      </c>
      <c r="C392" t="inlineStr">
        <is>
          <t>248-21-10459</t>
        </is>
      </c>
      <c r="D392" t="inlineStr">
        <is>
          <t>248G020</t>
        </is>
      </c>
      <c r="E392" t="inlineStr">
        <is>
          <t>SMPN 1 TAN</t>
        </is>
      </c>
      <c r="F392" t="n">
        <v>248</v>
      </c>
      <c r="G392" t="n">
        <v>7</v>
      </c>
      <c r="H392" t="n">
        <v>15</v>
      </c>
      <c r="I392" t="n">
        <v>20</v>
      </c>
      <c r="J392" t="n">
        <v>13</v>
      </c>
      <c r="K392" t="n">
        <v>12</v>
      </c>
      <c r="L392">
        <f>IFERROR(ROUND(IF(G392="","",(G392-G$511)/G$512),2),"")</f>
        <v/>
      </c>
      <c r="M392">
        <f>IFERROR(ROUND(IF(H392="","",(H392-H$511)/H$512),2),"")</f>
        <v/>
      </c>
      <c r="N392">
        <f>IFERROR(ROUND(IF(I392="","",(I392-I$511)/I$512),2),"")</f>
        <v/>
      </c>
      <c r="O392">
        <f>IFERROR(ROUND(IF(J392="","",(J392-J$511)/J$512),2),"")</f>
        <v/>
      </c>
      <c r="P392">
        <f>IFERROR(ROUND(IF(K392="","",(K392-K$511)/K$512),2),"")</f>
        <v/>
      </c>
      <c r="Q392">
        <f>IFERROR(ROUND(IF(G392="","",IF(70+30*L392/$L$511&lt;20,20,70+30*L392/$L$511)),2),"")</f>
        <v/>
      </c>
      <c r="R392">
        <f>IFERROR(ROUND(IF(H392="","",IF(70+30*M392/$M$511&lt;20,20,70+30*M392/$M$511)),2),"")</f>
        <v/>
      </c>
      <c r="S392">
        <f>IFERROR(ROUND(IF(I392="","",IF(70+30*N392/$N$511&lt;20,20,70+30*N392/$N$511)),2),"")</f>
        <v/>
      </c>
      <c r="T392">
        <f>IFERROR(ROUND(IF(J392="","",IF(70+30*O392/$O$511&lt;20,20,70+30*O392/$O$511)),2),"")</f>
        <v/>
      </c>
      <c r="U392">
        <f>IFERROR(ROUND(IF(K392="","",IF(70+30*P392/$P$511&lt;20,20,70+30*P392/$P$511)),2),"")</f>
        <v/>
      </c>
      <c r="V392">
        <f>IF(SUM(Q392:U392)=0,"",SUM(Q392:U392))</f>
        <v/>
      </c>
      <c r="W392">
        <f>IF(V392="","",RANK(V392,$V$2:$V$509))</f>
        <v/>
      </c>
    </row>
    <row r="393">
      <c r="B393" t="inlineStr">
        <is>
          <t>BERLIAN PUTRI A</t>
        </is>
      </c>
      <c r="C393" t="inlineStr">
        <is>
          <t>249-18-10070</t>
        </is>
      </c>
      <c r="D393" t="inlineStr">
        <is>
          <t>249G120</t>
        </is>
      </c>
      <c r="E393" t="inlineStr">
        <is>
          <t>SMPN 1 SEP</t>
        </is>
      </c>
      <c r="F393" t="n">
        <v>249</v>
      </c>
      <c r="G393" t="n">
        <v>10</v>
      </c>
      <c r="H393" t="n">
        <v>23</v>
      </c>
      <c r="I393" t="n">
        <v>24</v>
      </c>
      <c r="J393" t="n">
        <v>27</v>
      </c>
      <c r="K393" t="n">
        <v>19</v>
      </c>
      <c r="L393">
        <f>IFERROR(ROUND(IF(G393="","",(G393-G$511)/G$512),2),"")</f>
        <v/>
      </c>
      <c r="M393">
        <f>IFERROR(ROUND(IF(H393="","",(H393-H$511)/H$512),2),"")</f>
        <v/>
      </c>
      <c r="N393">
        <f>IFERROR(ROUND(IF(I393="","",(I393-I$511)/I$512),2),"")</f>
        <v/>
      </c>
      <c r="O393">
        <f>IFERROR(ROUND(IF(J393="","",(J393-J$511)/J$512),2),"")</f>
        <v/>
      </c>
      <c r="P393">
        <f>IFERROR(ROUND(IF(K393="","",(K393-K$511)/K$512),2),"")</f>
        <v/>
      </c>
      <c r="Q393">
        <f>IFERROR(ROUND(IF(G393="","",IF(70+30*L393/$L$511&lt;20,20,70+30*L393/$L$511)),2),"")</f>
        <v/>
      </c>
      <c r="R393">
        <f>IFERROR(ROUND(IF(H393="","",IF(70+30*M393/$M$511&lt;20,20,70+30*M393/$M$511)),2),"")</f>
        <v/>
      </c>
      <c r="S393">
        <f>IFERROR(ROUND(IF(I393="","",IF(70+30*N393/$N$511&lt;20,20,70+30*N393/$N$511)),2),"")</f>
        <v/>
      </c>
      <c r="T393">
        <f>IFERROR(ROUND(IF(J393="","",IF(70+30*O393/$O$511&lt;20,20,70+30*O393/$O$511)),2),"")</f>
        <v/>
      </c>
      <c r="U393">
        <f>IFERROR(ROUND(IF(K393="","",IF(70+30*P393/$P$511&lt;20,20,70+30*P393/$P$511)),2),"")</f>
        <v/>
      </c>
      <c r="V393">
        <f>IF(SUM(Q393:U393)=0,"",SUM(Q393:U393))</f>
        <v/>
      </c>
      <c r="W393">
        <f>IF(V393="","",RANK(V393,$V$2:$V$509))</f>
        <v/>
      </c>
    </row>
    <row r="394">
      <c r="B394" t="inlineStr">
        <is>
          <t>JAVIER AL FAIZ</t>
        </is>
      </c>
      <c r="C394" t="inlineStr">
        <is>
          <t>249-18-10103</t>
        </is>
      </c>
      <c r="D394" t="inlineStr">
        <is>
          <t>249G120</t>
        </is>
      </c>
      <c r="E394" t="inlineStr">
        <is>
          <t>SMPIT BUNA</t>
        </is>
      </c>
      <c r="F394" t="n">
        <v>249</v>
      </c>
      <c r="G394" t="n">
        <v>10</v>
      </c>
      <c r="H394" t="n">
        <v>22</v>
      </c>
      <c r="I394" t="n">
        <v>26</v>
      </c>
      <c r="J394" t="n">
        <v>11</v>
      </c>
      <c r="K394" t="n">
        <v>15</v>
      </c>
      <c r="L394">
        <f>IFERROR(ROUND(IF(G394="","",(G394-G$511)/G$512),2),"")</f>
        <v/>
      </c>
      <c r="M394">
        <f>IFERROR(ROUND(IF(H394="","",(H394-H$511)/H$512),2),"")</f>
        <v/>
      </c>
      <c r="N394">
        <f>IFERROR(ROUND(IF(I394="","",(I394-I$511)/I$512),2),"")</f>
        <v/>
      </c>
      <c r="O394">
        <f>IFERROR(ROUND(IF(J394="","",(J394-J$511)/J$512),2),"")</f>
        <v/>
      </c>
      <c r="P394">
        <f>IFERROR(ROUND(IF(K394="","",(K394-K$511)/K$512),2),"")</f>
        <v/>
      </c>
      <c r="Q394">
        <f>IFERROR(ROUND(IF(G394="","",IF(70+30*L394/$L$511&lt;20,20,70+30*L394/$L$511)),2),"")</f>
        <v/>
      </c>
      <c r="R394">
        <f>IFERROR(ROUND(IF(H394="","",IF(70+30*M394/$M$511&lt;20,20,70+30*M394/$M$511)),2),"")</f>
        <v/>
      </c>
      <c r="S394">
        <f>IFERROR(ROUND(IF(I394="","",IF(70+30*N394/$N$511&lt;20,20,70+30*N394/$N$511)),2),"")</f>
        <v/>
      </c>
      <c r="T394">
        <f>IFERROR(ROUND(IF(J394="","",IF(70+30*O394/$O$511&lt;20,20,70+30*O394/$O$511)),2),"")</f>
        <v/>
      </c>
      <c r="U394">
        <f>IFERROR(ROUND(IF(K394="","",IF(70+30*P394/$P$511&lt;20,20,70+30*P394/$P$511)),2),"")</f>
        <v/>
      </c>
      <c r="V394">
        <f>IF(SUM(Q394:U394)=0,"",SUM(Q394:U394))</f>
        <v/>
      </c>
      <c r="W394">
        <f>IF(V394="","",RANK(V394,$V$2:$V$509))</f>
        <v/>
      </c>
    </row>
    <row r="395">
      <c r="B395" t="inlineStr">
        <is>
          <t>SAFI RAMADHANI</t>
        </is>
      </c>
      <c r="C395" t="inlineStr">
        <is>
          <t>249-20-10441</t>
        </is>
      </c>
      <c r="D395" t="inlineStr">
        <is>
          <t>249G120</t>
        </is>
      </c>
      <c r="E395" t="inlineStr">
        <is>
          <t>SMP 27 TAN</t>
        </is>
      </c>
      <c r="F395" t="n">
        <v>249</v>
      </c>
      <c r="G395" t="n">
        <v>5</v>
      </c>
      <c r="H395" t="n">
        <v>11</v>
      </c>
      <c r="I395" t="n">
        <v>13</v>
      </c>
      <c r="J395" t="n">
        <v>10</v>
      </c>
      <c r="L395">
        <f>IFERROR(ROUND(IF(G395="","",(G395-G$511)/G$512),2),"")</f>
        <v/>
      </c>
      <c r="M395">
        <f>IFERROR(ROUND(IF(H395="","",(H395-H$511)/H$512),2),"")</f>
        <v/>
      </c>
      <c r="N395">
        <f>IFERROR(ROUND(IF(I395="","",(I395-I$511)/I$512),2),"")</f>
        <v/>
      </c>
      <c r="O395">
        <f>IFERROR(ROUND(IF(J395="","",(J395-J$511)/J$512),2),"")</f>
        <v/>
      </c>
      <c r="P395">
        <f>IFERROR(ROUND(IF(K395="","",(K395-K$511)/K$512),2),"")</f>
        <v/>
      </c>
      <c r="Q395">
        <f>IFERROR(ROUND(IF(G395="","",IF(70+30*L395/$L$511&lt;20,20,70+30*L395/$L$511)),2),"")</f>
        <v/>
      </c>
      <c r="R395">
        <f>IFERROR(ROUND(IF(H395="","",IF(70+30*M395/$M$511&lt;20,20,70+30*M395/$M$511)),2),"")</f>
        <v/>
      </c>
      <c r="S395">
        <f>IFERROR(ROUND(IF(I395="","",IF(70+30*N395/$N$511&lt;20,20,70+30*N395/$N$511)),2),"")</f>
        <v/>
      </c>
      <c r="T395">
        <f>IFERROR(ROUND(IF(J395="","",IF(70+30*O395/$O$511&lt;20,20,70+30*O395/$O$511)),2),"")</f>
        <v/>
      </c>
      <c r="U395">
        <f>IFERROR(ROUND(IF(K395="","",IF(70+30*P395/$P$511&lt;20,20,70+30*P395/$P$511)),2),"")</f>
        <v/>
      </c>
      <c r="V395">
        <f>IF(SUM(Q395:U395)=0,"",SUM(Q395:U395))</f>
        <v/>
      </c>
      <c r="W395">
        <f>IF(V395="","",RANK(V395,$V$2:$V$509))</f>
        <v/>
      </c>
    </row>
    <row r="396">
      <c r="B396" t="inlineStr">
        <is>
          <t>ALICHA ZAHID RADISTY</t>
        </is>
      </c>
      <c r="C396" t="inlineStr">
        <is>
          <t>249-20-10443</t>
        </is>
      </c>
      <c r="D396" t="inlineStr">
        <is>
          <t>249G120</t>
        </is>
      </c>
      <c r="E396" t="inlineStr">
        <is>
          <t>SMPN 27 TA</t>
        </is>
      </c>
      <c r="F396" t="n">
        <v>249</v>
      </c>
      <c r="G396" t="n">
        <v>13</v>
      </c>
      <c r="H396" t="n">
        <v>29</v>
      </c>
      <c r="I396" t="n">
        <v>31</v>
      </c>
      <c r="J396" t="n">
        <v>16</v>
      </c>
      <c r="K396" t="n">
        <v>31</v>
      </c>
      <c r="L396">
        <f>IFERROR(ROUND(IF(G396="","",(G396-G$511)/G$512),2),"")</f>
        <v/>
      </c>
      <c r="M396">
        <f>IFERROR(ROUND(IF(H396="","",(H396-H$511)/H$512),2),"")</f>
        <v/>
      </c>
      <c r="N396">
        <f>IFERROR(ROUND(IF(I396="","",(I396-I$511)/I$512),2),"")</f>
        <v/>
      </c>
      <c r="O396">
        <f>IFERROR(ROUND(IF(J396="","",(J396-J$511)/J$512),2),"")</f>
        <v/>
      </c>
      <c r="P396">
        <f>IFERROR(ROUND(IF(K396="","",(K396-K$511)/K$512),2),"")</f>
        <v/>
      </c>
      <c r="Q396">
        <f>IFERROR(ROUND(IF(G396="","",IF(70+30*L396/$L$511&lt;20,20,70+30*L396/$L$511)),2),"")</f>
        <v/>
      </c>
      <c r="R396">
        <f>IFERROR(ROUND(IF(H396="","",IF(70+30*M396/$M$511&lt;20,20,70+30*M396/$M$511)),2),"")</f>
        <v/>
      </c>
      <c r="S396">
        <f>IFERROR(ROUND(IF(I396="","",IF(70+30*N396/$N$511&lt;20,20,70+30*N396/$N$511)),2),"")</f>
        <v/>
      </c>
      <c r="T396">
        <f>IFERROR(ROUND(IF(J396="","",IF(70+30*O396/$O$511&lt;20,20,70+30*O396/$O$511)),2),"")</f>
        <v/>
      </c>
      <c r="U396">
        <f>IFERROR(ROUND(IF(K396="","",IF(70+30*P396/$P$511&lt;20,20,70+30*P396/$P$511)),2),"")</f>
        <v/>
      </c>
      <c r="V396">
        <f>IF(SUM(Q396:U396)=0,"",SUM(Q396:U396))</f>
        <v/>
      </c>
      <c r="W396">
        <f>IF(V396="","",RANK(V396,$V$2:$V$509))</f>
        <v/>
      </c>
    </row>
    <row r="397">
      <c r="B397" t="inlineStr">
        <is>
          <t>JONATHAN CAHYO S</t>
        </is>
      </c>
      <c r="C397" t="inlineStr">
        <is>
          <t>249-21-10503</t>
        </is>
      </c>
      <c r="D397" t="inlineStr">
        <is>
          <t>249G120</t>
        </is>
      </c>
      <c r="E397" t="inlineStr">
        <is>
          <t>SMPN 27 TA</t>
        </is>
      </c>
      <c r="F397" t="n">
        <v>249</v>
      </c>
      <c r="G397" t="n">
        <v>7</v>
      </c>
      <c r="H397" t="n">
        <v>14</v>
      </c>
      <c r="I397" t="n">
        <v>13</v>
      </c>
      <c r="J397" t="n">
        <v>17</v>
      </c>
      <c r="K397" t="n">
        <v>22</v>
      </c>
      <c r="L397">
        <f>IFERROR(ROUND(IF(G397="","",(G397-G$511)/G$512),2),"")</f>
        <v/>
      </c>
      <c r="M397">
        <f>IFERROR(ROUND(IF(H397="","",(H397-H$511)/H$512),2),"")</f>
        <v/>
      </c>
      <c r="N397">
        <f>IFERROR(ROUND(IF(I397="","",(I397-I$511)/I$512),2),"")</f>
        <v/>
      </c>
      <c r="O397">
        <f>IFERROR(ROUND(IF(J397="","",(J397-J$511)/J$512),2),"")</f>
        <v/>
      </c>
      <c r="P397">
        <f>IFERROR(ROUND(IF(K397="","",(K397-K$511)/K$512),2),"")</f>
        <v/>
      </c>
      <c r="Q397">
        <f>IFERROR(ROUND(IF(G397="","",IF(70+30*L397/$L$511&lt;20,20,70+30*L397/$L$511)),2),"")</f>
        <v/>
      </c>
      <c r="R397">
        <f>IFERROR(ROUND(IF(H397="","",IF(70+30*M397/$M$511&lt;20,20,70+30*M397/$M$511)),2),"")</f>
        <v/>
      </c>
      <c r="S397">
        <f>IFERROR(ROUND(IF(I397="","",IF(70+30*N397/$N$511&lt;20,20,70+30*N397/$N$511)),2),"")</f>
        <v/>
      </c>
      <c r="T397">
        <f>IFERROR(ROUND(IF(J397="","",IF(70+30*O397/$O$511&lt;20,20,70+30*O397/$O$511)),2),"")</f>
        <v/>
      </c>
      <c r="U397">
        <f>IFERROR(ROUND(IF(K397="","",IF(70+30*P397/$P$511&lt;20,20,70+30*P397/$P$511)),2),"")</f>
        <v/>
      </c>
      <c r="V397">
        <f>IF(SUM(Q397:U397)=0,"",SUM(Q397:U397))</f>
        <v/>
      </c>
      <c r="W397">
        <f>IF(V397="","",RANK(V397,$V$2:$V$509))</f>
        <v/>
      </c>
    </row>
    <row r="398">
      <c r="B398" t="inlineStr">
        <is>
          <t>NAFISA KHAIRANI M</t>
        </is>
      </c>
      <c r="C398" t="inlineStr">
        <is>
          <t>249-21-10542</t>
        </is>
      </c>
      <c r="D398" t="inlineStr">
        <is>
          <t>249G020</t>
        </is>
      </c>
      <c r="E398" t="inlineStr">
        <is>
          <t>SMPN 12 TA</t>
        </is>
      </c>
      <c r="F398" t="n">
        <v>249</v>
      </c>
      <c r="G398" t="n">
        <v>14</v>
      </c>
      <c r="H398" t="n">
        <v>28</v>
      </c>
      <c r="I398" t="n">
        <v>22</v>
      </c>
      <c r="J398" t="n">
        <v>14</v>
      </c>
      <c r="K398" t="n">
        <v>27</v>
      </c>
      <c r="L398">
        <f>IFERROR(ROUND(IF(G398="","",(G398-G$511)/G$512),2),"")</f>
        <v/>
      </c>
      <c r="M398">
        <f>IFERROR(ROUND(IF(H398="","",(H398-H$511)/H$512),2),"")</f>
        <v/>
      </c>
      <c r="N398">
        <f>IFERROR(ROUND(IF(I398="","",(I398-I$511)/I$512),2),"")</f>
        <v/>
      </c>
      <c r="O398">
        <f>IFERROR(ROUND(IF(J398="","",(J398-J$511)/J$512),2),"")</f>
        <v/>
      </c>
      <c r="P398">
        <f>IFERROR(ROUND(IF(K398="","",(K398-K$511)/K$512),2),"")</f>
        <v/>
      </c>
      <c r="Q398">
        <f>IFERROR(ROUND(IF(G398="","",IF(70+30*L398/$L$511&lt;20,20,70+30*L398/$L$511)),2),"")</f>
        <v/>
      </c>
      <c r="R398">
        <f>IFERROR(ROUND(IF(H398="","",IF(70+30*M398/$M$511&lt;20,20,70+30*M398/$M$511)),2),"")</f>
        <v/>
      </c>
      <c r="S398">
        <f>IFERROR(ROUND(IF(I398="","",IF(70+30*N398/$N$511&lt;20,20,70+30*N398/$N$511)),2),"")</f>
        <v/>
      </c>
      <c r="T398">
        <f>IFERROR(ROUND(IF(J398="","",IF(70+30*O398/$O$511&lt;20,20,70+30*O398/$O$511)),2),"")</f>
        <v/>
      </c>
      <c r="U398">
        <f>IFERROR(ROUND(IF(K398="","",IF(70+30*P398/$P$511&lt;20,20,70+30*P398/$P$511)),2),"")</f>
        <v/>
      </c>
      <c r="V398">
        <f>IF(SUM(Q398:U398)=0,"",SUM(Q398:U398))</f>
        <v/>
      </c>
      <c r="W398">
        <f>IF(V398="","",RANK(V398,$V$2:$V$509))</f>
        <v/>
      </c>
    </row>
    <row r="399">
      <c r="B399" t="inlineStr">
        <is>
          <t>ARSHA CALYA</t>
        </is>
      </c>
      <c r="C399" t="inlineStr">
        <is>
          <t>196-19-10140</t>
        </is>
      </c>
      <c r="D399" t="inlineStr">
        <is>
          <t>252G020</t>
        </is>
      </c>
      <c r="E399" t="inlineStr">
        <is>
          <t>SMPN 11 JA</t>
        </is>
      </c>
      <c r="F399" t="n">
        <v>252</v>
      </c>
      <c r="G399" t="n">
        <v>9</v>
      </c>
      <c r="H399" t="n">
        <v>12</v>
      </c>
      <c r="I399" t="n">
        <v>7</v>
      </c>
      <c r="L399">
        <f>IFERROR(ROUND(IF(G399="","",(G399-G$511)/G$512),2),"")</f>
        <v/>
      </c>
      <c r="M399">
        <f>IFERROR(ROUND(IF(H399="","",(H399-H$511)/H$512),2),"")</f>
        <v/>
      </c>
      <c r="N399">
        <f>IFERROR(ROUND(IF(I399="","",(I399-I$511)/I$512),2),"")</f>
        <v/>
      </c>
      <c r="O399">
        <f>IFERROR(ROUND(IF(J399="","",(J399-J$511)/J$512),2),"")</f>
        <v/>
      </c>
      <c r="P399">
        <f>IFERROR(ROUND(IF(K399="","",(K399-K$511)/K$512),2),"")</f>
        <v/>
      </c>
      <c r="Q399">
        <f>IFERROR(ROUND(IF(G399="","",IF(70+30*L399/$L$511&lt;20,20,70+30*L399/$L$511)),2),"")</f>
        <v/>
      </c>
      <c r="R399">
        <f>IFERROR(ROUND(IF(H399="","",IF(70+30*M399/$M$511&lt;20,20,70+30*M399/$M$511)),2),"")</f>
        <v/>
      </c>
      <c r="S399">
        <f>IFERROR(ROUND(IF(I399="","",IF(70+30*N399/$N$511&lt;20,20,70+30*N399/$N$511)),2),"")</f>
        <v/>
      </c>
      <c r="T399">
        <f>IFERROR(ROUND(IF(J399="","",IF(70+30*O399/$O$511&lt;20,20,70+30*O399/$O$511)),2),"")</f>
        <v/>
      </c>
      <c r="U399">
        <f>IFERROR(ROUND(IF(K399="","",IF(70+30*P399/$P$511&lt;20,20,70+30*P399/$P$511)),2),"")</f>
        <v/>
      </c>
      <c r="V399">
        <f>IF(SUM(Q399:U399)=0,"",SUM(Q399:U399))</f>
        <v/>
      </c>
      <c r="W399">
        <f>IF(V399="","",RANK(V399,$V$2:$V$509))</f>
        <v/>
      </c>
    </row>
    <row r="400">
      <c r="B400" t="inlineStr">
        <is>
          <t>MUHAMMAD SAMY</t>
        </is>
      </c>
      <c r="C400" t="inlineStr">
        <is>
          <t>252-19-10258</t>
        </is>
      </c>
      <c r="D400" t="inlineStr">
        <is>
          <t>252G120</t>
        </is>
      </c>
      <c r="E400" t="inlineStr">
        <is>
          <t>SMPI RUHAM</t>
        </is>
      </c>
      <c r="F400" t="n">
        <v>252</v>
      </c>
      <c r="G400" t="n">
        <v>11</v>
      </c>
      <c r="H400" t="n">
        <v>19</v>
      </c>
      <c r="I400" t="n">
        <v>27</v>
      </c>
      <c r="J400" t="n">
        <v>13</v>
      </c>
      <c r="K400" t="n">
        <v>20</v>
      </c>
      <c r="L400">
        <f>IFERROR(ROUND(IF(G400="","",(G400-G$511)/G$512),2),"")</f>
        <v/>
      </c>
      <c r="M400">
        <f>IFERROR(ROUND(IF(H400="","",(H400-H$511)/H$512),2),"")</f>
        <v/>
      </c>
      <c r="N400">
        <f>IFERROR(ROUND(IF(I400="","",(I400-I$511)/I$512),2),"")</f>
        <v/>
      </c>
      <c r="O400">
        <f>IFERROR(ROUND(IF(J400="","",(J400-J$511)/J$512),2),"")</f>
        <v/>
      </c>
      <c r="P400">
        <f>IFERROR(ROUND(IF(K400="","",(K400-K$511)/K$512),2),"")</f>
        <v/>
      </c>
      <c r="Q400">
        <f>IFERROR(ROUND(IF(G400="","",IF(70+30*L400/$L$511&lt;20,20,70+30*L400/$L$511)),2),"")</f>
        <v/>
      </c>
      <c r="R400">
        <f>IFERROR(ROUND(IF(H400="","",IF(70+30*M400/$M$511&lt;20,20,70+30*M400/$M$511)),2),"")</f>
        <v/>
      </c>
      <c r="S400">
        <f>IFERROR(ROUND(IF(I400="","",IF(70+30*N400/$N$511&lt;20,20,70+30*N400/$N$511)),2),"")</f>
        <v/>
      </c>
      <c r="T400">
        <f>IFERROR(ROUND(IF(J400="","",IF(70+30*O400/$O$511&lt;20,20,70+30*O400/$O$511)),2),"")</f>
        <v/>
      </c>
      <c r="U400">
        <f>IFERROR(ROUND(IF(K400="","",IF(70+30*P400/$P$511&lt;20,20,70+30*P400/$P$511)),2),"")</f>
        <v/>
      </c>
      <c r="V400">
        <f>IF(SUM(Q400:U400)=0,"",SUM(Q400:U400))</f>
        <v/>
      </c>
      <c r="W400">
        <f>IF(V400="","",RANK(V400,$V$2:$V$509))</f>
        <v/>
      </c>
    </row>
    <row r="401">
      <c r="B401" t="inlineStr">
        <is>
          <t>KENZIE ADHI MUHAMMAD</t>
        </is>
      </c>
      <c r="C401" t="inlineStr">
        <is>
          <t>252-21-10321</t>
        </is>
      </c>
      <c r="D401" t="inlineStr">
        <is>
          <t>252G120</t>
        </is>
      </c>
      <c r="E401" t="inlineStr">
        <is>
          <t>SMP DIAN D</t>
        </is>
      </c>
      <c r="F401" t="n">
        <v>252</v>
      </c>
      <c r="G401" t="n">
        <v>8</v>
      </c>
      <c r="H401" t="n">
        <v>23</v>
      </c>
      <c r="I401" t="n">
        <v>36</v>
      </c>
      <c r="J401" t="n">
        <v>14</v>
      </c>
      <c r="K401" t="n">
        <v>28</v>
      </c>
      <c r="L401">
        <f>IFERROR(ROUND(IF(G401="","",(G401-G$511)/G$512),2),"")</f>
        <v/>
      </c>
      <c r="M401">
        <f>IFERROR(ROUND(IF(H401="","",(H401-H$511)/H$512),2),"")</f>
        <v/>
      </c>
      <c r="N401">
        <f>IFERROR(ROUND(IF(I401="","",(I401-I$511)/I$512),2),"")</f>
        <v/>
      </c>
      <c r="O401">
        <f>IFERROR(ROUND(IF(J401="","",(J401-J$511)/J$512),2),"")</f>
        <v/>
      </c>
      <c r="P401">
        <f>IFERROR(ROUND(IF(K401="","",(K401-K$511)/K$512),2),"")</f>
        <v/>
      </c>
      <c r="Q401">
        <f>IFERROR(ROUND(IF(G401="","",IF(70+30*L401/$L$511&lt;20,20,70+30*L401/$L$511)),2),"")</f>
        <v/>
      </c>
      <c r="R401">
        <f>IFERROR(ROUND(IF(H401="","",IF(70+30*M401/$M$511&lt;20,20,70+30*M401/$M$511)),2),"")</f>
        <v/>
      </c>
      <c r="S401">
        <f>IFERROR(ROUND(IF(I401="","",IF(70+30*N401/$N$511&lt;20,20,70+30*N401/$N$511)),2),"")</f>
        <v/>
      </c>
      <c r="T401">
        <f>IFERROR(ROUND(IF(J401="","",IF(70+30*O401/$O$511&lt;20,20,70+30*O401/$O$511)),2),"")</f>
        <v/>
      </c>
      <c r="U401">
        <f>IFERROR(ROUND(IF(K401="","",IF(70+30*P401/$P$511&lt;20,20,70+30*P401/$P$511)),2),"")</f>
        <v/>
      </c>
      <c r="V401">
        <f>IF(SUM(Q401:U401)=0,"",SUM(Q401:U401))</f>
        <v/>
      </c>
      <c r="W401">
        <f>IF(V401="","",RANK(V401,$V$2:$V$509))</f>
        <v/>
      </c>
    </row>
    <row r="402">
      <c r="B402" t="inlineStr">
        <is>
          <t>ESTU SAMBODO</t>
        </is>
      </c>
      <c r="C402" t="inlineStr">
        <is>
          <t>252-21-10353</t>
        </is>
      </c>
      <c r="D402" t="inlineStr">
        <is>
          <t>252G020</t>
        </is>
      </c>
      <c r="E402" t="inlineStr">
        <is>
          <t>SMPN 04 TA</t>
        </is>
      </c>
      <c r="F402" t="n">
        <v>252</v>
      </c>
      <c r="G402" t="n">
        <v>10</v>
      </c>
      <c r="H402" t="n">
        <v>26</v>
      </c>
      <c r="I402" t="n">
        <v>31</v>
      </c>
      <c r="J402" t="n">
        <v>24</v>
      </c>
      <c r="K402" t="n">
        <v>29</v>
      </c>
      <c r="L402">
        <f>IFERROR(ROUND(IF(G402="","",(G402-G$511)/G$512),2),"")</f>
        <v/>
      </c>
      <c r="M402">
        <f>IFERROR(ROUND(IF(H402="","",(H402-H$511)/H$512),2),"")</f>
        <v/>
      </c>
      <c r="N402">
        <f>IFERROR(ROUND(IF(I402="","",(I402-I$511)/I$512),2),"")</f>
        <v/>
      </c>
      <c r="O402">
        <f>IFERROR(ROUND(IF(J402="","",(J402-J$511)/J$512),2),"")</f>
        <v/>
      </c>
      <c r="P402">
        <f>IFERROR(ROUND(IF(K402="","",(K402-K$511)/K$512),2),"")</f>
        <v/>
      </c>
      <c r="Q402">
        <f>IFERROR(ROUND(IF(G402="","",IF(70+30*L402/$L$511&lt;20,20,70+30*L402/$L$511)),2),"")</f>
        <v/>
      </c>
      <c r="R402">
        <f>IFERROR(ROUND(IF(H402="","",IF(70+30*M402/$M$511&lt;20,20,70+30*M402/$M$511)),2),"")</f>
        <v/>
      </c>
      <c r="S402">
        <f>IFERROR(ROUND(IF(I402="","",IF(70+30*N402/$N$511&lt;20,20,70+30*N402/$N$511)),2),"")</f>
        <v/>
      </c>
      <c r="T402">
        <f>IFERROR(ROUND(IF(J402="","",IF(70+30*O402/$O$511&lt;20,20,70+30*O402/$O$511)),2),"")</f>
        <v/>
      </c>
      <c r="U402">
        <f>IFERROR(ROUND(IF(K402="","",IF(70+30*P402/$P$511&lt;20,20,70+30*P402/$P$511)),2),"")</f>
        <v/>
      </c>
      <c r="V402">
        <f>IF(SUM(Q402:U402)=0,"",SUM(Q402:U402))</f>
        <v/>
      </c>
      <c r="W402">
        <f>IF(V402="","",RANK(V402,$V$2:$V$509))</f>
        <v/>
      </c>
    </row>
    <row r="403">
      <c r="B403" t="inlineStr">
        <is>
          <t>FARAH ADRIANTO</t>
        </is>
      </c>
      <c r="C403" t="inlineStr">
        <is>
          <t>128-19-10277</t>
        </is>
      </c>
      <c r="D403" t="inlineStr">
        <is>
          <t>254G120</t>
        </is>
      </c>
      <c r="E403" t="inlineStr">
        <is>
          <t>SMPN 177 J</t>
        </is>
      </c>
      <c r="F403" t="n">
        <v>254</v>
      </c>
      <c r="G403" t="n">
        <v>17</v>
      </c>
      <c r="H403" t="n">
        <v>25</v>
      </c>
      <c r="I403" t="n">
        <v>29</v>
      </c>
      <c r="J403" t="n">
        <v>31</v>
      </c>
      <c r="K403" t="n">
        <v>34</v>
      </c>
      <c r="L403">
        <f>IFERROR(ROUND(IF(G403="","",(G403-G$511)/G$512),2),"")</f>
        <v/>
      </c>
      <c r="M403">
        <f>IFERROR(ROUND(IF(H403="","",(H403-H$511)/H$512),2),"")</f>
        <v/>
      </c>
      <c r="N403">
        <f>IFERROR(ROUND(IF(I403="","",(I403-I$511)/I$512),2),"")</f>
        <v/>
      </c>
      <c r="O403">
        <f>IFERROR(ROUND(IF(J403="","",(J403-J$511)/J$512),2),"")</f>
        <v/>
      </c>
      <c r="P403">
        <f>IFERROR(ROUND(IF(K403="","",(K403-K$511)/K$512),2),"")</f>
        <v/>
      </c>
      <c r="Q403">
        <f>IFERROR(ROUND(IF(G403="","",IF(70+30*L403/$L$511&lt;20,20,70+30*L403/$L$511)),2),"")</f>
        <v/>
      </c>
      <c r="R403">
        <f>IFERROR(ROUND(IF(H403="","",IF(70+30*M403/$M$511&lt;20,20,70+30*M403/$M$511)),2),"")</f>
        <v/>
      </c>
      <c r="S403">
        <f>IFERROR(ROUND(IF(I403="","",IF(70+30*N403/$N$511&lt;20,20,70+30*N403/$N$511)),2),"")</f>
        <v/>
      </c>
      <c r="T403">
        <f>IFERROR(ROUND(IF(J403="","",IF(70+30*O403/$O$511&lt;20,20,70+30*O403/$O$511)),2),"")</f>
        <v/>
      </c>
      <c r="U403">
        <f>IFERROR(ROUND(IF(K403="","",IF(70+30*P403/$P$511&lt;20,20,70+30*P403/$P$511)),2),"")</f>
        <v/>
      </c>
      <c r="V403">
        <f>IF(SUM(Q403:U403)=0,"",SUM(Q403:U403))</f>
        <v/>
      </c>
      <c r="W403">
        <f>IF(V403="","",RANK(V403,$V$2:$V$509))</f>
        <v/>
      </c>
    </row>
    <row r="404">
      <c r="B404" t="inlineStr">
        <is>
          <t>GISELLA KAHARANI</t>
        </is>
      </c>
      <c r="C404" t="inlineStr">
        <is>
          <t>189-19-10156</t>
        </is>
      </c>
      <c r="D404" t="inlineStr">
        <is>
          <t>254G020</t>
        </is>
      </c>
      <c r="E404" t="inlineStr">
        <is>
          <t>SMPN 28 TA</t>
        </is>
      </c>
      <c r="F404" t="n">
        <v>254</v>
      </c>
      <c r="G404" t="n">
        <v>16</v>
      </c>
      <c r="H404" t="n">
        <v>32</v>
      </c>
      <c r="I404" t="n">
        <v>35</v>
      </c>
      <c r="J404" t="n">
        <v>29</v>
      </c>
      <c r="K404" t="n">
        <v>27</v>
      </c>
      <c r="L404">
        <f>IFERROR(ROUND(IF(G404="","",(G404-G$511)/G$512),2),"")</f>
        <v/>
      </c>
      <c r="M404">
        <f>IFERROR(ROUND(IF(H404="","",(H404-H$511)/H$512),2),"")</f>
        <v/>
      </c>
      <c r="N404">
        <f>IFERROR(ROUND(IF(I404="","",(I404-I$511)/I$512),2),"")</f>
        <v/>
      </c>
      <c r="O404">
        <f>IFERROR(ROUND(IF(J404="","",(J404-J$511)/J$512),2),"")</f>
        <v/>
      </c>
      <c r="P404">
        <f>IFERROR(ROUND(IF(K404="","",(K404-K$511)/K$512),2),"")</f>
        <v/>
      </c>
      <c r="Q404">
        <f>IFERROR(ROUND(IF(G404="","",IF(70+30*L404/$L$511&lt;20,20,70+30*L404/$L$511)),2),"")</f>
        <v/>
      </c>
      <c r="R404">
        <f>IFERROR(ROUND(IF(H404="","",IF(70+30*M404/$M$511&lt;20,20,70+30*M404/$M$511)),2),"")</f>
        <v/>
      </c>
      <c r="S404">
        <f>IFERROR(ROUND(IF(I404="","",IF(70+30*N404/$N$511&lt;20,20,70+30*N404/$N$511)),2),"")</f>
        <v/>
      </c>
      <c r="T404">
        <f>IFERROR(ROUND(IF(J404="","",IF(70+30*O404/$O$511&lt;20,20,70+30*O404/$O$511)),2),"")</f>
        <v/>
      </c>
      <c r="U404">
        <f>IFERROR(ROUND(IF(K404="","",IF(70+30*P404/$P$511&lt;20,20,70+30*P404/$P$511)),2),"")</f>
        <v/>
      </c>
      <c r="V404">
        <f>IF(SUM(Q404:U404)=0,"",SUM(Q404:U404))</f>
        <v/>
      </c>
      <c r="W404">
        <f>IF(V404="","",RANK(V404,$V$2:$V$509))</f>
        <v/>
      </c>
    </row>
    <row r="405">
      <c r="B405" t="inlineStr">
        <is>
          <t>KAILA ZAHIRAH A</t>
        </is>
      </c>
      <c r="C405" t="inlineStr">
        <is>
          <t>189-21-10221</t>
        </is>
      </c>
      <c r="D405" t="inlineStr">
        <is>
          <t>254G120</t>
        </is>
      </c>
      <c r="E405" t="inlineStr">
        <is>
          <t>SMP 33 TAN</t>
        </is>
      </c>
      <c r="F405" t="n">
        <v>254</v>
      </c>
      <c r="G405" t="n">
        <v>22</v>
      </c>
      <c r="H405" t="n">
        <v>32</v>
      </c>
      <c r="I405" t="n">
        <v>36</v>
      </c>
      <c r="J405" t="n">
        <v>31</v>
      </c>
      <c r="K405" t="n">
        <v>32</v>
      </c>
      <c r="L405">
        <f>IFERROR(ROUND(IF(G405="","",(G405-G$511)/G$512),2),"")</f>
        <v/>
      </c>
      <c r="M405">
        <f>IFERROR(ROUND(IF(H405="","",(H405-H$511)/H$512),2),"")</f>
        <v/>
      </c>
      <c r="N405">
        <f>IFERROR(ROUND(IF(I405="","",(I405-I$511)/I$512),2),"")</f>
        <v/>
      </c>
      <c r="O405">
        <f>IFERROR(ROUND(IF(J405="","",(J405-J$511)/J$512),2),"")</f>
        <v/>
      </c>
      <c r="P405">
        <f>IFERROR(ROUND(IF(K405="","",(K405-K$511)/K$512),2),"")</f>
        <v/>
      </c>
      <c r="Q405">
        <f>IFERROR(ROUND(IF(G405="","",IF(70+30*L405/$L$511&lt;20,20,70+30*L405/$L$511)),2),"")</f>
        <v/>
      </c>
      <c r="R405">
        <f>IFERROR(ROUND(IF(H405="","",IF(70+30*M405/$M$511&lt;20,20,70+30*M405/$M$511)),2),"")</f>
        <v/>
      </c>
      <c r="S405">
        <f>IFERROR(ROUND(IF(I405="","",IF(70+30*N405/$N$511&lt;20,20,70+30*N405/$N$511)),2),"")</f>
        <v/>
      </c>
      <c r="T405">
        <f>IFERROR(ROUND(IF(J405="","",IF(70+30*O405/$O$511&lt;20,20,70+30*O405/$O$511)),2),"")</f>
        <v/>
      </c>
      <c r="U405">
        <f>IFERROR(ROUND(IF(K405="","",IF(70+30*P405/$P$511&lt;20,20,70+30*P405/$P$511)),2),"")</f>
        <v/>
      </c>
      <c r="V405">
        <f>IF(SUM(Q405:U405)=0,"",SUM(Q405:U405))</f>
        <v/>
      </c>
      <c r="W405">
        <f>IF(V405="","",RANK(V405,$V$2:$V$509))</f>
        <v/>
      </c>
    </row>
    <row r="406">
      <c r="B406" t="inlineStr">
        <is>
          <t>MORENO DERMAWAN</t>
        </is>
      </c>
      <c r="C406" t="inlineStr">
        <is>
          <t>254-18-10056</t>
        </is>
      </c>
      <c r="D406" t="inlineStr">
        <is>
          <t>254G120</t>
        </is>
      </c>
      <c r="E406" t="inlineStr">
        <is>
          <t>SMPN 72 JK</t>
        </is>
      </c>
      <c r="F406" t="n">
        <v>254</v>
      </c>
      <c r="G406" t="n">
        <v>11</v>
      </c>
      <c r="H406" t="n">
        <v>25</v>
      </c>
      <c r="I406" t="n">
        <v>33</v>
      </c>
      <c r="J406" t="n">
        <v>22</v>
      </c>
      <c r="K406" t="n">
        <v>31</v>
      </c>
      <c r="L406">
        <f>IFERROR(ROUND(IF(G406="","",(G406-G$511)/G$512),2),"")</f>
        <v/>
      </c>
      <c r="M406">
        <f>IFERROR(ROUND(IF(H406="","",(H406-H$511)/H$512),2),"")</f>
        <v/>
      </c>
      <c r="N406">
        <f>IFERROR(ROUND(IF(I406="","",(I406-I$511)/I$512),2),"")</f>
        <v/>
      </c>
      <c r="O406">
        <f>IFERROR(ROUND(IF(J406="","",(J406-J$511)/J$512),2),"")</f>
        <v/>
      </c>
      <c r="P406">
        <f>IFERROR(ROUND(IF(K406="","",(K406-K$511)/K$512),2),"")</f>
        <v/>
      </c>
      <c r="Q406">
        <f>IFERROR(ROUND(IF(G406="","",IF(70+30*L406/$L$511&lt;20,20,70+30*L406/$L$511)),2),"")</f>
        <v/>
      </c>
      <c r="R406">
        <f>IFERROR(ROUND(IF(H406="","",IF(70+30*M406/$M$511&lt;20,20,70+30*M406/$M$511)),2),"")</f>
        <v/>
      </c>
      <c r="S406">
        <f>IFERROR(ROUND(IF(I406="","",IF(70+30*N406/$N$511&lt;20,20,70+30*N406/$N$511)),2),"")</f>
        <v/>
      </c>
      <c r="T406">
        <f>IFERROR(ROUND(IF(J406="","",IF(70+30*O406/$O$511&lt;20,20,70+30*O406/$O$511)),2),"")</f>
        <v/>
      </c>
      <c r="U406">
        <f>IFERROR(ROUND(IF(K406="","",IF(70+30*P406/$P$511&lt;20,20,70+30*P406/$P$511)),2),"")</f>
        <v/>
      </c>
      <c r="V406">
        <f>IF(SUM(Q406:U406)=0,"",SUM(Q406:U406))</f>
        <v/>
      </c>
      <c r="W406">
        <f>IF(V406="","",RANK(V406,$V$2:$V$509))</f>
        <v/>
      </c>
    </row>
    <row r="407">
      <c r="B407" t="inlineStr">
        <is>
          <t>FILWA KAYLA PETRINA</t>
        </is>
      </c>
      <c r="C407" t="inlineStr">
        <is>
          <t>254-18-10146</t>
        </is>
      </c>
      <c r="D407" t="inlineStr">
        <is>
          <t>254G120</t>
        </is>
      </c>
      <c r="E407" t="inlineStr">
        <is>
          <t>SMPN 16 TA</t>
        </is>
      </c>
      <c r="F407" t="n">
        <v>254</v>
      </c>
      <c r="G407" t="n">
        <v>15</v>
      </c>
      <c r="H407" t="n">
        <v>32</v>
      </c>
      <c r="I407" t="n">
        <v>36</v>
      </c>
      <c r="J407" t="n">
        <v>33</v>
      </c>
      <c r="K407" t="n">
        <v>35</v>
      </c>
      <c r="L407">
        <f>IFERROR(ROUND(IF(G407="","",(G407-G$511)/G$512),2),"")</f>
        <v/>
      </c>
      <c r="M407">
        <f>IFERROR(ROUND(IF(H407="","",(H407-H$511)/H$512),2),"")</f>
        <v/>
      </c>
      <c r="N407">
        <f>IFERROR(ROUND(IF(I407="","",(I407-I$511)/I$512),2),"")</f>
        <v/>
      </c>
      <c r="O407">
        <f>IFERROR(ROUND(IF(J407="","",(J407-J$511)/J$512),2),"")</f>
        <v/>
      </c>
      <c r="P407">
        <f>IFERROR(ROUND(IF(K407="","",(K407-K$511)/K$512),2),"")</f>
        <v/>
      </c>
      <c r="Q407">
        <f>IFERROR(ROUND(IF(G407="","",IF(70+30*L407/$L$511&lt;20,20,70+30*L407/$L$511)),2),"")</f>
        <v/>
      </c>
      <c r="R407">
        <f>IFERROR(ROUND(IF(H407="","",IF(70+30*M407/$M$511&lt;20,20,70+30*M407/$M$511)),2),"")</f>
        <v/>
      </c>
      <c r="S407">
        <f>IFERROR(ROUND(IF(I407="","",IF(70+30*N407/$N$511&lt;20,20,70+30*N407/$N$511)),2),"")</f>
        <v/>
      </c>
      <c r="T407">
        <f>IFERROR(ROUND(IF(J407="","",IF(70+30*O407/$O$511&lt;20,20,70+30*O407/$O$511)),2),"")</f>
        <v/>
      </c>
      <c r="U407">
        <f>IFERROR(ROUND(IF(K407="","",IF(70+30*P407/$P$511&lt;20,20,70+30*P407/$P$511)),2),"")</f>
        <v/>
      </c>
      <c r="V407">
        <f>IF(SUM(Q407:U407)=0,"",SUM(Q407:U407))</f>
        <v/>
      </c>
      <c r="W407">
        <f>IF(V407="","",RANK(V407,$V$2:$V$509))</f>
        <v/>
      </c>
    </row>
    <row r="408">
      <c r="B408" t="inlineStr">
        <is>
          <t>ANDHIKA RIZKY A</t>
        </is>
      </c>
      <c r="C408" t="inlineStr">
        <is>
          <t>254-19-10292</t>
        </is>
      </c>
      <c r="D408" t="inlineStr">
        <is>
          <t>254G120</t>
        </is>
      </c>
      <c r="E408" t="inlineStr">
        <is>
          <t>SMPN 14 TA</t>
        </is>
      </c>
      <c r="F408" t="n">
        <v>254</v>
      </c>
      <c r="G408" t="n">
        <v>17</v>
      </c>
      <c r="H408" t="n">
        <v>25</v>
      </c>
      <c r="I408" t="n">
        <v>29</v>
      </c>
      <c r="J408" t="n">
        <v>26</v>
      </c>
      <c r="K408" t="n">
        <v>38</v>
      </c>
      <c r="L408">
        <f>IFERROR(ROUND(IF(G408="","",(G408-G$511)/G$512),2),"")</f>
        <v/>
      </c>
      <c r="M408">
        <f>IFERROR(ROUND(IF(H408="","",(H408-H$511)/H$512),2),"")</f>
        <v/>
      </c>
      <c r="N408">
        <f>IFERROR(ROUND(IF(I408="","",(I408-I$511)/I$512),2),"")</f>
        <v/>
      </c>
      <c r="O408">
        <f>IFERROR(ROUND(IF(J408="","",(J408-J$511)/J$512),2),"")</f>
        <v/>
      </c>
      <c r="P408">
        <f>IFERROR(ROUND(IF(K408="","",(K408-K$511)/K$512),2),"")</f>
        <v/>
      </c>
      <c r="Q408">
        <f>IFERROR(ROUND(IF(G408="","",IF(70+30*L408/$L$511&lt;20,20,70+30*L408/$L$511)),2),"")</f>
        <v/>
      </c>
      <c r="R408">
        <f>IFERROR(ROUND(IF(H408="","",IF(70+30*M408/$M$511&lt;20,20,70+30*M408/$M$511)),2),"")</f>
        <v/>
      </c>
      <c r="S408">
        <f>IFERROR(ROUND(IF(I408="","",IF(70+30*N408/$N$511&lt;20,20,70+30*N408/$N$511)),2),"")</f>
        <v/>
      </c>
      <c r="T408">
        <f>IFERROR(ROUND(IF(J408="","",IF(70+30*O408/$O$511&lt;20,20,70+30*O408/$O$511)),2),"")</f>
        <v/>
      </c>
      <c r="U408">
        <f>IFERROR(ROUND(IF(K408="","",IF(70+30*P408/$P$511&lt;20,20,70+30*P408/$P$511)),2),"")</f>
        <v/>
      </c>
      <c r="V408">
        <f>IF(SUM(Q408:U408)=0,"",SUM(Q408:U408))</f>
        <v/>
      </c>
      <c r="W408">
        <f>IF(V408="","",RANK(V408,$V$2:$V$509))</f>
        <v/>
      </c>
    </row>
    <row r="409">
      <c r="B409" t="inlineStr">
        <is>
          <t>AURIGA AQEELA FAKIH</t>
        </is>
      </c>
      <c r="C409" t="inlineStr">
        <is>
          <t>254-19-10323</t>
        </is>
      </c>
      <c r="D409" t="inlineStr">
        <is>
          <t>254G120</t>
        </is>
      </c>
      <c r="E409" t="inlineStr">
        <is>
          <t>SMPN 15 TA</t>
        </is>
      </c>
      <c r="F409" t="n">
        <v>254</v>
      </c>
      <c r="G409" t="n">
        <v>13</v>
      </c>
      <c r="H409" t="n">
        <v>29</v>
      </c>
      <c r="I409" t="n">
        <v>31</v>
      </c>
      <c r="J409" t="n">
        <v>20</v>
      </c>
      <c r="K409" t="n">
        <v>24</v>
      </c>
      <c r="L409">
        <f>IFERROR(ROUND(IF(G409="","",(G409-G$511)/G$512),2),"")</f>
        <v/>
      </c>
      <c r="M409">
        <f>IFERROR(ROUND(IF(H409="","",(H409-H$511)/H$512),2),"")</f>
        <v/>
      </c>
      <c r="N409">
        <f>IFERROR(ROUND(IF(I409="","",(I409-I$511)/I$512),2),"")</f>
        <v/>
      </c>
      <c r="O409">
        <f>IFERROR(ROUND(IF(J409="","",(J409-J$511)/J$512),2),"")</f>
        <v/>
      </c>
      <c r="P409">
        <f>IFERROR(ROUND(IF(K409="","",(K409-K$511)/K$512),2),"")</f>
        <v/>
      </c>
      <c r="Q409">
        <f>IFERROR(ROUND(IF(G409="","",IF(70+30*L409/$L$511&lt;20,20,70+30*L409/$L$511)),2),"")</f>
        <v/>
      </c>
      <c r="R409">
        <f>IFERROR(ROUND(IF(H409="","",IF(70+30*M409/$M$511&lt;20,20,70+30*M409/$M$511)),2),"")</f>
        <v/>
      </c>
      <c r="S409">
        <f>IFERROR(ROUND(IF(I409="","",IF(70+30*N409/$N$511&lt;20,20,70+30*N409/$N$511)),2),"")</f>
        <v/>
      </c>
      <c r="T409">
        <f>IFERROR(ROUND(IF(J409="","",IF(70+30*O409/$O$511&lt;20,20,70+30*O409/$O$511)),2),"")</f>
        <v/>
      </c>
      <c r="U409">
        <f>IFERROR(ROUND(IF(K409="","",IF(70+30*P409/$P$511&lt;20,20,70+30*P409/$P$511)),2),"")</f>
        <v/>
      </c>
      <c r="V409">
        <f>IF(SUM(Q409:U409)=0,"",SUM(Q409:U409))</f>
        <v/>
      </c>
      <c r="W409">
        <f>IF(V409="","",RANK(V409,$V$2:$V$509))</f>
        <v/>
      </c>
    </row>
    <row r="410">
      <c r="B410" t="inlineStr">
        <is>
          <t>KIRANIA INDAH L</t>
        </is>
      </c>
      <c r="C410" t="inlineStr">
        <is>
          <t>254-21-10535</t>
        </is>
      </c>
      <c r="D410" t="inlineStr">
        <is>
          <t>254G120</t>
        </is>
      </c>
      <c r="E410" t="inlineStr">
        <is>
          <t>SMPN 16 TA</t>
        </is>
      </c>
      <c r="F410" t="n">
        <v>254</v>
      </c>
      <c r="G410" t="n">
        <v>14</v>
      </c>
      <c r="H410" t="n">
        <v>29</v>
      </c>
      <c r="I410" t="n">
        <v>36</v>
      </c>
      <c r="J410" t="n">
        <v>31</v>
      </c>
      <c r="K410" t="n">
        <v>29</v>
      </c>
      <c r="L410">
        <f>IFERROR(ROUND(IF(G410="","",(G410-G$511)/G$512),2),"")</f>
        <v/>
      </c>
      <c r="M410">
        <f>IFERROR(ROUND(IF(H410="","",(H410-H$511)/H$512),2),"")</f>
        <v/>
      </c>
      <c r="N410">
        <f>IFERROR(ROUND(IF(I410="","",(I410-I$511)/I$512),2),"")</f>
        <v/>
      </c>
      <c r="O410">
        <f>IFERROR(ROUND(IF(J410="","",(J410-J$511)/J$512),2),"")</f>
        <v/>
      </c>
      <c r="P410">
        <f>IFERROR(ROUND(IF(K410="","",(K410-K$511)/K$512),2),"")</f>
        <v/>
      </c>
      <c r="Q410">
        <f>IFERROR(ROUND(IF(G410="","",IF(70+30*L410/$L$511&lt;20,20,70+30*L410/$L$511)),2),"")</f>
        <v/>
      </c>
      <c r="R410">
        <f>IFERROR(ROUND(IF(H410="","",IF(70+30*M410/$M$511&lt;20,20,70+30*M410/$M$511)),2),"")</f>
        <v/>
      </c>
      <c r="S410">
        <f>IFERROR(ROUND(IF(I410="","",IF(70+30*N410/$N$511&lt;20,20,70+30*N410/$N$511)),2),"")</f>
        <v/>
      </c>
      <c r="T410">
        <f>IFERROR(ROUND(IF(J410="","",IF(70+30*O410/$O$511&lt;20,20,70+30*O410/$O$511)),2),"")</f>
        <v/>
      </c>
      <c r="U410">
        <f>IFERROR(ROUND(IF(K410="","",IF(70+30*P410/$P$511&lt;20,20,70+30*P410/$P$511)),2),"")</f>
        <v/>
      </c>
      <c r="V410">
        <f>IF(SUM(Q410:U410)=0,"",SUM(Q410:U410))</f>
        <v/>
      </c>
      <c r="W410">
        <f>IF(V410="","",RANK(V410,$V$2:$V$509))</f>
        <v/>
      </c>
    </row>
    <row r="411">
      <c r="B411" t="inlineStr">
        <is>
          <t>SAFIRA AMALIA RASYED</t>
        </is>
      </c>
      <c r="C411" t="inlineStr">
        <is>
          <t>254-21-10539</t>
        </is>
      </c>
      <c r="D411" t="inlineStr">
        <is>
          <t>254G120</t>
        </is>
      </c>
      <c r="E411" t="inlineStr">
        <is>
          <t>SMPIT TUNA</t>
        </is>
      </c>
      <c r="F411" t="n">
        <v>254</v>
      </c>
      <c r="G411" t="n">
        <v>15</v>
      </c>
      <c r="H411" t="n">
        <v>30</v>
      </c>
      <c r="I411" t="n">
        <v>27</v>
      </c>
      <c r="J411" t="n">
        <v>32</v>
      </c>
      <c r="L411">
        <f>IFERROR(ROUND(IF(G411="","",(G411-G$511)/G$512),2),"")</f>
        <v/>
      </c>
      <c r="M411">
        <f>IFERROR(ROUND(IF(H411="","",(H411-H$511)/H$512),2),"")</f>
        <v/>
      </c>
      <c r="N411">
        <f>IFERROR(ROUND(IF(I411="","",(I411-I$511)/I$512),2),"")</f>
        <v/>
      </c>
      <c r="O411">
        <f>IFERROR(ROUND(IF(J411="","",(J411-J$511)/J$512),2),"")</f>
        <v/>
      </c>
      <c r="P411">
        <f>IFERROR(ROUND(IF(K411="","",(K411-K$511)/K$512),2),"")</f>
        <v/>
      </c>
      <c r="Q411">
        <f>IFERROR(ROUND(IF(G411="","",IF(70+30*L411/$L$511&lt;20,20,70+30*L411/$L$511)),2),"")</f>
        <v/>
      </c>
      <c r="R411">
        <f>IFERROR(ROUND(IF(H411="","",IF(70+30*M411/$M$511&lt;20,20,70+30*M411/$M$511)),2),"")</f>
        <v/>
      </c>
      <c r="S411">
        <f>IFERROR(ROUND(IF(I411="","",IF(70+30*N411/$N$511&lt;20,20,70+30*N411/$N$511)),2),"")</f>
        <v/>
      </c>
      <c r="T411">
        <f>IFERROR(ROUND(IF(J411="","",IF(70+30*O411/$O$511&lt;20,20,70+30*O411/$O$511)),2),"")</f>
        <v/>
      </c>
      <c r="U411">
        <f>IFERROR(ROUND(IF(K411="","",IF(70+30*P411/$P$511&lt;20,20,70+30*P411/$P$511)),2),"")</f>
        <v/>
      </c>
      <c r="V411">
        <f>IF(SUM(Q411:U411)=0,"",SUM(Q411:U411))</f>
        <v/>
      </c>
      <c r="W411">
        <f>IF(V411="","",RANK(V411,$V$2:$V$509))</f>
        <v/>
      </c>
    </row>
    <row r="412">
      <c r="B412" t="inlineStr">
        <is>
          <t>MUHAMMAD FARIS MASYH</t>
        </is>
      </c>
      <c r="C412" t="inlineStr">
        <is>
          <t>254-21-10556</t>
        </is>
      </c>
      <c r="D412" t="inlineStr">
        <is>
          <t>254G120</t>
        </is>
      </c>
      <c r="E412" t="inlineStr">
        <is>
          <t>SMPI AMELI</t>
        </is>
      </c>
      <c r="F412" t="n">
        <v>254</v>
      </c>
      <c r="G412" t="n">
        <v>15</v>
      </c>
      <c r="H412" t="n">
        <v>20</v>
      </c>
      <c r="I412" t="n">
        <v>14</v>
      </c>
      <c r="J412" t="n">
        <v>17</v>
      </c>
      <c r="K412" t="n">
        <v>23</v>
      </c>
      <c r="L412">
        <f>IFERROR(ROUND(IF(G412="","",(G412-G$511)/G$512),2),"")</f>
        <v/>
      </c>
      <c r="M412">
        <f>IFERROR(ROUND(IF(H412="","",(H412-H$511)/H$512),2),"")</f>
        <v/>
      </c>
      <c r="N412">
        <f>IFERROR(ROUND(IF(I412="","",(I412-I$511)/I$512),2),"")</f>
        <v/>
      </c>
      <c r="O412">
        <f>IFERROR(ROUND(IF(J412="","",(J412-J$511)/J$512),2),"")</f>
        <v/>
      </c>
      <c r="P412">
        <f>IFERROR(ROUND(IF(K412="","",(K412-K$511)/K$512),2),"")</f>
        <v/>
      </c>
      <c r="Q412">
        <f>IFERROR(ROUND(IF(G412="","",IF(70+30*L412/$L$511&lt;20,20,70+30*L412/$L$511)),2),"")</f>
        <v/>
      </c>
      <c r="R412">
        <f>IFERROR(ROUND(IF(H412="","",IF(70+30*M412/$M$511&lt;20,20,70+30*M412/$M$511)),2),"")</f>
        <v/>
      </c>
      <c r="S412">
        <f>IFERROR(ROUND(IF(I412="","",IF(70+30*N412/$N$511&lt;20,20,70+30*N412/$N$511)),2),"")</f>
        <v/>
      </c>
      <c r="T412">
        <f>IFERROR(ROUND(IF(J412="","",IF(70+30*O412/$O$511&lt;20,20,70+30*O412/$O$511)),2),"")</f>
        <v/>
      </c>
      <c r="U412">
        <f>IFERROR(ROUND(IF(K412="","",IF(70+30*P412/$P$511&lt;20,20,70+30*P412/$P$511)),2),"")</f>
        <v/>
      </c>
      <c r="V412">
        <f>IF(SUM(Q412:U412)=0,"",SUM(Q412:U412))</f>
        <v/>
      </c>
      <c r="W412">
        <f>IF(V412="","",RANK(V412,$V$2:$V$509))</f>
        <v/>
      </c>
    </row>
    <row r="413">
      <c r="B413" t="inlineStr">
        <is>
          <t>ALIF ZAKY ZAINAL MUT</t>
        </is>
      </c>
      <c r="C413" t="inlineStr">
        <is>
          <t>254-21-10577</t>
        </is>
      </c>
      <c r="D413" t="inlineStr">
        <is>
          <t>254G120</t>
        </is>
      </c>
      <c r="E413" t="inlineStr">
        <is>
          <t>SMPN 14 TA</t>
        </is>
      </c>
      <c r="F413" t="n">
        <v>254</v>
      </c>
      <c r="G413" t="n">
        <v>9</v>
      </c>
      <c r="H413" t="n">
        <v>15</v>
      </c>
      <c r="I413" t="n">
        <v>14</v>
      </c>
      <c r="J413" t="n">
        <v>23</v>
      </c>
      <c r="K413" t="n">
        <v>27</v>
      </c>
      <c r="L413">
        <f>IFERROR(ROUND(IF(G413="","",(G413-G$511)/G$512),2),"")</f>
        <v/>
      </c>
      <c r="M413">
        <f>IFERROR(ROUND(IF(H413="","",(H413-H$511)/H$512),2),"")</f>
        <v/>
      </c>
      <c r="N413">
        <f>IFERROR(ROUND(IF(I413="","",(I413-I$511)/I$512),2),"")</f>
        <v/>
      </c>
      <c r="O413">
        <f>IFERROR(ROUND(IF(J413="","",(J413-J$511)/J$512),2),"")</f>
        <v/>
      </c>
      <c r="P413">
        <f>IFERROR(ROUND(IF(K413="","",(K413-K$511)/K$512),2),"")</f>
        <v/>
      </c>
      <c r="Q413">
        <f>IFERROR(ROUND(IF(G413="","",IF(70+30*L413/$L$511&lt;20,20,70+30*L413/$L$511)),2),"")</f>
        <v/>
      </c>
      <c r="R413">
        <f>IFERROR(ROUND(IF(H413="","",IF(70+30*M413/$M$511&lt;20,20,70+30*M413/$M$511)),2),"")</f>
        <v/>
      </c>
      <c r="S413">
        <f>IFERROR(ROUND(IF(I413="","",IF(70+30*N413/$N$511&lt;20,20,70+30*N413/$N$511)),2),"")</f>
        <v/>
      </c>
      <c r="T413">
        <f>IFERROR(ROUND(IF(J413="","",IF(70+30*O413/$O$511&lt;20,20,70+30*O413/$O$511)),2),"")</f>
        <v/>
      </c>
      <c r="U413">
        <f>IFERROR(ROUND(IF(K413="","",IF(70+30*P413/$P$511&lt;20,20,70+30*P413/$P$511)),2),"")</f>
        <v/>
      </c>
      <c r="V413">
        <f>IF(SUM(Q413:U413)=0,"",SUM(Q413:U413))</f>
        <v/>
      </c>
      <c r="W413">
        <f>IF(V413="","",RANK(V413,$V$2:$V$509))</f>
        <v/>
      </c>
    </row>
    <row r="414">
      <c r="B414" t="inlineStr">
        <is>
          <t>RAFI AHMAD FAUZAN</t>
        </is>
      </c>
      <c r="C414" t="inlineStr">
        <is>
          <t>254-21-10588</t>
        </is>
      </c>
      <c r="D414" t="inlineStr">
        <is>
          <t>254G120</t>
        </is>
      </c>
      <c r="E414" t="inlineStr">
        <is>
          <t>SMPN 16 TA</t>
        </is>
      </c>
      <c r="F414" t="n">
        <v>254</v>
      </c>
      <c r="G414" t="n">
        <v>13</v>
      </c>
      <c r="H414" t="n">
        <v>26</v>
      </c>
      <c r="I414" t="n">
        <v>29</v>
      </c>
      <c r="J414" t="n">
        <v>25</v>
      </c>
      <c r="K414" t="n">
        <v>32</v>
      </c>
      <c r="L414">
        <f>IFERROR(ROUND(IF(G414="","",(G414-G$511)/G$512),2),"")</f>
        <v/>
      </c>
      <c r="M414">
        <f>IFERROR(ROUND(IF(H414="","",(H414-H$511)/H$512),2),"")</f>
        <v/>
      </c>
      <c r="N414">
        <f>IFERROR(ROUND(IF(I414="","",(I414-I$511)/I$512),2),"")</f>
        <v/>
      </c>
      <c r="O414">
        <f>IFERROR(ROUND(IF(J414="","",(J414-J$511)/J$512),2),"")</f>
        <v/>
      </c>
      <c r="P414">
        <f>IFERROR(ROUND(IF(K414="","",(K414-K$511)/K$512),2),"")</f>
        <v/>
      </c>
      <c r="Q414">
        <f>IFERROR(ROUND(IF(G414="","",IF(70+30*L414/$L$511&lt;20,20,70+30*L414/$L$511)),2),"")</f>
        <v/>
      </c>
      <c r="R414">
        <f>IFERROR(ROUND(IF(H414="","",IF(70+30*M414/$M$511&lt;20,20,70+30*M414/$M$511)),2),"")</f>
        <v/>
      </c>
      <c r="S414">
        <f>IFERROR(ROUND(IF(I414="","",IF(70+30*N414/$N$511&lt;20,20,70+30*N414/$N$511)),2),"")</f>
        <v/>
      </c>
      <c r="T414">
        <f>IFERROR(ROUND(IF(J414="","",IF(70+30*O414/$O$511&lt;20,20,70+30*O414/$O$511)),2),"")</f>
        <v/>
      </c>
      <c r="U414">
        <f>IFERROR(ROUND(IF(K414="","",IF(70+30*P414/$P$511&lt;20,20,70+30*P414/$P$511)),2),"")</f>
        <v/>
      </c>
      <c r="V414">
        <f>IF(SUM(Q414:U414)=0,"",SUM(Q414:U414))</f>
        <v/>
      </c>
      <c r="W414">
        <f>IF(V414="","",RANK(V414,$V$2:$V$509))</f>
        <v/>
      </c>
    </row>
    <row r="415">
      <c r="B415" t="inlineStr">
        <is>
          <t>M DUSTIN ALDEAN</t>
        </is>
      </c>
      <c r="C415" t="inlineStr">
        <is>
          <t>254-21-10590</t>
        </is>
      </c>
      <c r="D415" t="inlineStr">
        <is>
          <t>254G120</t>
        </is>
      </c>
      <c r="E415" t="inlineStr">
        <is>
          <t>SMPN 16 TA</t>
        </is>
      </c>
      <c r="F415" t="n">
        <v>254</v>
      </c>
      <c r="G415" t="n">
        <v>13</v>
      </c>
      <c r="H415" t="n">
        <v>16</v>
      </c>
      <c r="I415" t="n">
        <v>22</v>
      </c>
      <c r="J415" t="n">
        <v>21</v>
      </c>
      <c r="K415" t="n">
        <v>21</v>
      </c>
      <c r="L415">
        <f>IFERROR(ROUND(IF(G415="","",(G415-G$511)/G$512),2),"")</f>
        <v/>
      </c>
      <c r="M415">
        <f>IFERROR(ROUND(IF(H415="","",(H415-H$511)/H$512),2),"")</f>
        <v/>
      </c>
      <c r="N415">
        <f>IFERROR(ROUND(IF(I415="","",(I415-I$511)/I$512),2),"")</f>
        <v/>
      </c>
      <c r="O415">
        <f>IFERROR(ROUND(IF(J415="","",(J415-J$511)/J$512),2),"")</f>
        <v/>
      </c>
      <c r="P415">
        <f>IFERROR(ROUND(IF(K415="","",(K415-K$511)/K$512),2),"")</f>
        <v/>
      </c>
      <c r="Q415">
        <f>IFERROR(ROUND(IF(G415="","",IF(70+30*L415/$L$511&lt;20,20,70+30*L415/$L$511)),2),"")</f>
        <v/>
      </c>
      <c r="R415">
        <f>IFERROR(ROUND(IF(H415="","",IF(70+30*M415/$M$511&lt;20,20,70+30*M415/$M$511)),2),"")</f>
        <v/>
      </c>
      <c r="S415">
        <f>IFERROR(ROUND(IF(I415="","",IF(70+30*N415/$N$511&lt;20,20,70+30*N415/$N$511)),2),"")</f>
        <v/>
      </c>
      <c r="T415">
        <f>IFERROR(ROUND(IF(J415="","",IF(70+30*O415/$O$511&lt;20,20,70+30*O415/$O$511)),2),"")</f>
        <v/>
      </c>
      <c r="U415">
        <f>IFERROR(ROUND(IF(K415="","",IF(70+30*P415/$P$511&lt;20,20,70+30*P415/$P$511)),2),"")</f>
        <v/>
      </c>
      <c r="V415">
        <f>IF(SUM(Q415:U415)=0,"",SUM(Q415:U415))</f>
        <v/>
      </c>
      <c r="W415">
        <f>IF(V415="","",RANK(V415,$V$2:$V$509))</f>
        <v/>
      </c>
    </row>
    <row r="416">
      <c r="B416" t="inlineStr">
        <is>
          <t>MISHEL AZZARA BASTIA</t>
        </is>
      </c>
      <c r="C416" t="inlineStr">
        <is>
          <t>254-21-10594</t>
        </is>
      </c>
      <c r="D416" t="inlineStr">
        <is>
          <t>254G120</t>
        </is>
      </c>
      <c r="E416" t="inlineStr">
        <is>
          <t>SMPN 16 TA</t>
        </is>
      </c>
      <c r="F416" t="n">
        <v>254</v>
      </c>
      <c r="G416" t="n">
        <v>12</v>
      </c>
      <c r="H416" t="n">
        <v>18</v>
      </c>
      <c r="I416" t="n">
        <v>20</v>
      </c>
      <c r="J416" t="n">
        <v>24</v>
      </c>
      <c r="K416" t="n">
        <v>21</v>
      </c>
      <c r="L416">
        <f>IFERROR(ROUND(IF(G416="","",(G416-G$511)/G$512),2),"")</f>
        <v/>
      </c>
      <c r="M416">
        <f>IFERROR(ROUND(IF(H416="","",(H416-H$511)/H$512),2),"")</f>
        <v/>
      </c>
      <c r="N416">
        <f>IFERROR(ROUND(IF(I416="","",(I416-I$511)/I$512),2),"")</f>
        <v/>
      </c>
      <c r="O416">
        <f>IFERROR(ROUND(IF(J416="","",(J416-J$511)/J$512),2),"")</f>
        <v/>
      </c>
      <c r="P416">
        <f>IFERROR(ROUND(IF(K416="","",(K416-K$511)/K$512),2),"")</f>
        <v/>
      </c>
      <c r="Q416">
        <f>IFERROR(ROUND(IF(G416="","",IF(70+30*L416/$L$511&lt;20,20,70+30*L416/$L$511)),2),"")</f>
        <v/>
      </c>
      <c r="R416">
        <f>IFERROR(ROUND(IF(H416="","",IF(70+30*M416/$M$511&lt;20,20,70+30*M416/$M$511)),2),"")</f>
        <v/>
      </c>
      <c r="S416">
        <f>IFERROR(ROUND(IF(I416="","",IF(70+30*N416/$N$511&lt;20,20,70+30*N416/$N$511)),2),"")</f>
        <v/>
      </c>
      <c r="T416">
        <f>IFERROR(ROUND(IF(J416="","",IF(70+30*O416/$O$511&lt;20,20,70+30*O416/$O$511)),2),"")</f>
        <v/>
      </c>
      <c r="U416">
        <f>IFERROR(ROUND(IF(K416="","",IF(70+30*P416/$P$511&lt;20,20,70+30*P416/$P$511)),2),"")</f>
        <v/>
      </c>
      <c r="V416">
        <f>IF(SUM(Q416:U416)=0,"",SUM(Q416:U416))</f>
        <v/>
      </c>
      <c r="W416">
        <f>IF(V416="","",RANK(V416,$V$2:$V$509))</f>
        <v/>
      </c>
    </row>
    <row r="417">
      <c r="B417" t="inlineStr">
        <is>
          <t>DAVID KEVIN M S</t>
        </is>
      </c>
      <c r="C417" t="inlineStr">
        <is>
          <t>254-21-10625</t>
        </is>
      </c>
      <c r="D417" t="inlineStr">
        <is>
          <t>254G020</t>
        </is>
      </c>
      <c r="E417" t="inlineStr">
        <is>
          <t>SMPN 3 TAN</t>
        </is>
      </c>
      <c r="F417" t="n">
        <v>254</v>
      </c>
      <c r="G417" t="n">
        <v>16</v>
      </c>
      <c r="H417" t="n">
        <v>30</v>
      </c>
      <c r="I417" t="n">
        <v>26</v>
      </c>
      <c r="J417" t="n">
        <v>37</v>
      </c>
      <c r="K417" t="n">
        <v>40</v>
      </c>
      <c r="L417">
        <f>IFERROR(ROUND(IF(G417="","",(G417-G$511)/G$512),2),"")</f>
        <v/>
      </c>
      <c r="M417">
        <f>IFERROR(ROUND(IF(H417="","",(H417-H$511)/H$512),2),"")</f>
        <v/>
      </c>
      <c r="N417">
        <f>IFERROR(ROUND(IF(I417="","",(I417-I$511)/I$512),2),"")</f>
        <v/>
      </c>
      <c r="O417">
        <f>IFERROR(ROUND(IF(J417="","",(J417-J$511)/J$512),2),"")</f>
        <v/>
      </c>
      <c r="P417">
        <f>IFERROR(ROUND(IF(K417="","",(K417-K$511)/K$512),2),"")</f>
        <v/>
      </c>
      <c r="Q417">
        <f>IFERROR(ROUND(IF(G417="","",IF(70+30*L417/$L$511&lt;20,20,70+30*L417/$L$511)),2),"")</f>
        <v/>
      </c>
      <c r="R417">
        <f>IFERROR(ROUND(IF(H417="","",IF(70+30*M417/$M$511&lt;20,20,70+30*M417/$M$511)),2),"")</f>
        <v/>
      </c>
      <c r="S417">
        <f>IFERROR(ROUND(IF(I417="","",IF(70+30*N417/$N$511&lt;20,20,70+30*N417/$N$511)),2),"")</f>
        <v/>
      </c>
      <c r="T417">
        <f>IFERROR(ROUND(IF(J417="","",IF(70+30*O417/$O$511&lt;20,20,70+30*O417/$O$511)),2),"")</f>
        <v/>
      </c>
      <c r="U417">
        <f>IFERROR(ROUND(IF(K417="","",IF(70+30*P417/$P$511&lt;20,20,70+30*P417/$P$511)),2),"")</f>
        <v/>
      </c>
      <c r="V417">
        <f>IF(SUM(Q417:U417)=0,"",SUM(Q417:U417))</f>
        <v/>
      </c>
      <c r="W417">
        <f>IF(V417="","",RANK(V417,$V$2:$V$509))</f>
        <v/>
      </c>
    </row>
    <row r="418">
      <c r="B418" t="inlineStr">
        <is>
          <t>AHMAD FATHI N</t>
        </is>
      </c>
      <c r="C418" t="inlineStr">
        <is>
          <t>255-18-10041</t>
        </is>
      </c>
      <c r="D418" t="inlineStr">
        <is>
          <t>255G120</t>
        </is>
      </c>
      <c r="E418" t="inlineStr">
        <is>
          <t>MI AL FALA</t>
        </is>
      </c>
      <c r="F418" t="n">
        <v>255</v>
      </c>
      <c r="G418" t="n">
        <v>10</v>
      </c>
      <c r="H418" t="n">
        <v>15</v>
      </c>
      <c r="L418">
        <f>IFERROR(ROUND(IF(G418="","",(G418-G$511)/G$512),2),"")</f>
        <v/>
      </c>
      <c r="M418">
        <f>IFERROR(ROUND(IF(H418="","",(H418-H$511)/H$512),2),"")</f>
        <v/>
      </c>
      <c r="N418">
        <f>IFERROR(ROUND(IF(I418="","",(I418-I$511)/I$512),2),"")</f>
        <v/>
      </c>
      <c r="O418">
        <f>IFERROR(ROUND(IF(J418="","",(J418-J$511)/J$512),2),"")</f>
        <v/>
      </c>
      <c r="P418">
        <f>IFERROR(ROUND(IF(K418="","",(K418-K$511)/K$512),2),"")</f>
        <v/>
      </c>
      <c r="Q418">
        <f>IFERROR(ROUND(IF(G418="","",IF(70+30*L418/$L$511&lt;20,20,70+30*L418/$L$511)),2),"")</f>
        <v/>
      </c>
      <c r="R418">
        <f>IFERROR(ROUND(IF(H418="","",IF(70+30*M418/$M$511&lt;20,20,70+30*M418/$M$511)),2),"")</f>
        <v/>
      </c>
      <c r="S418">
        <f>IFERROR(ROUND(IF(I418="","",IF(70+30*N418/$N$511&lt;20,20,70+30*N418/$N$511)),2),"")</f>
        <v/>
      </c>
      <c r="T418">
        <f>IFERROR(ROUND(IF(J418="","",IF(70+30*O418/$O$511&lt;20,20,70+30*O418/$O$511)),2),"")</f>
        <v/>
      </c>
      <c r="U418">
        <f>IFERROR(ROUND(IF(K418="","",IF(70+30*P418/$P$511&lt;20,20,70+30*P418/$P$511)),2),"")</f>
        <v/>
      </c>
      <c r="V418">
        <f>IF(SUM(Q418:U418)=0,"",SUM(Q418:U418))</f>
        <v/>
      </c>
      <c r="W418">
        <f>IF(V418="","",RANK(V418,$V$2:$V$509))</f>
        <v/>
      </c>
    </row>
    <row r="419">
      <c r="B419" t="inlineStr">
        <is>
          <t>LIANA C MUTHMAINNAH</t>
        </is>
      </c>
      <c r="C419" t="inlineStr">
        <is>
          <t>255-18-10048</t>
        </is>
      </c>
      <c r="D419" t="inlineStr">
        <is>
          <t>255G020</t>
        </is>
      </c>
      <c r="E419" t="inlineStr">
        <is>
          <t>SDI ASH SH</t>
        </is>
      </c>
      <c r="F419" t="n">
        <v>255</v>
      </c>
      <c r="G419" t="n">
        <v>12</v>
      </c>
      <c r="H419" t="n">
        <v>31</v>
      </c>
      <c r="I419" t="n">
        <v>34</v>
      </c>
      <c r="J419" t="n">
        <v>32</v>
      </c>
      <c r="K419" t="n">
        <v>37</v>
      </c>
      <c r="L419">
        <f>IFERROR(ROUND(IF(G419="","",(G419-G$511)/G$512),2),"")</f>
        <v/>
      </c>
      <c r="M419">
        <f>IFERROR(ROUND(IF(H419="","",(H419-H$511)/H$512),2),"")</f>
        <v/>
      </c>
      <c r="N419">
        <f>IFERROR(ROUND(IF(I419="","",(I419-I$511)/I$512),2),"")</f>
        <v/>
      </c>
      <c r="O419">
        <f>IFERROR(ROUND(IF(J419="","",(J419-J$511)/J$512),2),"")</f>
        <v/>
      </c>
      <c r="P419">
        <f>IFERROR(ROUND(IF(K419="","",(K419-K$511)/K$512),2),"")</f>
        <v/>
      </c>
      <c r="Q419">
        <f>IFERROR(ROUND(IF(G419="","",IF(70+30*L419/$L$511&lt;20,20,70+30*L419/$L$511)),2),"")</f>
        <v/>
      </c>
      <c r="R419">
        <f>IFERROR(ROUND(IF(H419="","",IF(70+30*M419/$M$511&lt;20,20,70+30*M419/$M$511)),2),"")</f>
        <v/>
      </c>
      <c r="S419">
        <f>IFERROR(ROUND(IF(I419="","",IF(70+30*N419/$N$511&lt;20,20,70+30*N419/$N$511)),2),"")</f>
        <v/>
      </c>
      <c r="T419">
        <f>IFERROR(ROUND(IF(J419="","",IF(70+30*O419/$O$511&lt;20,20,70+30*O419/$O$511)),2),"")</f>
        <v/>
      </c>
      <c r="U419">
        <f>IFERROR(ROUND(IF(K419="","",IF(70+30*P419/$P$511&lt;20,20,70+30*P419/$P$511)),2),"")</f>
        <v/>
      </c>
      <c r="V419">
        <f>IF(SUM(Q419:U419)=0,"",SUM(Q419:U419))</f>
        <v/>
      </c>
      <c r="W419">
        <f>IF(V419="","",RANK(V419,$V$2:$V$509))</f>
        <v/>
      </c>
    </row>
    <row r="420">
      <c r="B420" t="inlineStr">
        <is>
          <t>MUHAMMAD KHAIRUL A</t>
        </is>
      </c>
      <c r="C420" t="inlineStr">
        <is>
          <t>255-21-10338</t>
        </is>
      </c>
      <c r="D420" t="inlineStr">
        <is>
          <t>255G120</t>
        </is>
      </c>
      <c r="E420" t="inlineStr">
        <is>
          <t>SMPN 6 TAN</t>
        </is>
      </c>
      <c r="F420" t="n">
        <v>255</v>
      </c>
      <c r="G420" t="n">
        <v>15</v>
      </c>
      <c r="H420" t="n">
        <v>10</v>
      </c>
      <c r="I420" t="n">
        <v>23</v>
      </c>
      <c r="J420" t="n">
        <v>10</v>
      </c>
      <c r="K420" t="n">
        <v>11</v>
      </c>
      <c r="L420">
        <f>IFERROR(ROUND(IF(G420="","",(G420-G$511)/G$512),2),"")</f>
        <v/>
      </c>
      <c r="M420">
        <f>IFERROR(ROUND(IF(H420="","",(H420-H$511)/H$512),2),"")</f>
        <v/>
      </c>
      <c r="N420">
        <f>IFERROR(ROUND(IF(I420="","",(I420-I$511)/I$512),2),"")</f>
        <v/>
      </c>
      <c r="O420">
        <f>IFERROR(ROUND(IF(J420="","",(J420-J$511)/J$512),2),"")</f>
        <v/>
      </c>
      <c r="P420">
        <f>IFERROR(ROUND(IF(K420="","",(K420-K$511)/K$512),2),"")</f>
        <v/>
      </c>
      <c r="Q420">
        <f>IFERROR(ROUND(IF(G420="","",IF(70+30*L420/$L$511&lt;20,20,70+30*L420/$L$511)),2),"")</f>
        <v/>
      </c>
      <c r="R420">
        <f>IFERROR(ROUND(IF(H420="","",IF(70+30*M420/$M$511&lt;20,20,70+30*M420/$M$511)),2),"")</f>
        <v/>
      </c>
      <c r="S420">
        <f>IFERROR(ROUND(IF(I420="","",IF(70+30*N420/$N$511&lt;20,20,70+30*N420/$N$511)),2),"")</f>
        <v/>
      </c>
      <c r="T420">
        <f>IFERROR(ROUND(IF(J420="","",IF(70+30*O420/$O$511&lt;20,20,70+30*O420/$O$511)),2),"")</f>
        <v/>
      </c>
      <c r="U420">
        <f>IFERROR(ROUND(IF(K420="","",IF(70+30*P420/$P$511&lt;20,20,70+30*P420/$P$511)),2),"")</f>
        <v/>
      </c>
      <c r="V420">
        <f>IF(SUM(Q420:U420)=0,"",SUM(Q420:U420))</f>
        <v/>
      </c>
      <c r="W420">
        <f>IF(V420="","",RANK(V420,$V$2:$V$509))</f>
        <v/>
      </c>
    </row>
    <row r="421">
      <c r="B421" t="inlineStr">
        <is>
          <t>FIVI NUR AZIZAH</t>
        </is>
      </c>
      <c r="C421" t="inlineStr">
        <is>
          <t>255-21-10366</t>
        </is>
      </c>
      <c r="D421" t="inlineStr">
        <is>
          <t>255G020</t>
        </is>
      </c>
      <c r="E421" t="inlineStr">
        <is>
          <t>SMPN 5 TAN</t>
        </is>
      </c>
      <c r="F421" t="n">
        <v>255</v>
      </c>
      <c r="G421" t="n">
        <v>22</v>
      </c>
      <c r="H421" t="n">
        <v>25</v>
      </c>
      <c r="I421" t="n">
        <v>26</v>
      </c>
      <c r="J421" t="n">
        <v>31</v>
      </c>
      <c r="K421" t="n">
        <v>34</v>
      </c>
      <c r="L421">
        <f>IFERROR(ROUND(IF(G421="","",(G421-G$511)/G$512),2),"")</f>
        <v/>
      </c>
      <c r="M421">
        <f>IFERROR(ROUND(IF(H421="","",(H421-H$511)/H$512),2),"")</f>
        <v/>
      </c>
      <c r="N421">
        <f>IFERROR(ROUND(IF(I421="","",(I421-I$511)/I$512),2),"")</f>
        <v/>
      </c>
      <c r="O421">
        <f>IFERROR(ROUND(IF(J421="","",(J421-J$511)/J$512),2),"")</f>
        <v/>
      </c>
      <c r="P421">
        <f>IFERROR(ROUND(IF(K421="","",(K421-K$511)/K$512),2),"")</f>
        <v/>
      </c>
      <c r="Q421">
        <f>IFERROR(ROUND(IF(G421="","",IF(70+30*L421/$L$511&lt;20,20,70+30*L421/$L$511)),2),"")</f>
        <v/>
      </c>
      <c r="R421">
        <f>IFERROR(ROUND(IF(H421="","",IF(70+30*M421/$M$511&lt;20,20,70+30*M421/$M$511)),2),"")</f>
        <v/>
      </c>
      <c r="S421">
        <f>IFERROR(ROUND(IF(I421="","",IF(70+30*N421/$N$511&lt;20,20,70+30*N421/$N$511)),2),"")</f>
        <v/>
      </c>
      <c r="T421">
        <f>IFERROR(ROUND(IF(J421="","",IF(70+30*O421/$O$511&lt;20,20,70+30*O421/$O$511)),2),"")</f>
        <v/>
      </c>
      <c r="U421">
        <f>IFERROR(ROUND(IF(K421="","",IF(70+30*P421/$P$511&lt;20,20,70+30*P421/$P$511)),2),"")</f>
        <v/>
      </c>
      <c r="V421">
        <f>IF(SUM(Q421:U421)=0,"",SUM(Q421:U421))</f>
        <v/>
      </c>
      <c r="W421">
        <f>IF(V421="","",RANK(V421,$V$2:$V$509))</f>
        <v/>
      </c>
    </row>
    <row r="422">
      <c r="B422" t="inlineStr">
        <is>
          <t>SUCI SERLYYZAR</t>
        </is>
      </c>
      <c r="C422" t="inlineStr">
        <is>
          <t>261-17-00151</t>
        </is>
      </c>
      <c r="D422" t="inlineStr">
        <is>
          <t>261G120</t>
        </is>
      </c>
      <c r="E422" t="inlineStr">
        <is>
          <t>SMPN 220 J</t>
        </is>
      </c>
      <c r="F422" t="n">
        <v>261</v>
      </c>
      <c r="G422" t="n">
        <v>12</v>
      </c>
      <c r="H422" t="n">
        <v>26</v>
      </c>
      <c r="I422" t="n">
        <v>23</v>
      </c>
      <c r="J422" t="n">
        <v>24</v>
      </c>
      <c r="K422" t="n">
        <v>29</v>
      </c>
      <c r="L422">
        <f>IFERROR(ROUND(IF(G422="","",(G422-G$511)/G$512),2),"")</f>
        <v/>
      </c>
      <c r="M422">
        <f>IFERROR(ROUND(IF(H422="","",(H422-H$511)/H$512),2),"")</f>
        <v/>
      </c>
      <c r="N422">
        <f>IFERROR(ROUND(IF(I422="","",(I422-I$511)/I$512),2),"")</f>
        <v/>
      </c>
      <c r="O422">
        <f>IFERROR(ROUND(IF(J422="","",(J422-J$511)/J$512),2),"")</f>
        <v/>
      </c>
      <c r="P422">
        <f>IFERROR(ROUND(IF(K422="","",(K422-K$511)/K$512),2),"")</f>
        <v/>
      </c>
      <c r="Q422">
        <f>IFERROR(ROUND(IF(G422="","",IF(70+30*L422/$L$511&lt;20,20,70+30*L422/$L$511)),2),"")</f>
        <v/>
      </c>
      <c r="R422">
        <f>IFERROR(ROUND(IF(H422="","",IF(70+30*M422/$M$511&lt;20,20,70+30*M422/$M$511)),2),"")</f>
        <v/>
      </c>
      <c r="S422">
        <f>IFERROR(ROUND(IF(I422="","",IF(70+30*N422/$N$511&lt;20,20,70+30*N422/$N$511)),2),"")</f>
        <v/>
      </c>
      <c r="T422">
        <f>IFERROR(ROUND(IF(J422="","",IF(70+30*O422/$O$511&lt;20,20,70+30*O422/$O$511)),2),"")</f>
        <v/>
      </c>
      <c r="U422">
        <f>IFERROR(ROUND(IF(K422="","",IF(70+30*P422/$P$511&lt;20,20,70+30*P422/$P$511)),2),"")</f>
        <v/>
      </c>
      <c r="V422">
        <f>IF(SUM(Q422:U422)=0,"",SUM(Q422:U422))</f>
        <v/>
      </c>
      <c r="W422">
        <f>IF(V422="","",RANK(V422,$V$2:$V$509))</f>
        <v/>
      </c>
    </row>
    <row r="423">
      <c r="B423" t="inlineStr">
        <is>
          <t>NUZUL GHOFITRIANI HA</t>
        </is>
      </c>
      <c r="C423" t="inlineStr">
        <is>
          <t>261-17-00153</t>
        </is>
      </c>
      <c r="D423" t="inlineStr">
        <is>
          <t>261G020</t>
        </is>
      </c>
      <c r="E423" t="inlineStr">
        <is>
          <t>MTSN 8 JAK</t>
        </is>
      </c>
      <c r="F423" t="n">
        <v>261</v>
      </c>
      <c r="G423" t="n">
        <v>12</v>
      </c>
      <c r="H423" t="n">
        <v>28</v>
      </c>
      <c r="I423" t="n">
        <v>31</v>
      </c>
      <c r="J423" t="n">
        <v>29</v>
      </c>
      <c r="K423" t="n">
        <v>32</v>
      </c>
      <c r="L423">
        <f>IFERROR(ROUND(IF(G423="","",(G423-G$511)/G$512),2),"")</f>
        <v/>
      </c>
      <c r="M423">
        <f>IFERROR(ROUND(IF(H423="","",(H423-H$511)/H$512),2),"")</f>
        <v/>
      </c>
      <c r="N423">
        <f>IFERROR(ROUND(IF(I423="","",(I423-I$511)/I$512),2),"")</f>
        <v/>
      </c>
      <c r="O423">
        <f>IFERROR(ROUND(IF(J423="","",(J423-J$511)/J$512),2),"")</f>
        <v/>
      </c>
      <c r="P423">
        <f>IFERROR(ROUND(IF(K423="","",(K423-K$511)/K$512),2),"")</f>
        <v/>
      </c>
      <c r="Q423">
        <f>IFERROR(ROUND(IF(G423="","",IF(70+30*L423/$L$511&lt;20,20,70+30*L423/$L$511)),2),"")</f>
        <v/>
      </c>
      <c r="R423">
        <f>IFERROR(ROUND(IF(H423="","",IF(70+30*M423/$M$511&lt;20,20,70+30*M423/$M$511)),2),"")</f>
        <v/>
      </c>
      <c r="S423">
        <f>IFERROR(ROUND(IF(I423="","",IF(70+30*N423/$N$511&lt;20,20,70+30*N423/$N$511)),2),"")</f>
        <v/>
      </c>
      <c r="T423">
        <f>IFERROR(ROUND(IF(J423="","",IF(70+30*O423/$O$511&lt;20,20,70+30*O423/$O$511)),2),"")</f>
        <v/>
      </c>
      <c r="U423">
        <f>IFERROR(ROUND(IF(K423="","",IF(70+30*P423/$P$511&lt;20,20,70+30*P423/$P$511)),2),"")</f>
        <v/>
      </c>
      <c r="V423">
        <f>IF(SUM(Q423:U423)=0,"",SUM(Q423:U423))</f>
        <v/>
      </c>
      <c r="W423">
        <f>IF(V423="","",RANK(V423,$V$2:$V$509))</f>
        <v/>
      </c>
    </row>
    <row r="424">
      <c r="B424" t="inlineStr">
        <is>
          <t>RIFQI RAFIF</t>
        </is>
      </c>
      <c r="C424" t="inlineStr">
        <is>
          <t>261-18-10020</t>
        </is>
      </c>
      <c r="D424" t="inlineStr">
        <is>
          <t>261G120</t>
        </is>
      </c>
      <c r="E424" t="inlineStr">
        <is>
          <t>SMPN 187 J</t>
        </is>
      </c>
      <c r="F424" t="n">
        <v>261</v>
      </c>
      <c r="G424" t="n">
        <v>18</v>
      </c>
      <c r="H424" t="n">
        <v>26</v>
      </c>
      <c r="I424" t="n">
        <v>24</v>
      </c>
      <c r="J424" t="n">
        <v>23</v>
      </c>
      <c r="K424" t="n">
        <v>26</v>
      </c>
      <c r="L424">
        <f>IFERROR(ROUND(IF(G424="","",(G424-G$511)/G$512),2),"")</f>
        <v/>
      </c>
      <c r="M424">
        <f>IFERROR(ROUND(IF(H424="","",(H424-H$511)/H$512),2),"")</f>
        <v/>
      </c>
      <c r="N424">
        <f>IFERROR(ROUND(IF(I424="","",(I424-I$511)/I$512),2),"")</f>
        <v/>
      </c>
      <c r="O424">
        <f>IFERROR(ROUND(IF(J424="","",(J424-J$511)/J$512),2),"")</f>
        <v/>
      </c>
      <c r="P424">
        <f>IFERROR(ROUND(IF(K424="","",(K424-K$511)/K$512),2),"")</f>
        <v/>
      </c>
      <c r="Q424">
        <f>IFERROR(ROUND(IF(G424="","",IF(70+30*L424/$L$511&lt;20,20,70+30*L424/$L$511)),2),"")</f>
        <v/>
      </c>
      <c r="R424">
        <f>IFERROR(ROUND(IF(H424="","",IF(70+30*M424/$M$511&lt;20,20,70+30*M424/$M$511)),2),"")</f>
        <v/>
      </c>
      <c r="S424">
        <f>IFERROR(ROUND(IF(I424="","",IF(70+30*N424/$N$511&lt;20,20,70+30*N424/$N$511)),2),"")</f>
        <v/>
      </c>
      <c r="T424">
        <f>IFERROR(ROUND(IF(J424="","",IF(70+30*O424/$O$511&lt;20,20,70+30*O424/$O$511)),2),"")</f>
        <v/>
      </c>
      <c r="U424">
        <f>IFERROR(ROUND(IF(K424="","",IF(70+30*P424/$P$511&lt;20,20,70+30*P424/$P$511)),2),"")</f>
        <v/>
      </c>
      <c r="V424">
        <f>IF(SUM(Q424:U424)=0,"",SUM(Q424:U424))</f>
        <v/>
      </c>
      <c r="W424">
        <f>IF(V424="","",RANK(V424,$V$2:$V$509))</f>
        <v/>
      </c>
    </row>
    <row r="425">
      <c r="B425" t="inlineStr">
        <is>
          <t>NIKEISHA RIFAYA E</t>
        </is>
      </c>
      <c r="C425" t="inlineStr">
        <is>
          <t>261-18-10082</t>
        </is>
      </c>
      <c r="D425" t="inlineStr">
        <is>
          <t>261G120</t>
        </is>
      </c>
      <c r="E425" t="inlineStr">
        <is>
          <t>MTSN 08 JA</t>
        </is>
      </c>
      <c r="F425" t="n">
        <v>261</v>
      </c>
      <c r="G425" t="n">
        <v>10</v>
      </c>
      <c r="H425" t="n">
        <v>26</v>
      </c>
      <c r="I425" t="n">
        <v>24</v>
      </c>
      <c r="J425" t="n">
        <v>26</v>
      </c>
      <c r="K425" t="n">
        <v>33</v>
      </c>
      <c r="L425">
        <f>IFERROR(ROUND(IF(G425="","",(G425-G$511)/G$512),2),"")</f>
        <v/>
      </c>
      <c r="M425">
        <f>IFERROR(ROUND(IF(H425="","",(H425-H$511)/H$512),2),"")</f>
        <v/>
      </c>
      <c r="N425">
        <f>IFERROR(ROUND(IF(I425="","",(I425-I$511)/I$512),2),"")</f>
        <v/>
      </c>
      <c r="O425">
        <f>IFERROR(ROUND(IF(J425="","",(J425-J$511)/J$512),2),"")</f>
        <v/>
      </c>
      <c r="P425">
        <f>IFERROR(ROUND(IF(K425="","",(K425-K$511)/K$512),2),"")</f>
        <v/>
      </c>
      <c r="Q425">
        <f>IFERROR(ROUND(IF(G425="","",IF(70+30*L425/$L$511&lt;20,20,70+30*L425/$L$511)),2),"")</f>
        <v/>
      </c>
      <c r="R425">
        <f>IFERROR(ROUND(IF(H425="","",IF(70+30*M425/$M$511&lt;20,20,70+30*M425/$M$511)),2),"")</f>
        <v/>
      </c>
      <c r="S425">
        <f>IFERROR(ROUND(IF(I425="","",IF(70+30*N425/$N$511&lt;20,20,70+30*N425/$N$511)),2),"")</f>
        <v/>
      </c>
      <c r="T425">
        <f>IFERROR(ROUND(IF(J425="","",IF(70+30*O425/$O$511&lt;20,20,70+30*O425/$O$511)),2),"")</f>
        <v/>
      </c>
      <c r="U425">
        <f>IFERROR(ROUND(IF(K425="","",IF(70+30*P425/$P$511&lt;20,20,70+30*P425/$P$511)),2),"")</f>
        <v/>
      </c>
      <c r="V425">
        <f>IF(SUM(Q425:U425)=0,"",SUM(Q425:U425))</f>
        <v/>
      </c>
      <c r="W425">
        <f>IF(V425="","",RANK(V425,$V$2:$V$509))</f>
        <v/>
      </c>
    </row>
    <row r="426">
      <c r="B426" t="inlineStr">
        <is>
          <t>AUFA SHIDDIQ RABBANI</t>
        </is>
      </c>
      <c r="C426" t="inlineStr">
        <is>
          <t>261-20-10271</t>
        </is>
      </c>
      <c r="D426" t="inlineStr">
        <is>
          <t>261G120</t>
        </is>
      </c>
      <c r="E426" t="inlineStr">
        <is>
          <t>MTSN 08 JA</t>
        </is>
      </c>
      <c r="F426" t="n">
        <v>261</v>
      </c>
      <c r="G426" t="n">
        <v>11</v>
      </c>
      <c r="H426" t="n">
        <v>24</v>
      </c>
      <c r="I426" t="n">
        <v>20</v>
      </c>
      <c r="J426" t="n">
        <v>15</v>
      </c>
      <c r="K426" t="n">
        <v>26</v>
      </c>
      <c r="L426">
        <f>IFERROR(ROUND(IF(G426="","",(G426-G$511)/G$512),2),"")</f>
        <v/>
      </c>
      <c r="M426">
        <f>IFERROR(ROUND(IF(H426="","",(H426-H$511)/H$512),2),"")</f>
        <v/>
      </c>
      <c r="N426">
        <f>IFERROR(ROUND(IF(I426="","",(I426-I$511)/I$512),2),"")</f>
        <v/>
      </c>
      <c r="O426">
        <f>IFERROR(ROUND(IF(J426="","",(J426-J$511)/J$512),2),"")</f>
        <v/>
      </c>
      <c r="P426">
        <f>IFERROR(ROUND(IF(K426="","",(K426-K$511)/K$512),2),"")</f>
        <v/>
      </c>
      <c r="Q426">
        <f>IFERROR(ROUND(IF(G426="","",IF(70+30*L426/$L$511&lt;20,20,70+30*L426/$L$511)),2),"")</f>
        <v/>
      </c>
      <c r="R426">
        <f>IFERROR(ROUND(IF(H426="","",IF(70+30*M426/$M$511&lt;20,20,70+30*M426/$M$511)),2),"")</f>
        <v/>
      </c>
      <c r="S426">
        <f>IFERROR(ROUND(IF(I426="","",IF(70+30*N426/$N$511&lt;20,20,70+30*N426/$N$511)),2),"")</f>
        <v/>
      </c>
      <c r="T426">
        <f>IFERROR(ROUND(IF(J426="","",IF(70+30*O426/$O$511&lt;20,20,70+30*O426/$O$511)),2),"")</f>
        <v/>
      </c>
      <c r="U426">
        <f>IFERROR(ROUND(IF(K426="","",IF(70+30*P426/$P$511&lt;20,20,70+30*P426/$P$511)),2),"")</f>
        <v/>
      </c>
      <c r="V426">
        <f>IF(SUM(Q426:U426)=0,"",SUM(Q426:U426))</f>
        <v/>
      </c>
      <c r="W426">
        <f>IF(V426="","",RANK(V426,$V$2:$V$509))</f>
        <v/>
      </c>
    </row>
    <row r="427">
      <c r="B427" t="inlineStr">
        <is>
          <t>HANUM KHAERANI</t>
        </is>
      </c>
      <c r="C427" t="inlineStr">
        <is>
          <t>261-20-10281</t>
        </is>
      </c>
      <c r="D427" t="inlineStr">
        <is>
          <t>261G120</t>
        </is>
      </c>
      <c r="E427" t="inlineStr">
        <is>
          <t>SMP IT AL</t>
        </is>
      </c>
      <c r="F427" t="n">
        <v>261</v>
      </c>
      <c r="G427" t="n">
        <v>11</v>
      </c>
      <c r="H427" t="n">
        <v>28</v>
      </c>
      <c r="I427" t="n">
        <v>14</v>
      </c>
      <c r="J427" t="n">
        <v>14</v>
      </c>
      <c r="K427" t="n">
        <v>18</v>
      </c>
      <c r="L427">
        <f>IFERROR(ROUND(IF(G427="","",(G427-G$511)/G$512),2),"")</f>
        <v/>
      </c>
      <c r="M427">
        <f>IFERROR(ROUND(IF(H427="","",(H427-H$511)/H$512),2),"")</f>
        <v/>
      </c>
      <c r="N427">
        <f>IFERROR(ROUND(IF(I427="","",(I427-I$511)/I$512),2),"")</f>
        <v/>
      </c>
      <c r="O427">
        <f>IFERROR(ROUND(IF(J427="","",(J427-J$511)/J$512),2),"")</f>
        <v/>
      </c>
      <c r="P427">
        <f>IFERROR(ROUND(IF(K427="","",(K427-K$511)/K$512),2),"")</f>
        <v/>
      </c>
      <c r="Q427">
        <f>IFERROR(ROUND(IF(G427="","",IF(70+30*L427/$L$511&lt;20,20,70+30*L427/$L$511)),2),"")</f>
        <v/>
      </c>
      <c r="R427">
        <f>IFERROR(ROUND(IF(H427="","",IF(70+30*M427/$M$511&lt;20,20,70+30*M427/$M$511)),2),"")</f>
        <v/>
      </c>
      <c r="S427">
        <f>IFERROR(ROUND(IF(I427="","",IF(70+30*N427/$N$511&lt;20,20,70+30*N427/$N$511)),2),"")</f>
        <v/>
      </c>
      <c r="T427">
        <f>IFERROR(ROUND(IF(J427="","",IF(70+30*O427/$O$511&lt;20,20,70+30*O427/$O$511)),2),"")</f>
        <v/>
      </c>
      <c r="U427">
        <f>IFERROR(ROUND(IF(K427="","",IF(70+30*P427/$P$511&lt;20,20,70+30*P427/$P$511)),2),"")</f>
        <v/>
      </c>
      <c r="V427">
        <f>IF(SUM(Q427:U427)=0,"",SUM(Q427:U427))</f>
        <v/>
      </c>
      <c r="W427">
        <f>IF(V427="","",RANK(V427,$V$2:$V$509))</f>
        <v/>
      </c>
    </row>
    <row r="428">
      <c r="B428" t="inlineStr">
        <is>
          <t>NABIL CHESTA AA</t>
        </is>
      </c>
      <c r="C428" t="inlineStr">
        <is>
          <t>261-21-10307</t>
        </is>
      </c>
      <c r="D428" t="inlineStr">
        <is>
          <t>261G120</t>
        </is>
      </c>
      <c r="E428" t="inlineStr">
        <is>
          <t>MTSN 08 JA</t>
        </is>
      </c>
      <c r="F428" t="n">
        <v>261</v>
      </c>
      <c r="G428" t="n">
        <v>14</v>
      </c>
      <c r="H428" t="n">
        <v>30</v>
      </c>
      <c r="I428" t="n">
        <v>22</v>
      </c>
      <c r="J428" t="n">
        <v>18</v>
      </c>
      <c r="K428" t="n">
        <v>34</v>
      </c>
      <c r="L428">
        <f>IFERROR(ROUND(IF(G428="","",(G428-G$511)/G$512),2),"")</f>
        <v/>
      </c>
      <c r="M428">
        <f>IFERROR(ROUND(IF(H428="","",(H428-H$511)/H$512),2),"")</f>
        <v/>
      </c>
      <c r="N428">
        <f>IFERROR(ROUND(IF(I428="","",(I428-I$511)/I$512),2),"")</f>
        <v/>
      </c>
      <c r="O428">
        <f>IFERROR(ROUND(IF(J428="","",(J428-J$511)/J$512),2),"")</f>
        <v/>
      </c>
      <c r="P428">
        <f>IFERROR(ROUND(IF(K428="","",(K428-K$511)/K$512),2),"")</f>
        <v/>
      </c>
      <c r="Q428">
        <f>IFERROR(ROUND(IF(G428="","",IF(70+30*L428/$L$511&lt;20,20,70+30*L428/$L$511)),2),"")</f>
        <v/>
      </c>
      <c r="R428">
        <f>IFERROR(ROUND(IF(H428="","",IF(70+30*M428/$M$511&lt;20,20,70+30*M428/$M$511)),2),"")</f>
        <v/>
      </c>
      <c r="S428">
        <f>IFERROR(ROUND(IF(I428="","",IF(70+30*N428/$N$511&lt;20,20,70+30*N428/$N$511)),2),"")</f>
        <v/>
      </c>
      <c r="T428">
        <f>IFERROR(ROUND(IF(J428="","",IF(70+30*O428/$O$511&lt;20,20,70+30*O428/$O$511)),2),"")</f>
        <v/>
      </c>
      <c r="U428">
        <f>IFERROR(ROUND(IF(K428="","",IF(70+30*P428/$P$511&lt;20,20,70+30*P428/$P$511)),2),"")</f>
        <v/>
      </c>
      <c r="V428">
        <f>IF(SUM(Q428:U428)=0,"",SUM(Q428:U428))</f>
        <v/>
      </c>
      <c r="W428">
        <f>IF(V428="","",RANK(V428,$V$2:$V$509))</f>
        <v/>
      </c>
    </row>
    <row r="429">
      <c r="B429" t="inlineStr">
        <is>
          <t>NABIILAH SISLIANI PU</t>
        </is>
      </c>
      <c r="C429" t="inlineStr">
        <is>
          <t>261-21-10319</t>
        </is>
      </c>
      <c r="D429" t="inlineStr">
        <is>
          <t>261G120</t>
        </is>
      </c>
      <c r="E429" t="inlineStr">
        <is>
          <t>SMPN 16 TA</t>
        </is>
      </c>
      <c r="F429" t="n">
        <v>261</v>
      </c>
      <c r="G429" t="n">
        <v>6</v>
      </c>
      <c r="H429" t="n">
        <v>22</v>
      </c>
      <c r="I429" t="n">
        <v>13</v>
      </c>
      <c r="J429" t="n">
        <v>23</v>
      </c>
      <c r="K429" t="n">
        <v>24</v>
      </c>
      <c r="L429">
        <f>IFERROR(ROUND(IF(G429="","",(G429-G$511)/G$512),2),"")</f>
        <v/>
      </c>
      <c r="M429">
        <f>IFERROR(ROUND(IF(H429="","",(H429-H$511)/H$512),2),"")</f>
        <v/>
      </c>
      <c r="N429">
        <f>IFERROR(ROUND(IF(I429="","",(I429-I$511)/I$512),2),"")</f>
        <v/>
      </c>
      <c r="O429">
        <f>IFERROR(ROUND(IF(J429="","",(J429-J$511)/J$512),2),"")</f>
        <v/>
      </c>
      <c r="P429">
        <f>IFERROR(ROUND(IF(K429="","",(K429-K$511)/K$512),2),"")</f>
        <v/>
      </c>
      <c r="Q429">
        <f>IFERROR(ROUND(IF(G429="","",IF(70+30*L429/$L$511&lt;20,20,70+30*L429/$L$511)),2),"")</f>
        <v/>
      </c>
      <c r="R429">
        <f>IFERROR(ROUND(IF(H429="","",IF(70+30*M429/$M$511&lt;20,20,70+30*M429/$M$511)),2),"")</f>
        <v/>
      </c>
      <c r="S429">
        <f>IFERROR(ROUND(IF(I429="","",IF(70+30*N429/$N$511&lt;20,20,70+30*N429/$N$511)),2),"")</f>
        <v/>
      </c>
      <c r="T429">
        <f>IFERROR(ROUND(IF(J429="","",IF(70+30*O429/$O$511&lt;20,20,70+30*O429/$O$511)),2),"")</f>
        <v/>
      </c>
      <c r="U429">
        <f>IFERROR(ROUND(IF(K429="","",IF(70+30*P429/$P$511&lt;20,20,70+30*P429/$P$511)),2),"")</f>
        <v/>
      </c>
      <c r="V429">
        <f>IF(SUM(Q429:U429)=0,"",SUM(Q429:U429))</f>
        <v/>
      </c>
      <c r="W429">
        <f>IF(V429="","",RANK(V429,$V$2:$V$509))</f>
        <v/>
      </c>
    </row>
    <row r="430">
      <c r="B430" t="inlineStr">
        <is>
          <t>SALSABILLA AZAHRA</t>
        </is>
      </c>
      <c r="C430" t="inlineStr">
        <is>
          <t>261-21-10327</t>
        </is>
      </c>
      <c r="D430" t="inlineStr">
        <is>
          <t>261G020</t>
        </is>
      </c>
      <c r="E430" t="inlineStr">
        <is>
          <t>SMPN 248 J</t>
        </is>
      </c>
      <c r="F430" t="n">
        <v>261</v>
      </c>
      <c r="G430" t="n">
        <v>7</v>
      </c>
      <c r="L430">
        <f>IFERROR(ROUND(IF(G430="","",(G430-G$511)/G$512),2),"")</f>
        <v/>
      </c>
      <c r="M430">
        <f>IFERROR(ROUND(IF(H430="","",(H430-H$511)/H$512),2),"")</f>
        <v/>
      </c>
      <c r="N430">
        <f>IFERROR(ROUND(IF(I430="","",(I430-I$511)/I$512),2),"")</f>
        <v/>
      </c>
      <c r="O430">
        <f>IFERROR(ROUND(IF(J430="","",(J430-J$511)/J$512),2),"")</f>
        <v/>
      </c>
      <c r="P430">
        <f>IFERROR(ROUND(IF(K430="","",(K430-K$511)/K$512),2),"")</f>
        <v/>
      </c>
      <c r="Q430">
        <f>IFERROR(ROUND(IF(G430="","",IF(70+30*L430/$L$511&lt;20,20,70+30*L430/$L$511)),2),"")</f>
        <v/>
      </c>
      <c r="R430">
        <f>IFERROR(ROUND(IF(H430="","",IF(70+30*M430/$M$511&lt;20,20,70+30*M430/$M$511)),2),"")</f>
        <v/>
      </c>
      <c r="S430">
        <f>IFERROR(ROUND(IF(I430="","",IF(70+30*N430/$N$511&lt;20,20,70+30*N430/$N$511)),2),"")</f>
        <v/>
      </c>
      <c r="T430">
        <f>IFERROR(ROUND(IF(J430="","",IF(70+30*O430/$O$511&lt;20,20,70+30*O430/$O$511)),2),"")</f>
        <v/>
      </c>
      <c r="U430">
        <f>IFERROR(ROUND(IF(K430="","",IF(70+30*P430/$P$511&lt;20,20,70+30*P430/$P$511)),2),"")</f>
        <v/>
      </c>
      <c r="V430">
        <f>IF(SUM(Q430:U430)=0,"",SUM(Q430:U430))</f>
        <v/>
      </c>
      <c r="W430">
        <f>IF(V430="","",RANK(V430,$V$2:$V$509))</f>
        <v/>
      </c>
    </row>
    <row r="431">
      <c r="B431" t="inlineStr">
        <is>
          <t>RIFDAH RAHMAH JAYAPU</t>
        </is>
      </c>
      <c r="C431" t="inlineStr">
        <is>
          <t>144-21-10494</t>
        </is>
      </c>
      <c r="D431" t="inlineStr">
        <is>
          <t>267G120</t>
        </is>
      </c>
      <c r="E431" t="inlineStr">
        <is>
          <t>SMPN 1 BEK</t>
        </is>
      </c>
      <c r="F431" t="n">
        <v>267</v>
      </c>
      <c r="G431" t="n">
        <v>7</v>
      </c>
      <c r="H431" t="n">
        <v>17</v>
      </c>
      <c r="I431" t="n">
        <v>29</v>
      </c>
      <c r="J431" t="n">
        <v>23</v>
      </c>
      <c r="K431" t="n">
        <v>19</v>
      </c>
      <c r="L431">
        <f>IFERROR(ROUND(IF(G431="","",(G431-G$511)/G$512),2),"")</f>
        <v/>
      </c>
      <c r="M431">
        <f>IFERROR(ROUND(IF(H431="","",(H431-H$511)/H$512),2),"")</f>
        <v/>
      </c>
      <c r="N431">
        <f>IFERROR(ROUND(IF(I431="","",(I431-I$511)/I$512),2),"")</f>
        <v/>
      </c>
      <c r="O431">
        <f>IFERROR(ROUND(IF(J431="","",(J431-J$511)/J$512),2),"")</f>
        <v/>
      </c>
      <c r="P431">
        <f>IFERROR(ROUND(IF(K431="","",(K431-K$511)/K$512),2),"")</f>
        <v/>
      </c>
      <c r="Q431">
        <f>IFERROR(ROUND(IF(G431="","",IF(70+30*L431/$L$511&lt;20,20,70+30*L431/$L$511)),2),"")</f>
        <v/>
      </c>
      <c r="R431">
        <f>IFERROR(ROUND(IF(H431="","",IF(70+30*M431/$M$511&lt;20,20,70+30*M431/$M$511)),2),"")</f>
        <v/>
      </c>
      <c r="S431">
        <f>IFERROR(ROUND(IF(I431="","",IF(70+30*N431/$N$511&lt;20,20,70+30*N431/$N$511)),2),"")</f>
        <v/>
      </c>
      <c r="T431">
        <f>IFERROR(ROUND(IF(J431="","",IF(70+30*O431/$O$511&lt;20,20,70+30*O431/$O$511)),2),"")</f>
        <v/>
      </c>
      <c r="U431">
        <f>IFERROR(ROUND(IF(K431="","",IF(70+30*P431/$P$511&lt;20,20,70+30*P431/$P$511)),2),"")</f>
        <v/>
      </c>
      <c r="V431">
        <f>IF(SUM(Q431:U431)=0,"",SUM(Q431:U431))</f>
        <v/>
      </c>
      <c r="W431">
        <f>IF(V431="","",RANK(V431,$V$2:$V$509))</f>
        <v/>
      </c>
    </row>
    <row r="432">
      <c r="B432" t="inlineStr">
        <is>
          <t>SHAFIRA ANINDYA PUTR</t>
        </is>
      </c>
      <c r="C432" t="inlineStr">
        <is>
          <t>267-21-10228</t>
        </is>
      </c>
      <c r="D432" t="inlineStr">
        <is>
          <t>267G120</t>
        </is>
      </c>
      <c r="E432" t="inlineStr">
        <is>
          <t>SMPIT ATTA</t>
        </is>
      </c>
      <c r="F432" t="n">
        <v>267</v>
      </c>
      <c r="G432" t="n">
        <v>10</v>
      </c>
      <c r="H432" t="n">
        <v>21</v>
      </c>
      <c r="I432" t="n">
        <v>1</v>
      </c>
      <c r="L432">
        <f>IFERROR(ROUND(IF(G432="","",(G432-G$511)/G$512),2),"")</f>
        <v/>
      </c>
      <c r="M432">
        <f>IFERROR(ROUND(IF(H432="","",(H432-H$511)/H$512),2),"")</f>
        <v/>
      </c>
      <c r="N432">
        <f>IFERROR(ROUND(IF(I432="","",(I432-I$511)/I$512),2),"")</f>
        <v/>
      </c>
      <c r="O432">
        <f>IFERROR(ROUND(IF(J432="","",(J432-J$511)/J$512),2),"")</f>
        <v/>
      </c>
      <c r="P432">
        <f>IFERROR(ROUND(IF(K432="","",(K432-K$511)/K$512),2),"")</f>
        <v/>
      </c>
      <c r="Q432">
        <f>IFERROR(ROUND(IF(G432="","",IF(70+30*L432/$L$511&lt;20,20,70+30*L432/$L$511)),2),"")</f>
        <v/>
      </c>
      <c r="R432">
        <f>IFERROR(ROUND(IF(H432="","",IF(70+30*M432/$M$511&lt;20,20,70+30*M432/$M$511)),2),"")</f>
        <v/>
      </c>
      <c r="S432">
        <f>IFERROR(ROUND(IF(I432="","",IF(70+30*N432/$N$511&lt;20,20,70+30*N432/$N$511)),2),"")</f>
        <v/>
      </c>
      <c r="T432">
        <f>IFERROR(ROUND(IF(J432="","",IF(70+30*O432/$O$511&lt;20,20,70+30*O432/$O$511)),2),"")</f>
        <v/>
      </c>
      <c r="U432">
        <f>IFERROR(ROUND(IF(K432="","",IF(70+30*P432/$P$511&lt;20,20,70+30*P432/$P$511)),2),"")</f>
        <v/>
      </c>
      <c r="V432">
        <f>IF(SUM(Q432:U432)=0,"",SUM(Q432:U432))</f>
        <v/>
      </c>
      <c r="W432">
        <f>IF(V432="","",RANK(V432,$V$2:$V$509))</f>
        <v/>
      </c>
    </row>
    <row r="433">
      <c r="B433" t="inlineStr">
        <is>
          <t>BIANTARI ALIKA NABIL</t>
        </is>
      </c>
      <c r="C433" t="inlineStr">
        <is>
          <t>267-21-10241</t>
        </is>
      </c>
      <c r="D433" t="inlineStr">
        <is>
          <t>267G120</t>
        </is>
      </c>
      <c r="E433" t="inlineStr">
        <is>
          <t>SMP 234 JA</t>
        </is>
      </c>
      <c r="F433" t="n">
        <v>267</v>
      </c>
      <c r="G433" t="n">
        <v>14</v>
      </c>
      <c r="H433" t="n">
        <v>31</v>
      </c>
      <c r="I433" t="n">
        <v>22</v>
      </c>
      <c r="J433" t="n">
        <v>30</v>
      </c>
      <c r="K433" t="n">
        <v>28</v>
      </c>
      <c r="L433">
        <f>IFERROR(ROUND(IF(G433="","",(G433-G$511)/G$512),2),"")</f>
        <v/>
      </c>
      <c r="M433">
        <f>IFERROR(ROUND(IF(H433="","",(H433-H$511)/H$512),2),"")</f>
        <v/>
      </c>
      <c r="N433">
        <f>IFERROR(ROUND(IF(I433="","",(I433-I$511)/I$512),2),"")</f>
        <v/>
      </c>
      <c r="O433">
        <f>IFERROR(ROUND(IF(J433="","",(J433-J$511)/J$512),2),"")</f>
        <v/>
      </c>
      <c r="P433">
        <f>IFERROR(ROUND(IF(K433="","",(K433-K$511)/K$512),2),"")</f>
        <v/>
      </c>
      <c r="Q433">
        <f>IFERROR(ROUND(IF(G433="","",IF(70+30*L433/$L$511&lt;20,20,70+30*L433/$L$511)),2),"")</f>
        <v/>
      </c>
      <c r="R433">
        <f>IFERROR(ROUND(IF(H433="","",IF(70+30*M433/$M$511&lt;20,20,70+30*M433/$M$511)),2),"")</f>
        <v/>
      </c>
      <c r="S433">
        <f>IFERROR(ROUND(IF(I433="","",IF(70+30*N433/$N$511&lt;20,20,70+30*N433/$N$511)),2),"")</f>
        <v/>
      </c>
      <c r="T433">
        <f>IFERROR(ROUND(IF(J433="","",IF(70+30*O433/$O$511&lt;20,20,70+30*O433/$O$511)),2),"")</f>
        <v/>
      </c>
      <c r="U433">
        <f>IFERROR(ROUND(IF(K433="","",IF(70+30*P433/$P$511&lt;20,20,70+30*P433/$P$511)),2),"")</f>
        <v/>
      </c>
      <c r="V433">
        <f>IF(SUM(Q433:U433)=0,"",SUM(Q433:U433))</f>
        <v/>
      </c>
      <c r="W433">
        <f>IF(V433="","",RANK(V433,$V$2:$V$509))</f>
        <v/>
      </c>
    </row>
    <row r="434">
      <c r="B434" t="inlineStr">
        <is>
          <t>DITA ARINI YUNIARTI</t>
        </is>
      </c>
      <c r="C434" t="inlineStr">
        <is>
          <t>267-21-10261</t>
        </is>
      </c>
      <c r="D434" t="inlineStr">
        <is>
          <t>267G120</t>
        </is>
      </c>
      <c r="E434" t="inlineStr">
        <is>
          <t>SMPIT ATTA</t>
        </is>
      </c>
      <c r="F434" t="n">
        <v>267</v>
      </c>
      <c r="G434" t="n">
        <v>12</v>
      </c>
      <c r="H434" t="n">
        <v>31</v>
      </c>
      <c r="I434" t="n">
        <v>34</v>
      </c>
      <c r="J434" t="n">
        <v>26</v>
      </c>
      <c r="K434" t="n">
        <v>34</v>
      </c>
      <c r="L434">
        <f>IFERROR(ROUND(IF(G434="","",(G434-G$511)/G$512),2),"")</f>
        <v/>
      </c>
      <c r="M434">
        <f>IFERROR(ROUND(IF(H434="","",(H434-H$511)/H$512),2),"")</f>
        <v/>
      </c>
      <c r="N434">
        <f>IFERROR(ROUND(IF(I434="","",(I434-I$511)/I$512),2),"")</f>
        <v/>
      </c>
      <c r="O434">
        <f>IFERROR(ROUND(IF(J434="","",(J434-J$511)/J$512),2),"")</f>
        <v/>
      </c>
      <c r="P434">
        <f>IFERROR(ROUND(IF(K434="","",(K434-K$511)/K$512),2),"")</f>
        <v/>
      </c>
      <c r="Q434">
        <f>IFERROR(ROUND(IF(G434="","",IF(70+30*L434/$L$511&lt;20,20,70+30*L434/$L$511)),2),"")</f>
        <v/>
      </c>
      <c r="R434">
        <f>IFERROR(ROUND(IF(H434="","",IF(70+30*M434/$M$511&lt;20,20,70+30*M434/$M$511)),2),"")</f>
        <v/>
      </c>
      <c r="S434">
        <f>IFERROR(ROUND(IF(I434="","",IF(70+30*N434/$N$511&lt;20,20,70+30*N434/$N$511)),2),"")</f>
        <v/>
      </c>
      <c r="T434">
        <f>IFERROR(ROUND(IF(J434="","",IF(70+30*O434/$O$511&lt;20,20,70+30*O434/$O$511)),2),"")</f>
        <v/>
      </c>
      <c r="U434">
        <f>IFERROR(ROUND(IF(K434="","",IF(70+30*P434/$P$511&lt;20,20,70+30*P434/$P$511)),2),"")</f>
        <v/>
      </c>
      <c r="V434">
        <f>IF(SUM(Q434:U434)=0,"",SUM(Q434:U434))</f>
        <v/>
      </c>
      <c r="W434">
        <f>IF(V434="","",RANK(V434,$V$2:$V$509))</f>
        <v/>
      </c>
    </row>
    <row r="435">
      <c r="B435" t="inlineStr">
        <is>
          <t>RAISYA INDRIYANI S</t>
        </is>
      </c>
      <c r="C435" t="inlineStr">
        <is>
          <t>268-21-10087</t>
        </is>
      </c>
      <c r="D435" t="inlineStr">
        <is>
          <t>268G120</t>
        </is>
      </c>
      <c r="E435" t="inlineStr">
        <is>
          <t>SMPN 1 BAB</t>
        </is>
      </c>
      <c r="F435" t="n">
        <v>268</v>
      </c>
      <c r="G435" t="n">
        <v>9</v>
      </c>
      <c r="H435" t="n">
        <v>14</v>
      </c>
      <c r="I435" t="n">
        <v>14</v>
      </c>
      <c r="J435" t="n">
        <v>9</v>
      </c>
      <c r="K435" t="n">
        <v>13</v>
      </c>
      <c r="L435">
        <f>IFERROR(ROUND(IF(G435="","",(G435-G$511)/G$512),2),"")</f>
        <v/>
      </c>
      <c r="M435">
        <f>IFERROR(ROUND(IF(H435="","",(H435-H$511)/H$512),2),"")</f>
        <v/>
      </c>
      <c r="N435">
        <f>IFERROR(ROUND(IF(I435="","",(I435-I$511)/I$512),2),"")</f>
        <v/>
      </c>
      <c r="O435">
        <f>IFERROR(ROUND(IF(J435="","",(J435-J$511)/J$512),2),"")</f>
        <v/>
      </c>
      <c r="P435">
        <f>IFERROR(ROUND(IF(K435="","",(K435-K$511)/K$512),2),"")</f>
        <v/>
      </c>
      <c r="Q435">
        <f>IFERROR(ROUND(IF(G435="","",IF(70+30*L435/$L$511&lt;20,20,70+30*L435/$L$511)),2),"")</f>
        <v/>
      </c>
      <c r="R435">
        <f>IFERROR(ROUND(IF(H435="","",IF(70+30*M435/$M$511&lt;20,20,70+30*M435/$M$511)),2),"")</f>
        <v/>
      </c>
      <c r="S435">
        <f>IFERROR(ROUND(IF(I435="","",IF(70+30*N435/$N$511&lt;20,20,70+30*N435/$N$511)),2),"")</f>
        <v/>
      </c>
      <c r="T435">
        <f>IFERROR(ROUND(IF(J435="","",IF(70+30*O435/$O$511&lt;20,20,70+30*O435/$O$511)),2),"")</f>
        <v/>
      </c>
      <c r="U435">
        <f>IFERROR(ROUND(IF(K435="","",IF(70+30*P435/$P$511&lt;20,20,70+30*P435/$P$511)),2),"")</f>
        <v/>
      </c>
      <c r="V435">
        <f>IF(SUM(Q435:U435)=0,"",SUM(Q435:U435))</f>
        <v/>
      </c>
      <c r="W435">
        <f>IF(V435="","",RANK(V435,$V$2:$V$509))</f>
        <v/>
      </c>
    </row>
    <row r="436">
      <c r="B436" t="inlineStr">
        <is>
          <t>FAREL DEWANGGA MULVI</t>
        </is>
      </c>
      <c r="C436" t="inlineStr">
        <is>
          <t>268-21-10101</t>
        </is>
      </c>
      <c r="D436" t="inlineStr">
        <is>
          <t>268G120</t>
        </is>
      </c>
      <c r="E436" t="inlineStr">
        <is>
          <t>SMPN 1 BAB</t>
        </is>
      </c>
      <c r="F436" t="n">
        <v>268</v>
      </c>
      <c r="G436" t="n">
        <v>19</v>
      </c>
      <c r="H436" t="n">
        <v>35</v>
      </c>
      <c r="I436" t="n">
        <v>33</v>
      </c>
      <c r="J436" t="n">
        <v>34</v>
      </c>
      <c r="K436" t="n">
        <v>34</v>
      </c>
      <c r="L436">
        <f>IFERROR(ROUND(IF(G436="","",(G436-G$511)/G$512),2),"")</f>
        <v/>
      </c>
      <c r="M436">
        <f>IFERROR(ROUND(IF(H436="","",(H436-H$511)/H$512),2),"")</f>
        <v/>
      </c>
      <c r="N436">
        <f>IFERROR(ROUND(IF(I436="","",(I436-I$511)/I$512),2),"")</f>
        <v/>
      </c>
      <c r="O436">
        <f>IFERROR(ROUND(IF(J436="","",(J436-J$511)/J$512),2),"")</f>
        <v/>
      </c>
      <c r="P436">
        <f>IFERROR(ROUND(IF(K436="","",(K436-K$511)/K$512),2),"")</f>
        <v/>
      </c>
      <c r="Q436">
        <f>IFERROR(ROUND(IF(G436="","",IF(70+30*L436/$L$511&lt;20,20,70+30*L436/$L$511)),2),"")</f>
        <v/>
      </c>
      <c r="R436">
        <f>IFERROR(ROUND(IF(H436="","",IF(70+30*M436/$M$511&lt;20,20,70+30*M436/$M$511)),2),"")</f>
        <v/>
      </c>
      <c r="S436">
        <f>IFERROR(ROUND(IF(I436="","",IF(70+30*N436/$N$511&lt;20,20,70+30*N436/$N$511)),2),"")</f>
        <v/>
      </c>
      <c r="T436">
        <f>IFERROR(ROUND(IF(J436="","",IF(70+30*O436/$O$511&lt;20,20,70+30*O436/$O$511)),2),"")</f>
        <v/>
      </c>
      <c r="U436">
        <f>IFERROR(ROUND(IF(K436="","",IF(70+30*P436/$P$511&lt;20,20,70+30*P436/$P$511)),2),"")</f>
        <v/>
      </c>
      <c r="V436">
        <f>IF(SUM(Q436:U436)=0,"",SUM(Q436:U436))</f>
        <v/>
      </c>
      <c r="W436">
        <f>IF(V436="","",RANK(V436,$V$2:$V$509))</f>
        <v/>
      </c>
    </row>
    <row r="437">
      <c r="B437" t="inlineStr">
        <is>
          <t>HABIBI PUTRA RAHMAN</t>
        </is>
      </c>
      <c r="C437" t="inlineStr">
        <is>
          <t>153-18-10190</t>
        </is>
      </c>
      <c r="D437" t="inlineStr">
        <is>
          <t>269G020</t>
        </is>
      </c>
      <c r="E437" t="inlineStr">
        <is>
          <t>SDIT HIDAY</t>
        </is>
      </c>
      <c r="F437" t="n">
        <v>269</v>
      </c>
      <c r="G437" t="n">
        <v>10</v>
      </c>
      <c r="H437" t="n">
        <v>21</v>
      </c>
      <c r="I437" t="n">
        <v>21</v>
      </c>
      <c r="J437" t="n">
        <v>16</v>
      </c>
      <c r="K437" t="n">
        <v>23</v>
      </c>
      <c r="L437">
        <f>IFERROR(ROUND(IF(G437="","",(G437-G$511)/G$512),2),"")</f>
        <v/>
      </c>
      <c r="M437">
        <f>IFERROR(ROUND(IF(H437="","",(H437-H$511)/H$512),2),"")</f>
        <v/>
      </c>
      <c r="N437">
        <f>IFERROR(ROUND(IF(I437="","",(I437-I$511)/I$512),2),"")</f>
        <v/>
      </c>
      <c r="O437">
        <f>IFERROR(ROUND(IF(J437="","",(J437-J$511)/J$512),2),"")</f>
        <v/>
      </c>
      <c r="P437">
        <f>IFERROR(ROUND(IF(K437="","",(K437-K$511)/K$512),2),"")</f>
        <v/>
      </c>
      <c r="Q437">
        <f>IFERROR(ROUND(IF(G437="","",IF(70+30*L437/$L$511&lt;20,20,70+30*L437/$L$511)),2),"")</f>
        <v/>
      </c>
      <c r="R437">
        <f>IFERROR(ROUND(IF(H437="","",IF(70+30*M437/$M$511&lt;20,20,70+30*M437/$M$511)),2),"")</f>
        <v/>
      </c>
      <c r="S437">
        <f>IFERROR(ROUND(IF(I437="","",IF(70+30*N437/$N$511&lt;20,20,70+30*N437/$N$511)),2),"")</f>
        <v/>
      </c>
      <c r="T437">
        <f>IFERROR(ROUND(IF(J437="","",IF(70+30*O437/$O$511&lt;20,20,70+30*O437/$O$511)),2),"")</f>
        <v/>
      </c>
      <c r="U437">
        <f>IFERROR(ROUND(IF(K437="","",IF(70+30*P437/$P$511&lt;20,20,70+30*P437/$P$511)),2),"")</f>
        <v/>
      </c>
      <c r="V437">
        <f>IF(SUM(Q437:U437)=0,"",SUM(Q437:U437))</f>
        <v/>
      </c>
      <c r="W437">
        <f>IF(V437="","",RANK(V437,$V$2:$V$509))</f>
        <v/>
      </c>
    </row>
    <row r="438">
      <c r="B438" t="inlineStr">
        <is>
          <t>ANNISA NUR FITRI</t>
        </is>
      </c>
      <c r="C438" t="inlineStr">
        <is>
          <t>153-19-10322</t>
        </is>
      </c>
      <c r="D438" t="inlineStr">
        <is>
          <t>269G120</t>
        </is>
      </c>
      <c r="E438" t="inlineStr">
        <is>
          <t>MTSN 30 JA</t>
        </is>
      </c>
      <c r="F438" t="n">
        <v>269</v>
      </c>
      <c r="G438" t="n">
        <v>23</v>
      </c>
      <c r="H438" t="n">
        <v>32</v>
      </c>
      <c r="I438" t="n">
        <v>30</v>
      </c>
      <c r="J438" t="n">
        <v>30</v>
      </c>
      <c r="K438" t="n">
        <v>37</v>
      </c>
      <c r="L438">
        <f>IFERROR(ROUND(IF(G438="","",(G438-G$511)/G$512),2),"")</f>
        <v/>
      </c>
      <c r="M438">
        <f>IFERROR(ROUND(IF(H438="","",(H438-H$511)/H$512),2),"")</f>
        <v/>
      </c>
      <c r="N438">
        <f>IFERROR(ROUND(IF(I438="","",(I438-I$511)/I$512),2),"")</f>
        <v/>
      </c>
      <c r="O438">
        <f>IFERROR(ROUND(IF(J438="","",(J438-J$511)/J$512),2),"")</f>
        <v/>
      </c>
      <c r="P438">
        <f>IFERROR(ROUND(IF(K438="","",(K438-K$511)/K$512),2),"")</f>
        <v/>
      </c>
      <c r="Q438">
        <f>IFERROR(ROUND(IF(G438="","",IF(70+30*L438/$L$511&lt;20,20,70+30*L438/$L$511)),2),"")</f>
        <v/>
      </c>
      <c r="R438">
        <f>IFERROR(ROUND(IF(H438="","",IF(70+30*M438/$M$511&lt;20,20,70+30*M438/$M$511)),2),"")</f>
        <v/>
      </c>
      <c r="S438">
        <f>IFERROR(ROUND(IF(I438="","",IF(70+30*N438/$N$511&lt;20,20,70+30*N438/$N$511)),2),"")</f>
        <v/>
      </c>
      <c r="T438">
        <f>IFERROR(ROUND(IF(J438="","",IF(70+30*O438/$O$511&lt;20,20,70+30*O438/$O$511)),2),"")</f>
        <v/>
      </c>
      <c r="U438">
        <f>IFERROR(ROUND(IF(K438="","",IF(70+30*P438/$P$511&lt;20,20,70+30*P438/$P$511)),2),"")</f>
        <v/>
      </c>
      <c r="V438">
        <f>IF(SUM(Q438:U438)=0,"",SUM(Q438:U438))</f>
        <v/>
      </c>
      <c r="W438">
        <f>IF(V438="","",RANK(V438,$V$2:$V$509))</f>
        <v/>
      </c>
    </row>
    <row r="439">
      <c r="B439" t="inlineStr">
        <is>
          <t>NESYA FANNIA KURNIAD</t>
        </is>
      </c>
      <c r="C439" t="inlineStr">
        <is>
          <t>153-21-10487</t>
        </is>
      </c>
      <c r="D439" t="inlineStr">
        <is>
          <t>269G120</t>
        </is>
      </c>
      <c r="E439" t="inlineStr">
        <is>
          <t>SMPN 230 J</t>
        </is>
      </c>
      <c r="F439" t="n">
        <v>269</v>
      </c>
      <c r="G439" t="n">
        <v>13</v>
      </c>
      <c r="H439" t="n">
        <v>30</v>
      </c>
      <c r="I439" t="n">
        <v>27</v>
      </c>
      <c r="J439" t="n">
        <v>33</v>
      </c>
      <c r="K439" t="n">
        <v>32</v>
      </c>
      <c r="L439">
        <f>IFERROR(ROUND(IF(G439="","",(G439-G$511)/G$512),2),"")</f>
        <v/>
      </c>
      <c r="M439">
        <f>IFERROR(ROUND(IF(H439="","",(H439-H$511)/H$512),2),"")</f>
        <v/>
      </c>
      <c r="N439">
        <f>IFERROR(ROUND(IF(I439="","",(I439-I$511)/I$512),2),"")</f>
        <v/>
      </c>
      <c r="O439">
        <f>IFERROR(ROUND(IF(J439="","",(J439-J$511)/J$512),2),"")</f>
        <v/>
      </c>
      <c r="P439">
        <f>IFERROR(ROUND(IF(K439="","",(K439-K$511)/K$512),2),"")</f>
        <v/>
      </c>
      <c r="Q439">
        <f>IFERROR(ROUND(IF(G439="","",IF(70+30*L439/$L$511&lt;20,20,70+30*L439/$L$511)),2),"")</f>
        <v/>
      </c>
      <c r="R439">
        <f>IFERROR(ROUND(IF(H439="","",IF(70+30*M439/$M$511&lt;20,20,70+30*M439/$M$511)),2),"")</f>
        <v/>
      </c>
      <c r="S439">
        <f>IFERROR(ROUND(IF(I439="","",IF(70+30*N439/$N$511&lt;20,20,70+30*N439/$N$511)),2),"")</f>
        <v/>
      </c>
      <c r="T439">
        <f>IFERROR(ROUND(IF(J439="","",IF(70+30*O439/$O$511&lt;20,20,70+30*O439/$O$511)),2),"")</f>
        <v/>
      </c>
      <c r="U439">
        <f>IFERROR(ROUND(IF(K439="","",IF(70+30*P439/$P$511&lt;20,20,70+30*P439/$P$511)),2),"")</f>
        <v/>
      </c>
      <c r="V439">
        <f>IF(SUM(Q439:U439)=0,"",SUM(Q439:U439))</f>
        <v/>
      </c>
      <c r="W439">
        <f>IF(V439="","",RANK(V439,$V$2:$V$509))</f>
        <v/>
      </c>
    </row>
    <row r="440">
      <c r="B440" t="inlineStr">
        <is>
          <t>BATARI KALILA D</t>
        </is>
      </c>
      <c r="C440" t="inlineStr">
        <is>
          <t>269-19-10113</t>
        </is>
      </c>
      <c r="D440" t="inlineStr">
        <is>
          <t>269G120</t>
        </is>
      </c>
      <c r="E440" t="inlineStr">
        <is>
          <t>SDIT AL FI</t>
        </is>
      </c>
      <c r="F440" t="n">
        <v>269</v>
      </c>
      <c r="G440" t="n">
        <v>17</v>
      </c>
      <c r="H440" t="n">
        <v>32</v>
      </c>
      <c r="I440" t="n">
        <v>28</v>
      </c>
      <c r="J440" t="n">
        <v>28</v>
      </c>
      <c r="K440" t="n">
        <v>32</v>
      </c>
      <c r="L440">
        <f>IFERROR(ROUND(IF(G440="","",(G440-G$511)/G$512),2),"")</f>
        <v/>
      </c>
      <c r="M440">
        <f>IFERROR(ROUND(IF(H440="","",(H440-H$511)/H$512),2),"")</f>
        <v/>
      </c>
      <c r="N440">
        <f>IFERROR(ROUND(IF(I440="","",(I440-I$511)/I$512),2),"")</f>
        <v/>
      </c>
      <c r="O440">
        <f>IFERROR(ROUND(IF(J440="","",(J440-J$511)/J$512),2),"")</f>
        <v/>
      </c>
      <c r="P440">
        <f>IFERROR(ROUND(IF(K440="","",(K440-K$511)/K$512),2),"")</f>
        <v/>
      </c>
      <c r="Q440">
        <f>IFERROR(ROUND(IF(G440="","",IF(70+30*L440/$L$511&lt;20,20,70+30*L440/$L$511)),2),"")</f>
        <v/>
      </c>
      <c r="R440">
        <f>IFERROR(ROUND(IF(H440="","",IF(70+30*M440/$M$511&lt;20,20,70+30*M440/$M$511)),2),"")</f>
        <v/>
      </c>
      <c r="S440">
        <f>IFERROR(ROUND(IF(I440="","",IF(70+30*N440/$N$511&lt;20,20,70+30*N440/$N$511)),2),"")</f>
        <v/>
      </c>
      <c r="T440">
        <f>IFERROR(ROUND(IF(J440="","",IF(70+30*O440/$O$511&lt;20,20,70+30*O440/$O$511)),2),"")</f>
        <v/>
      </c>
      <c r="U440">
        <f>IFERROR(ROUND(IF(K440="","",IF(70+30*P440/$P$511&lt;20,20,70+30*P440/$P$511)),2),"")</f>
        <v/>
      </c>
      <c r="V440">
        <f>IF(SUM(Q440:U440)=0,"",SUM(Q440:U440))</f>
        <v/>
      </c>
      <c r="W440">
        <f>IF(V440="","",RANK(V440,$V$2:$V$509))</f>
        <v/>
      </c>
    </row>
    <row r="441">
      <c r="B441" t="inlineStr">
        <is>
          <t>FARREL ABIA ATHAYA</t>
        </is>
      </c>
      <c r="C441" t="inlineStr">
        <is>
          <t>269-19-10168</t>
        </is>
      </c>
      <c r="D441" t="inlineStr">
        <is>
          <t>269G020</t>
        </is>
      </c>
      <c r="E441" t="inlineStr">
        <is>
          <t>SDIT AL FI</t>
        </is>
      </c>
      <c r="F441" t="n">
        <v>269</v>
      </c>
      <c r="G441" t="n">
        <v>14</v>
      </c>
      <c r="H441" t="n">
        <v>35</v>
      </c>
      <c r="I441" t="n">
        <v>24</v>
      </c>
      <c r="J441" t="n">
        <v>31</v>
      </c>
      <c r="K441" t="n">
        <v>38</v>
      </c>
      <c r="L441">
        <f>IFERROR(ROUND(IF(G441="","",(G441-G$511)/G$512),2),"")</f>
        <v/>
      </c>
      <c r="M441">
        <f>IFERROR(ROUND(IF(H441="","",(H441-H$511)/H$512),2),"")</f>
        <v/>
      </c>
      <c r="N441">
        <f>IFERROR(ROUND(IF(I441="","",(I441-I$511)/I$512),2),"")</f>
        <v/>
      </c>
      <c r="O441">
        <f>IFERROR(ROUND(IF(J441="","",(J441-J$511)/J$512),2),"")</f>
        <v/>
      </c>
      <c r="P441">
        <f>IFERROR(ROUND(IF(K441="","",(K441-K$511)/K$512),2),"")</f>
        <v/>
      </c>
      <c r="Q441">
        <f>IFERROR(ROUND(IF(G441="","",IF(70+30*L441/$L$511&lt;20,20,70+30*L441/$L$511)),2),"")</f>
        <v/>
      </c>
      <c r="R441">
        <f>IFERROR(ROUND(IF(H441="","",IF(70+30*M441/$M$511&lt;20,20,70+30*M441/$M$511)),2),"")</f>
        <v/>
      </c>
      <c r="S441">
        <f>IFERROR(ROUND(IF(I441="","",IF(70+30*N441/$N$511&lt;20,20,70+30*N441/$N$511)),2),"")</f>
        <v/>
      </c>
      <c r="T441">
        <f>IFERROR(ROUND(IF(J441="","",IF(70+30*O441/$O$511&lt;20,20,70+30*O441/$O$511)),2),"")</f>
        <v/>
      </c>
      <c r="U441">
        <f>IFERROR(ROUND(IF(K441="","",IF(70+30*P441/$P$511&lt;20,20,70+30*P441/$P$511)),2),"")</f>
        <v/>
      </c>
      <c r="V441">
        <f>IF(SUM(Q441:U441)=0,"",SUM(Q441:U441))</f>
        <v/>
      </c>
      <c r="W441">
        <f>IF(V441="","",RANK(V441,$V$2:$V$509))</f>
        <v/>
      </c>
    </row>
    <row r="442">
      <c r="B442" t="inlineStr">
        <is>
          <t>M RIZKY DANENDRA ARY</t>
        </is>
      </c>
      <c r="C442" t="inlineStr">
        <is>
          <t>269-21-10209</t>
        </is>
      </c>
      <c r="D442" t="inlineStr">
        <is>
          <t>269G020</t>
        </is>
      </c>
      <c r="E442" t="inlineStr">
        <is>
          <t>MTSN 30 JA</t>
        </is>
      </c>
      <c r="F442" t="n">
        <v>269</v>
      </c>
      <c r="G442" t="n">
        <v>21</v>
      </c>
      <c r="H442" t="n">
        <v>33</v>
      </c>
      <c r="I442" t="n">
        <v>35</v>
      </c>
      <c r="J442" t="n">
        <v>33</v>
      </c>
      <c r="K442" t="n">
        <v>31</v>
      </c>
      <c r="L442">
        <f>IFERROR(ROUND(IF(G442="","",(G442-G$511)/G$512),2),"")</f>
        <v/>
      </c>
      <c r="M442">
        <f>IFERROR(ROUND(IF(H442="","",(H442-H$511)/H$512),2),"")</f>
        <v/>
      </c>
      <c r="N442">
        <f>IFERROR(ROUND(IF(I442="","",(I442-I$511)/I$512),2),"")</f>
        <v/>
      </c>
      <c r="O442">
        <f>IFERROR(ROUND(IF(J442="","",(J442-J$511)/J$512),2),"")</f>
        <v/>
      </c>
      <c r="P442">
        <f>IFERROR(ROUND(IF(K442="","",(K442-K$511)/K$512),2),"")</f>
        <v/>
      </c>
      <c r="Q442">
        <f>IFERROR(ROUND(IF(G442="","",IF(70+30*L442/$L$511&lt;20,20,70+30*L442/$L$511)),2),"")</f>
        <v/>
      </c>
      <c r="R442">
        <f>IFERROR(ROUND(IF(H442="","",IF(70+30*M442/$M$511&lt;20,20,70+30*M442/$M$511)),2),"")</f>
        <v/>
      </c>
      <c r="S442">
        <f>IFERROR(ROUND(IF(I442="","",IF(70+30*N442/$N$511&lt;20,20,70+30*N442/$N$511)),2),"")</f>
        <v/>
      </c>
      <c r="T442">
        <f>IFERROR(ROUND(IF(J442="","",IF(70+30*O442/$O$511&lt;20,20,70+30*O442/$O$511)),2),"")</f>
        <v/>
      </c>
      <c r="U442">
        <f>IFERROR(ROUND(IF(K442="","",IF(70+30*P442/$P$511&lt;20,20,70+30*P442/$P$511)),2),"")</f>
        <v/>
      </c>
      <c r="V442">
        <f>IF(SUM(Q442:U442)=0,"",SUM(Q442:U442))</f>
        <v/>
      </c>
      <c r="W442">
        <f>IF(V442="","",RANK(V442,$V$2:$V$509))</f>
        <v/>
      </c>
    </row>
    <row r="443">
      <c r="B443" t="inlineStr">
        <is>
          <t>RIZKY VLISSTO REHAND</t>
        </is>
      </c>
      <c r="C443" t="inlineStr">
        <is>
          <t>269-21-10211</t>
        </is>
      </c>
      <c r="D443" t="inlineStr">
        <is>
          <t>269G020</t>
        </is>
      </c>
      <c r="E443" t="inlineStr">
        <is>
          <t>SMP AL AZH</t>
        </is>
      </c>
      <c r="F443" t="n">
        <v>269</v>
      </c>
      <c r="G443" t="n">
        <v>17</v>
      </c>
      <c r="H443" t="n">
        <v>31</v>
      </c>
      <c r="I443" t="n">
        <v>34</v>
      </c>
      <c r="J443" t="n">
        <v>33</v>
      </c>
      <c r="K443" t="n">
        <v>38</v>
      </c>
      <c r="L443">
        <f>IFERROR(ROUND(IF(G443="","",(G443-G$511)/G$512),2),"")</f>
        <v/>
      </c>
      <c r="M443">
        <f>IFERROR(ROUND(IF(H443="","",(H443-H$511)/H$512),2),"")</f>
        <v/>
      </c>
      <c r="N443">
        <f>IFERROR(ROUND(IF(I443="","",(I443-I$511)/I$512),2),"")</f>
        <v/>
      </c>
      <c r="O443">
        <f>IFERROR(ROUND(IF(J443="","",(J443-J$511)/J$512),2),"")</f>
        <v/>
      </c>
      <c r="P443">
        <f>IFERROR(ROUND(IF(K443="","",(K443-K$511)/K$512),2),"")</f>
        <v/>
      </c>
      <c r="Q443">
        <f>IFERROR(ROUND(IF(G443="","",IF(70+30*L443/$L$511&lt;20,20,70+30*L443/$L$511)),2),"")</f>
        <v/>
      </c>
      <c r="R443">
        <f>IFERROR(ROUND(IF(H443="","",IF(70+30*M443/$M$511&lt;20,20,70+30*M443/$M$511)),2),"")</f>
        <v/>
      </c>
      <c r="S443">
        <f>IFERROR(ROUND(IF(I443="","",IF(70+30*N443/$N$511&lt;20,20,70+30*N443/$N$511)),2),"")</f>
        <v/>
      </c>
      <c r="T443">
        <f>IFERROR(ROUND(IF(J443="","",IF(70+30*O443/$O$511&lt;20,20,70+30*O443/$O$511)),2),"")</f>
        <v/>
      </c>
      <c r="U443">
        <f>IFERROR(ROUND(IF(K443="","",IF(70+30*P443/$P$511&lt;20,20,70+30*P443/$P$511)),2),"")</f>
        <v/>
      </c>
      <c r="V443">
        <f>IF(SUM(Q443:U443)=0,"",SUM(Q443:U443))</f>
        <v/>
      </c>
      <c r="W443">
        <f>IF(V443="","",RANK(V443,$V$2:$V$509))</f>
        <v/>
      </c>
    </row>
    <row r="444">
      <c r="B444" t="inlineStr">
        <is>
          <t>CANTIKA RIZQINA RAMA</t>
        </is>
      </c>
      <c r="C444" t="inlineStr">
        <is>
          <t>269-21-10212</t>
        </is>
      </c>
      <c r="D444" t="inlineStr">
        <is>
          <t>269G020</t>
        </is>
      </c>
      <c r="E444" t="inlineStr">
        <is>
          <t>SMP LABSCH</t>
        </is>
      </c>
      <c r="F444" t="n">
        <v>269</v>
      </c>
      <c r="G444" t="n">
        <v>8</v>
      </c>
      <c r="H444" t="n">
        <v>30</v>
      </c>
      <c r="I444" t="n">
        <v>35</v>
      </c>
      <c r="J444" t="n">
        <v>28</v>
      </c>
      <c r="K444" t="n">
        <v>36</v>
      </c>
      <c r="L444">
        <f>IFERROR(ROUND(IF(G444="","",(G444-G$511)/G$512),2),"")</f>
        <v/>
      </c>
      <c r="M444">
        <f>IFERROR(ROUND(IF(H444="","",(H444-H$511)/H$512),2),"")</f>
        <v/>
      </c>
      <c r="N444">
        <f>IFERROR(ROUND(IF(I444="","",(I444-I$511)/I$512),2),"")</f>
        <v/>
      </c>
      <c r="O444">
        <f>IFERROR(ROUND(IF(J444="","",(J444-J$511)/J$512),2),"")</f>
        <v/>
      </c>
      <c r="P444">
        <f>IFERROR(ROUND(IF(K444="","",(K444-K$511)/K$512),2),"")</f>
        <v/>
      </c>
      <c r="Q444">
        <f>IFERROR(ROUND(IF(G444="","",IF(70+30*L444/$L$511&lt;20,20,70+30*L444/$L$511)),2),"")</f>
        <v/>
      </c>
      <c r="R444">
        <f>IFERROR(ROUND(IF(H444="","",IF(70+30*M444/$M$511&lt;20,20,70+30*M444/$M$511)),2),"")</f>
        <v/>
      </c>
      <c r="S444">
        <f>IFERROR(ROUND(IF(I444="","",IF(70+30*N444/$N$511&lt;20,20,70+30*N444/$N$511)),2),"")</f>
        <v/>
      </c>
      <c r="T444">
        <f>IFERROR(ROUND(IF(J444="","",IF(70+30*O444/$O$511&lt;20,20,70+30*O444/$O$511)),2),"")</f>
        <v/>
      </c>
      <c r="U444">
        <f>IFERROR(ROUND(IF(K444="","",IF(70+30*P444/$P$511&lt;20,20,70+30*P444/$P$511)),2),"")</f>
        <v/>
      </c>
      <c r="V444">
        <f>IF(SUM(Q444:U444)=0,"",SUM(Q444:U444))</f>
        <v/>
      </c>
      <c r="W444">
        <f>IF(V444="","",RANK(V444,$V$2:$V$509))</f>
        <v/>
      </c>
    </row>
    <row r="445">
      <c r="B445" t="inlineStr">
        <is>
          <t>DIMAS ADI NUGROHO</t>
        </is>
      </c>
      <c r="C445" t="inlineStr">
        <is>
          <t>269-21-10213</t>
        </is>
      </c>
      <c r="D445" t="inlineStr">
        <is>
          <t>269G020</t>
        </is>
      </c>
      <c r="E445" t="inlineStr">
        <is>
          <t>MTSN 30 JA</t>
        </is>
      </c>
      <c r="F445" t="n">
        <v>269</v>
      </c>
      <c r="G445" t="n">
        <v>12</v>
      </c>
      <c r="H445" t="n">
        <v>13</v>
      </c>
      <c r="I445" t="n">
        <v>5</v>
      </c>
      <c r="J445" t="n">
        <v>9</v>
      </c>
      <c r="K445" t="n">
        <v>9</v>
      </c>
      <c r="L445">
        <f>IFERROR(ROUND(IF(G445="","",(G445-G$511)/G$512),2),"")</f>
        <v/>
      </c>
      <c r="M445">
        <f>IFERROR(ROUND(IF(H445="","",(H445-H$511)/H$512),2),"")</f>
        <v/>
      </c>
      <c r="N445">
        <f>IFERROR(ROUND(IF(I445="","",(I445-I$511)/I$512),2),"")</f>
        <v/>
      </c>
      <c r="O445">
        <f>IFERROR(ROUND(IF(J445="","",(J445-J$511)/J$512),2),"")</f>
        <v/>
      </c>
      <c r="P445">
        <f>IFERROR(ROUND(IF(K445="","",(K445-K$511)/K$512),2),"")</f>
        <v/>
      </c>
      <c r="Q445">
        <f>IFERROR(ROUND(IF(G445="","",IF(70+30*L445/$L$511&lt;20,20,70+30*L445/$L$511)),2),"")</f>
        <v/>
      </c>
      <c r="R445">
        <f>IFERROR(ROUND(IF(H445="","",IF(70+30*M445/$M$511&lt;20,20,70+30*M445/$M$511)),2),"")</f>
        <v/>
      </c>
      <c r="S445">
        <f>IFERROR(ROUND(IF(I445="","",IF(70+30*N445/$N$511&lt;20,20,70+30*N445/$N$511)),2),"")</f>
        <v/>
      </c>
      <c r="T445">
        <f>IFERROR(ROUND(IF(J445="","",IF(70+30*O445/$O$511&lt;20,20,70+30*O445/$O$511)),2),"")</f>
        <v/>
      </c>
      <c r="U445">
        <f>IFERROR(ROUND(IF(K445="","",IF(70+30*P445/$P$511&lt;20,20,70+30*P445/$P$511)),2),"")</f>
        <v/>
      </c>
      <c r="V445">
        <f>IF(SUM(Q445:U445)=0,"",SUM(Q445:U445))</f>
        <v/>
      </c>
      <c r="W445">
        <f>IF(V445="","",RANK(V445,$V$2:$V$509))</f>
        <v/>
      </c>
    </row>
    <row r="446">
      <c r="B446" t="inlineStr">
        <is>
          <t>ANDRA H BAGAS</t>
        </is>
      </c>
      <c r="C446" t="inlineStr">
        <is>
          <t>119-19-10112</t>
        </is>
      </c>
      <c r="D446" t="inlineStr">
        <is>
          <t>270G020</t>
        </is>
      </c>
      <c r="E446" t="inlineStr">
        <is>
          <t>SMPI AR RA</t>
        </is>
      </c>
      <c r="F446" t="n">
        <v>270</v>
      </c>
      <c r="G446" t="n">
        <v>5</v>
      </c>
      <c r="H446" t="n">
        <v>16</v>
      </c>
      <c r="I446" t="n">
        <v>16</v>
      </c>
      <c r="J446" t="n">
        <v>15</v>
      </c>
      <c r="L446">
        <f>IFERROR(ROUND(IF(G446="","",(G446-G$511)/G$512),2),"")</f>
        <v/>
      </c>
      <c r="M446">
        <f>IFERROR(ROUND(IF(H446="","",(H446-H$511)/H$512),2),"")</f>
        <v/>
      </c>
      <c r="N446">
        <f>IFERROR(ROUND(IF(I446="","",(I446-I$511)/I$512),2),"")</f>
        <v/>
      </c>
      <c r="O446">
        <f>IFERROR(ROUND(IF(J446="","",(J446-J$511)/J$512),2),"")</f>
        <v/>
      </c>
      <c r="P446">
        <f>IFERROR(ROUND(IF(K446="","",(K446-K$511)/K$512),2),"")</f>
        <v/>
      </c>
      <c r="Q446">
        <f>IFERROR(ROUND(IF(G446="","",IF(70+30*L446/$L$511&lt;20,20,70+30*L446/$L$511)),2),"")</f>
        <v/>
      </c>
      <c r="R446">
        <f>IFERROR(ROUND(IF(H446="","",IF(70+30*M446/$M$511&lt;20,20,70+30*M446/$M$511)),2),"")</f>
        <v/>
      </c>
      <c r="S446">
        <f>IFERROR(ROUND(IF(I446="","",IF(70+30*N446/$N$511&lt;20,20,70+30*N446/$N$511)),2),"")</f>
        <v/>
      </c>
      <c r="T446">
        <f>IFERROR(ROUND(IF(J446="","",IF(70+30*O446/$O$511&lt;20,20,70+30*O446/$O$511)),2),"")</f>
        <v/>
      </c>
      <c r="U446">
        <f>IFERROR(ROUND(IF(K446="","",IF(70+30*P446/$P$511&lt;20,20,70+30*P446/$P$511)),2),"")</f>
        <v/>
      </c>
      <c r="V446">
        <f>IF(SUM(Q446:U446)=0,"",SUM(Q446:U446))</f>
        <v/>
      </c>
      <c r="W446">
        <f>IF(V446="","",RANK(V446,$V$2:$V$509))</f>
        <v/>
      </c>
    </row>
    <row r="447">
      <c r="B447" t="inlineStr">
        <is>
          <t>SYALINA AZZAHRA</t>
        </is>
      </c>
      <c r="C447" t="inlineStr">
        <is>
          <t>270-19-10152</t>
        </is>
      </c>
      <c r="D447" t="inlineStr">
        <is>
          <t>270G120</t>
        </is>
      </c>
      <c r="E447" t="inlineStr">
        <is>
          <t>MTSN 42 JA</t>
        </is>
      </c>
      <c r="F447" t="n">
        <v>270</v>
      </c>
      <c r="G447" t="n">
        <v>22</v>
      </c>
      <c r="H447" t="n">
        <v>29</v>
      </c>
      <c r="I447" t="n">
        <v>32</v>
      </c>
      <c r="J447" t="n">
        <v>32</v>
      </c>
      <c r="K447" t="n">
        <v>39</v>
      </c>
      <c r="L447">
        <f>IFERROR(ROUND(IF(G447="","",(G447-G$511)/G$512),2),"")</f>
        <v/>
      </c>
      <c r="M447">
        <f>IFERROR(ROUND(IF(H447="","",(H447-H$511)/H$512),2),"")</f>
        <v/>
      </c>
      <c r="N447">
        <f>IFERROR(ROUND(IF(I447="","",(I447-I$511)/I$512),2),"")</f>
        <v/>
      </c>
      <c r="O447">
        <f>IFERROR(ROUND(IF(J447="","",(J447-J$511)/J$512),2),"")</f>
        <v/>
      </c>
      <c r="P447">
        <f>IFERROR(ROUND(IF(K447="","",(K447-K$511)/K$512),2),"")</f>
        <v/>
      </c>
      <c r="Q447">
        <f>IFERROR(ROUND(IF(G447="","",IF(70+30*L447/$L$511&lt;20,20,70+30*L447/$L$511)),2),"")</f>
        <v/>
      </c>
      <c r="R447">
        <f>IFERROR(ROUND(IF(H447="","",IF(70+30*M447/$M$511&lt;20,20,70+30*M447/$M$511)),2),"")</f>
        <v/>
      </c>
      <c r="S447">
        <f>IFERROR(ROUND(IF(I447="","",IF(70+30*N447/$N$511&lt;20,20,70+30*N447/$N$511)),2),"")</f>
        <v/>
      </c>
      <c r="T447">
        <f>IFERROR(ROUND(IF(J447="","",IF(70+30*O447/$O$511&lt;20,20,70+30*O447/$O$511)),2),"")</f>
        <v/>
      </c>
      <c r="U447">
        <f>IFERROR(ROUND(IF(K447="","",IF(70+30*P447/$P$511&lt;20,20,70+30*P447/$P$511)),2),"")</f>
        <v/>
      </c>
      <c r="V447">
        <f>IF(SUM(Q447:U447)=0,"",SUM(Q447:U447))</f>
        <v/>
      </c>
      <c r="W447">
        <f>IF(V447="","",RANK(V447,$V$2:$V$509))</f>
        <v/>
      </c>
    </row>
    <row r="448">
      <c r="B448" t="inlineStr">
        <is>
          <t>KHAIRI NASHER</t>
        </is>
      </c>
      <c r="C448" t="inlineStr">
        <is>
          <t>270-21-10235</t>
        </is>
      </c>
      <c r="D448" t="inlineStr">
        <is>
          <t>270G120</t>
        </is>
      </c>
      <c r="E448" t="inlineStr">
        <is>
          <t>SMPN 20 BE</t>
        </is>
      </c>
      <c r="F448" t="n">
        <v>270</v>
      </c>
      <c r="G448" t="n">
        <v>24</v>
      </c>
      <c r="H448" t="n">
        <v>29</v>
      </c>
      <c r="I448" t="n">
        <v>30</v>
      </c>
      <c r="J448" t="n">
        <v>35</v>
      </c>
      <c r="K448" t="n">
        <v>34</v>
      </c>
      <c r="L448">
        <f>IFERROR(ROUND(IF(G448="","",(G448-G$511)/G$512),2),"")</f>
        <v/>
      </c>
      <c r="M448">
        <f>IFERROR(ROUND(IF(H448="","",(H448-H$511)/H$512),2),"")</f>
        <v/>
      </c>
      <c r="N448">
        <f>IFERROR(ROUND(IF(I448="","",(I448-I$511)/I$512),2),"")</f>
        <v/>
      </c>
      <c r="O448">
        <f>IFERROR(ROUND(IF(J448="","",(J448-J$511)/J$512),2),"")</f>
        <v/>
      </c>
      <c r="P448">
        <f>IFERROR(ROUND(IF(K448="","",(K448-K$511)/K$512),2),"")</f>
        <v/>
      </c>
      <c r="Q448">
        <f>IFERROR(ROUND(IF(G448="","",IF(70+30*L448/$L$511&lt;20,20,70+30*L448/$L$511)),2),"")</f>
        <v/>
      </c>
      <c r="R448">
        <f>IFERROR(ROUND(IF(H448="","",IF(70+30*M448/$M$511&lt;20,20,70+30*M448/$M$511)),2),"")</f>
        <v/>
      </c>
      <c r="S448">
        <f>IFERROR(ROUND(IF(I448="","",IF(70+30*N448/$N$511&lt;20,20,70+30*N448/$N$511)),2),"")</f>
        <v/>
      </c>
      <c r="T448">
        <f>IFERROR(ROUND(IF(J448="","",IF(70+30*O448/$O$511&lt;20,20,70+30*O448/$O$511)),2),"")</f>
        <v/>
      </c>
      <c r="U448">
        <f>IFERROR(ROUND(IF(K448="","",IF(70+30*P448/$P$511&lt;20,20,70+30*P448/$P$511)),2),"")</f>
        <v/>
      </c>
      <c r="V448">
        <f>IF(SUM(Q448:U448)=0,"",SUM(Q448:U448))</f>
        <v/>
      </c>
      <c r="W448">
        <f>IF(V448="","",RANK(V448,$V$2:$V$509))</f>
        <v/>
      </c>
    </row>
    <row r="449">
      <c r="B449" t="inlineStr">
        <is>
          <t>ABYOSO BAMBANG M</t>
        </is>
      </c>
      <c r="C449" t="inlineStr">
        <is>
          <t>270-21-10257</t>
        </is>
      </c>
      <c r="D449" t="inlineStr">
        <is>
          <t>270G120</t>
        </is>
      </c>
      <c r="E449" t="inlineStr">
        <is>
          <t>SMPN 1 KOT</t>
        </is>
      </c>
      <c r="F449" t="n">
        <v>270</v>
      </c>
      <c r="G449" t="n">
        <v>12</v>
      </c>
      <c r="H449" t="n">
        <v>29</v>
      </c>
      <c r="I449" t="n">
        <v>25</v>
      </c>
      <c r="J449" t="n">
        <v>30</v>
      </c>
      <c r="K449" t="n">
        <v>26</v>
      </c>
      <c r="L449">
        <f>IFERROR(ROUND(IF(G449="","",(G449-G$511)/G$512),2),"")</f>
        <v/>
      </c>
      <c r="M449">
        <f>IFERROR(ROUND(IF(H449="","",(H449-H$511)/H$512),2),"")</f>
        <v/>
      </c>
      <c r="N449">
        <f>IFERROR(ROUND(IF(I449="","",(I449-I$511)/I$512),2),"")</f>
        <v/>
      </c>
      <c r="O449">
        <f>IFERROR(ROUND(IF(J449="","",(J449-J$511)/J$512),2),"")</f>
        <v/>
      </c>
      <c r="P449">
        <f>IFERROR(ROUND(IF(K449="","",(K449-K$511)/K$512),2),"")</f>
        <v/>
      </c>
      <c r="Q449">
        <f>IFERROR(ROUND(IF(G449="","",IF(70+30*L449/$L$511&lt;20,20,70+30*L449/$L$511)),2),"")</f>
        <v/>
      </c>
      <c r="R449">
        <f>IFERROR(ROUND(IF(H449="","",IF(70+30*M449/$M$511&lt;20,20,70+30*M449/$M$511)),2),"")</f>
        <v/>
      </c>
      <c r="S449">
        <f>IFERROR(ROUND(IF(I449="","",IF(70+30*N449/$N$511&lt;20,20,70+30*N449/$N$511)),2),"")</f>
        <v/>
      </c>
      <c r="T449">
        <f>IFERROR(ROUND(IF(J449="","",IF(70+30*O449/$O$511&lt;20,20,70+30*O449/$O$511)),2),"")</f>
        <v/>
      </c>
      <c r="U449">
        <f>IFERROR(ROUND(IF(K449="","",IF(70+30*P449/$P$511&lt;20,20,70+30*P449/$P$511)),2),"")</f>
        <v/>
      </c>
      <c r="V449">
        <f>IF(SUM(Q449:U449)=0,"",SUM(Q449:U449))</f>
        <v/>
      </c>
      <c r="W449">
        <f>IF(V449="","",RANK(V449,$V$2:$V$509))</f>
        <v/>
      </c>
    </row>
    <row r="450">
      <c r="B450" t="inlineStr">
        <is>
          <t>KAORI AQILAH W</t>
        </is>
      </c>
      <c r="C450" t="inlineStr">
        <is>
          <t>273-18-10045</t>
        </is>
      </c>
      <c r="D450" t="inlineStr">
        <is>
          <t>273G120</t>
        </is>
      </c>
      <c r="E450" t="inlineStr">
        <is>
          <t>SMPIT ATTA</t>
        </is>
      </c>
      <c r="F450" t="n">
        <v>273</v>
      </c>
      <c r="G450" t="n">
        <v>7</v>
      </c>
      <c r="H450" t="n">
        <v>19</v>
      </c>
      <c r="I450" t="n">
        <v>29</v>
      </c>
      <c r="J450" t="n">
        <v>13</v>
      </c>
      <c r="K450" t="n">
        <v>7</v>
      </c>
      <c r="L450">
        <f>IFERROR(ROUND(IF(G450="","",(G450-G$511)/G$512),2),"")</f>
        <v/>
      </c>
      <c r="M450">
        <f>IFERROR(ROUND(IF(H450="","",(H450-H$511)/H$512),2),"")</f>
        <v/>
      </c>
      <c r="N450">
        <f>IFERROR(ROUND(IF(I450="","",(I450-I$511)/I$512),2),"")</f>
        <v/>
      </c>
      <c r="O450">
        <f>IFERROR(ROUND(IF(J450="","",(J450-J$511)/J$512),2),"")</f>
        <v/>
      </c>
      <c r="P450">
        <f>IFERROR(ROUND(IF(K450="","",(K450-K$511)/K$512),2),"")</f>
        <v/>
      </c>
      <c r="Q450">
        <f>IFERROR(ROUND(IF(G450="","",IF(70+30*L450/$L$511&lt;20,20,70+30*L450/$L$511)),2),"")</f>
        <v/>
      </c>
      <c r="R450">
        <f>IFERROR(ROUND(IF(H450="","",IF(70+30*M450/$M$511&lt;20,20,70+30*M450/$M$511)),2),"")</f>
        <v/>
      </c>
      <c r="S450">
        <f>IFERROR(ROUND(IF(I450="","",IF(70+30*N450/$N$511&lt;20,20,70+30*N450/$N$511)),2),"")</f>
        <v/>
      </c>
      <c r="T450">
        <f>IFERROR(ROUND(IF(J450="","",IF(70+30*O450/$O$511&lt;20,20,70+30*O450/$O$511)),2),"")</f>
        <v/>
      </c>
      <c r="U450">
        <f>IFERROR(ROUND(IF(K450="","",IF(70+30*P450/$P$511&lt;20,20,70+30*P450/$P$511)),2),"")</f>
        <v/>
      </c>
      <c r="V450">
        <f>IF(SUM(Q450:U450)=0,"",SUM(Q450:U450))</f>
        <v/>
      </c>
      <c r="W450">
        <f>IF(V450="","",RANK(V450,$V$2:$V$509))</f>
        <v/>
      </c>
    </row>
    <row r="451">
      <c r="B451" t="inlineStr">
        <is>
          <t>MADE BAYU BRAHMADITY</t>
        </is>
      </c>
      <c r="C451" t="inlineStr">
        <is>
          <t>273-19-10110</t>
        </is>
      </c>
      <c r="D451" t="inlineStr">
        <is>
          <t>273G120</t>
        </is>
      </c>
      <c r="E451" t="inlineStr">
        <is>
          <t>SMPN 33 BE</t>
        </is>
      </c>
      <c r="F451" t="n">
        <v>273</v>
      </c>
      <c r="G451" t="n">
        <v>12</v>
      </c>
      <c r="H451" t="n">
        <v>20</v>
      </c>
      <c r="I451" t="n">
        <v>19</v>
      </c>
      <c r="L451">
        <f>IFERROR(ROUND(IF(G451="","",(G451-G$511)/G$512),2),"")</f>
        <v/>
      </c>
      <c r="M451">
        <f>IFERROR(ROUND(IF(H451="","",(H451-H$511)/H$512),2),"")</f>
        <v/>
      </c>
      <c r="N451">
        <f>IFERROR(ROUND(IF(I451="","",(I451-I$511)/I$512),2),"")</f>
        <v/>
      </c>
      <c r="O451">
        <f>IFERROR(ROUND(IF(J451="","",(J451-J$511)/J$512),2),"")</f>
        <v/>
      </c>
      <c r="P451">
        <f>IFERROR(ROUND(IF(K451="","",(K451-K$511)/K$512),2),"")</f>
        <v/>
      </c>
      <c r="Q451">
        <f>IFERROR(ROUND(IF(G451="","",IF(70+30*L451/$L$511&lt;20,20,70+30*L451/$L$511)),2),"")</f>
        <v/>
      </c>
      <c r="R451">
        <f>IFERROR(ROUND(IF(H451="","",IF(70+30*M451/$M$511&lt;20,20,70+30*M451/$M$511)),2),"")</f>
        <v/>
      </c>
      <c r="S451">
        <f>IFERROR(ROUND(IF(I451="","",IF(70+30*N451/$N$511&lt;20,20,70+30*N451/$N$511)),2),"")</f>
        <v/>
      </c>
      <c r="T451">
        <f>IFERROR(ROUND(IF(J451="","",IF(70+30*O451/$O$511&lt;20,20,70+30*O451/$O$511)),2),"")</f>
        <v/>
      </c>
      <c r="U451">
        <f>IFERROR(ROUND(IF(K451="","",IF(70+30*P451/$P$511&lt;20,20,70+30*P451/$P$511)),2),"")</f>
        <v/>
      </c>
      <c r="V451">
        <f>IF(SUM(Q451:U451)=0,"",SUM(Q451:U451))</f>
        <v/>
      </c>
      <c r="W451">
        <f>IF(V451="","",RANK(V451,$V$2:$V$509))</f>
        <v/>
      </c>
    </row>
    <row r="452">
      <c r="B452" t="inlineStr">
        <is>
          <t>ESRANY LIANISA SIMAL</t>
        </is>
      </c>
      <c r="C452" t="inlineStr">
        <is>
          <t>273-21-10181</t>
        </is>
      </c>
      <c r="D452" t="inlineStr">
        <is>
          <t>273G020</t>
        </is>
      </c>
      <c r="E452" t="inlineStr">
        <is>
          <t>SMPN 2 BEK</t>
        </is>
      </c>
      <c r="F452" t="n">
        <v>273</v>
      </c>
      <c r="G452" t="n">
        <v>7</v>
      </c>
      <c r="H452" t="n">
        <v>24</v>
      </c>
      <c r="I452" t="n">
        <v>32</v>
      </c>
      <c r="J452" t="n">
        <v>29</v>
      </c>
      <c r="K452" t="n">
        <v>39</v>
      </c>
      <c r="L452">
        <f>IFERROR(ROUND(IF(G452="","",(G452-G$511)/G$512),2),"")</f>
        <v/>
      </c>
      <c r="M452">
        <f>IFERROR(ROUND(IF(H452="","",(H452-H$511)/H$512),2),"")</f>
        <v/>
      </c>
      <c r="N452">
        <f>IFERROR(ROUND(IF(I452="","",(I452-I$511)/I$512),2),"")</f>
        <v/>
      </c>
      <c r="O452">
        <f>IFERROR(ROUND(IF(J452="","",(J452-J$511)/J$512),2),"")</f>
        <v/>
      </c>
      <c r="P452">
        <f>IFERROR(ROUND(IF(K452="","",(K452-K$511)/K$512),2),"")</f>
        <v/>
      </c>
      <c r="Q452">
        <f>IFERROR(ROUND(IF(G452="","",IF(70+30*L452/$L$511&lt;20,20,70+30*L452/$L$511)),2),"")</f>
        <v/>
      </c>
      <c r="R452">
        <f>IFERROR(ROUND(IF(H452="","",IF(70+30*M452/$M$511&lt;20,20,70+30*M452/$M$511)),2),"")</f>
        <v/>
      </c>
      <c r="S452">
        <f>IFERROR(ROUND(IF(I452="","",IF(70+30*N452/$N$511&lt;20,20,70+30*N452/$N$511)),2),"")</f>
        <v/>
      </c>
      <c r="T452">
        <f>IFERROR(ROUND(IF(J452="","",IF(70+30*O452/$O$511&lt;20,20,70+30*O452/$O$511)),2),"")</f>
        <v/>
      </c>
      <c r="U452">
        <f>IFERROR(ROUND(IF(K452="","",IF(70+30*P452/$P$511&lt;20,20,70+30*P452/$P$511)),2),"")</f>
        <v/>
      </c>
      <c r="V452">
        <f>IF(SUM(Q452:U452)=0,"",SUM(Q452:U452))</f>
        <v/>
      </c>
      <c r="W452">
        <f>IF(V452="","",RANK(V452,$V$2:$V$509))</f>
        <v/>
      </c>
    </row>
    <row r="453">
      <c r="B453" t="inlineStr">
        <is>
          <t>KEISHA MAHARANI</t>
        </is>
      </c>
      <c r="C453" t="inlineStr">
        <is>
          <t>274-18-10144</t>
        </is>
      </c>
      <c r="D453" t="inlineStr">
        <is>
          <t>274G120</t>
        </is>
      </c>
      <c r="E453" t="inlineStr">
        <is>
          <t>SDIT TERAT</t>
        </is>
      </c>
      <c r="F453" t="n">
        <v>274</v>
      </c>
      <c r="G453" t="n">
        <v>13</v>
      </c>
      <c r="H453" t="n">
        <v>30</v>
      </c>
      <c r="I453" t="n">
        <v>28</v>
      </c>
      <c r="J453" t="n">
        <v>32</v>
      </c>
      <c r="K453" t="n">
        <v>31</v>
      </c>
      <c r="L453">
        <f>IFERROR(ROUND(IF(G453="","",(G453-G$511)/G$512),2),"")</f>
        <v/>
      </c>
      <c r="M453">
        <f>IFERROR(ROUND(IF(H453="","",(H453-H$511)/H$512),2),"")</f>
        <v/>
      </c>
      <c r="N453">
        <f>IFERROR(ROUND(IF(I453="","",(I453-I$511)/I$512),2),"")</f>
        <v/>
      </c>
      <c r="O453">
        <f>IFERROR(ROUND(IF(J453="","",(J453-J$511)/J$512),2),"")</f>
        <v/>
      </c>
      <c r="P453">
        <f>IFERROR(ROUND(IF(K453="","",(K453-K$511)/K$512),2),"")</f>
        <v/>
      </c>
      <c r="Q453">
        <f>IFERROR(ROUND(IF(G453="","",IF(70+30*L453/$L$511&lt;20,20,70+30*L453/$L$511)),2),"")</f>
        <v/>
      </c>
      <c r="R453">
        <f>IFERROR(ROUND(IF(H453="","",IF(70+30*M453/$M$511&lt;20,20,70+30*M453/$M$511)),2),"")</f>
        <v/>
      </c>
      <c r="S453">
        <f>IFERROR(ROUND(IF(I453="","",IF(70+30*N453/$N$511&lt;20,20,70+30*N453/$N$511)),2),"")</f>
        <v/>
      </c>
      <c r="T453">
        <f>IFERROR(ROUND(IF(J453="","",IF(70+30*O453/$O$511&lt;20,20,70+30*O453/$O$511)),2),"")</f>
        <v/>
      </c>
      <c r="U453">
        <f>IFERROR(ROUND(IF(K453="","",IF(70+30*P453/$P$511&lt;20,20,70+30*P453/$P$511)),2),"")</f>
        <v/>
      </c>
      <c r="V453">
        <f>IF(SUM(Q453:U453)=0,"",SUM(Q453:U453))</f>
        <v/>
      </c>
      <c r="W453">
        <f>IF(V453="","",RANK(V453,$V$2:$V$509))</f>
        <v/>
      </c>
    </row>
    <row r="454">
      <c r="B454" t="inlineStr">
        <is>
          <t>MUHAMMAD DZULFIQAR N</t>
        </is>
      </c>
      <c r="C454" t="inlineStr">
        <is>
          <t>274-19-10336</t>
        </is>
      </c>
      <c r="D454" t="inlineStr">
        <is>
          <t>274G020</t>
        </is>
      </c>
      <c r="E454" t="inlineStr">
        <is>
          <t>SD AL AZHA</t>
        </is>
      </c>
      <c r="F454" t="n">
        <v>274</v>
      </c>
      <c r="G454" t="n">
        <v>8</v>
      </c>
      <c r="H454" t="n">
        <v>26</v>
      </c>
      <c r="I454" t="n">
        <v>29</v>
      </c>
      <c r="J454" t="n">
        <v>29</v>
      </c>
      <c r="K454" t="n">
        <v>26</v>
      </c>
      <c r="L454">
        <f>IFERROR(ROUND(IF(G454="","",(G454-G$511)/G$512),2),"")</f>
        <v/>
      </c>
      <c r="M454">
        <f>IFERROR(ROUND(IF(H454="","",(H454-H$511)/H$512),2),"")</f>
        <v/>
      </c>
      <c r="N454">
        <f>IFERROR(ROUND(IF(I454="","",(I454-I$511)/I$512),2),"")</f>
        <v/>
      </c>
      <c r="O454">
        <f>IFERROR(ROUND(IF(J454="","",(J454-J$511)/J$512),2),"")</f>
        <v/>
      </c>
      <c r="P454">
        <f>IFERROR(ROUND(IF(K454="","",(K454-K$511)/K$512),2),"")</f>
        <v/>
      </c>
      <c r="Q454">
        <f>IFERROR(ROUND(IF(G454="","",IF(70+30*L454/$L$511&lt;20,20,70+30*L454/$L$511)),2),"")</f>
        <v/>
      </c>
      <c r="R454">
        <f>IFERROR(ROUND(IF(H454="","",IF(70+30*M454/$M$511&lt;20,20,70+30*M454/$M$511)),2),"")</f>
        <v/>
      </c>
      <c r="S454">
        <f>IFERROR(ROUND(IF(I454="","",IF(70+30*N454/$N$511&lt;20,20,70+30*N454/$N$511)),2),"")</f>
        <v/>
      </c>
      <c r="T454">
        <f>IFERROR(ROUND(IF(J454="","",IF(70+30*O454/$O$511&lt;20,20,70+30*O454/$O$511)),2),"")</f>
        <v/>
      </c>
      <c r="U454">
        <f>IFERROR(ROUND(IF(K454="","",IF(70+30*P454/$P$511&lt;20,20,70+30*P454/$P$511)),2),"")</f>
        <v/>
      </c>
      <c r="V454">
        <f>IF(SUM(Q454:U454)=0,"",SUM(Q454:U454))</f>
        <v/>
      </c>
      <c r="W454">
        <f>IF(V454="","",RANK(V454,$V$2:$V$509))</f>
        <v/>
      </c>
    </row>
    <row r="455">
      <c r="B455" t="inlineStr">
        <is>
          <t>MUHAMMAD YUSUF</t>
        </is>
      </c>
      <c r="C455" t="inlineStr">
        <is>
          <t>274-21-10387</t>
        </is>
      </c>
      <c r="D455" t="inlineStr">
        <is>
          <t>274G120</t>
        </is>
      </c>
      <c r="E455" t="inlineStr">
        <is>
          <t>SMPN 01 SE</t>
        </is>
      </c>
      <c r="F455" t="n">
        <v>274</v>
      </c>
      <c r="G455" t="n">
        <v>15</v>
      </c>
      <c r="H455" t="n">
        <v>17</v>
      </c>
      <c r="I455" t="n">
        <v>20</v>
      </c>
      <c r="J455" t="n">
        <v>11</v>
      </c>
      <c r="K455" t="n">
        <v>22</v>
      </c>
      <c r="L455">
        <f>IFERROR(ROUND(IF(G455="","",(G455-G$511)/G$512),2),"")</f>
        <v/>
      </c>
      <c r="M455">
        <f>IFERROR(ROUND(IF(H455="","",(H455-H$511)/H$512),2),"")</f>
        <v/>
      </c>
      <c r="N455">
        <f>IFERROR(ROUND(IF(I455="","",(I455-I$511)/I$512),2),"")</f>
        <v/>
      </c>
      <c r="O455">
        <f>IFERROR(ROUND(IF(J455="","",(J455-J$511)/J$512),2),"")</f>
        <v/>
      </c>
      <c r="P455">
        <f>IFERROR(ROUND(IF(K455="","",(K455-K$511)/K$512),2),"")</f>
        <v/>
      </c>
      <c r="Q455">
        <f>IFERROR(ROUND(IF(G455="","",IF(70+30*L455/$L$511&lt;20,20,70+30*L455/$L$511)),2),"")</f>
        <v/>
      </c>
      <c r="R455">
        <f>IFERROR(ROUND(IF(H455="","",IF(70+30*M455/$M$511&lt;20,20,70+30*M455/$M$511)),2),"")</f>
        <v/>
      </c>
      <c r="S455">
        <f>IFERROR(ROUND(IF(I455="","",IF(70+30*N455/$N$511&lt;20,20,70+30*N455/$N$511)),2),"")</f>
        <v/>
      </c>
      <c r="T455">
        <f>IFERROR(ROUND(IF(J455="","",IF(70+30*O455/$O$511&lt;20,20,70+30*O455/$O$511)),2),"")</f>
        <v/>
      </c>
      <c r="U455">
        <f>IFERROR(ROUND(IF(K455="","",IF(70+30*P455/$P$511&lt;20,20,70+30*P455/$P$511)),2),"")</f>
        <v/>
      </c>
      <c r="V455">
        <f>IF(SUM(Q455:U455)=0,"",SUM(Q455:U455))</f>
        <v/>
      </c>
      <c r="W455">
        <f>IF(V455="","",RANK(V455,$V$2:$V$509))</f>
        <v/>
      </c>
    </row>
    <row r="456">
      <c r="B456" t="inlineStr">
        <is>
          <t>MUHAMMAD YUGHA ALFIK</t>
        </is>
      </c>
      <c r="C456" t="inlineStr">
        <is>
          <t>274-21-10391</t>
        </is>
      </c>
      <c r="D456" t="inlineStr">
        <is>
          <t>274G120</t>
        </is>
      </c>
      <c r="E456" t="inlineStr">
        <is>
          <t>SMP DAYA U</t>
        </is>
      </c>
      <c r="F456" t="n">
        <v>274</v>
      </c>
      <c r="G456" t="n">
        <v>12</v>
      </c>
      <c r="H456" t="n">
        <v>9</v>
      </c>
      <c r="L456">
        <f>IFERROR(ROUND(IF(G456="","",(G456-G$511)/G$512),2),"")</f>
        <v/>
      </c>
      <c r="M456">
        <f>IFERROR(ROUND(IF(H456="","",(H456-H$511)/H$512),2),"")</f>
        <v/>
      </c>
      <c r="N456">
        <f>IFERROR(ROUND(IF(I456="","",(I456-I$511)/I$512),2),"")</f>
        <v/>
      </c>
      <c r="O456">
        <f>IFERROR(ROUND(IF(J456="","",(J456-J$511)/J$512),2),"")</f>
        <v/>
      </c>
      <c r="P456">
        <f>IFERROR(ROUND(IF(K456="","",(K456-K$511)/K$512),2),"")</f>
        <v/>
      </c>
      <c r="Q456">
        <f>IFERROR(ROUND(IF(G456="","",IF(70+30*L456/$L$511&lt;20,20,70+30*L456/$L$511)),2),"")</f>
        <v/>
      </c>
      <c r="R456">
        <f>IFERROR(ROUND(IF(H456="","",IF(70+30*M456/$M$511&lt;20,20,70+30*M456/$M$511)),2),"")</f>
        <v/>
      </c>
      <c r="S456">
        <f>IFERROR(ROUND(IF(I456="","",IF(70+30*N456/$N$511&lt;20,20,70+30*N456/$N$511)),2),"")</f>
        <v/>
      </c>
      <c r="T456">
        <f>IFERROR(ROUND(IF(J456="","",IF(70+30*O456/$O$511&lt;20,20,70+30*O456/$O$511)),2),"")</f>
        <v/>
      </c>
      <c r="U456">
        <f>IFERROR(ROUND(IF(K456="","",IF(70+30*P456/$P$511&lt;20,20,70+30*P456/$P$511)),2),"")</f>
        <v/>
      </c>
      <c r="V456">
        <f>IF(SUM(Q456:U456)=0,"",SUM(Q456:U456))</f>
        <v/>
      </c>
      <c r="W456">
        <f>IF(V456="","",RANK(V456,$V$2:$V$509))</f>
        <v/>
      </c>
    </row>
    <row r="457">
      <c r="B457" t="inlineStr">
        <is>
          <t>KHANSA AFIFAH</t>
        </is>
      </c>
      <c r="C457" t="inlineStr">
        <is>
          <t>274-21-10408</t>
        </is>
      </c>
      <c r="D457" t="inlineStr">
        <is>
          <t>274G120</t>
        </is>
      </c>
      <c r="E457" t="inlineStr">
        <is>
          <t>SMPIT TBZ</t>
        </is>
      </c>
      <c r="F457" t="n">
        <v>274</v>
      </c>
      <c r="G457" t="n">
        <v>5</v>
      </c>
      <c r="H457" t="n">
        <v>9</v>
      </c>
      <c r="L457">
        <f>IFERROR(ROUND(IF(G457="","",(G457-G$511)/G$512),2),"")</f>
        <v/>
      </c>
      <c r="M457">
        <f>IFERROR(ROUND(IF(H457="","",(H457-H$511)/H$512),2),"")</f>
        <v/>
      </c>
      <c r="N457">
        <f>IFERROR(ROUND(IF(I457="","",(I457-I$511)/I$512),2),"")</f>
        <v/>
      </c>
      <c r="O457">
        <f>IFERROR(ROUND(IF(J457="","",(J457-J$511)/J$512),2),"")</f>
        <v/>
      </c>
      <c r="P457">
        <f>IFERROR(ROUND(IF(K457="","",(K457-K$511)/K$512),2),"")</f>
        <v/>
      </c>
      <c r="Q457">
        <f>IFERROR(ROUND(IF(G457="","",IF(70+30*L457/$L$511&lt;20,20,70+30*L457/$L$511)),2),"")</f>
        <v/>
      </c>
      <c r="R457">
        <f>IFERROR(ROUND(IF(H457="","",IF(70+30*M457/$M$511&lt;20,20,70+30*M457/$M$511)),2),"")</f>
        <v/>
      </c>
      <c r="S457">
        <f>IFERROR(ROUND(IF(I457="","",IF(70+30*N457/$N$511&lt;20,20,70+30*N457/$N$511)),2),"")</f>
        <v/>
      </c>
      <c r="T457">
        <f>IFERROR(ROUND(IF(J457="","",IF(70+30*O457/$O$511&lt;20,20,70+30*O457/$O$511)),2),"")</f>
        <v/>
      </c>
      <c r="U457">
        <f>IFERROR(ROUND(IF(K457="","",IF(70+30*P457/$P$511&lt;20,20,70+30*P457/$P$511)),2),"")</f>
        <v/>
      </c>
      <c r="V457">
        <f>IF(SUM(Q457:U457)=0,"",SUM(Q457:U457))</f>
        <v/>
      </c>
      <c r="W457">
        <f>IF(V457="","",RANK(V457,$V$2:$V$509))</f>
        <v/>
      </c>
    </row>
    <row r="458">
      <c r="B458" t="inlineStr">
        <is>
          <t>NATHANIA ARETA W</t>
        </is>
      </c>
      <c r="C458" t="inlineStr">
        <is>
          <t>274-21-10437</t>
        </is>
      </c>
      <c r="D458" t="inlineStr">
        <is>
          <t>274G120</t>
        </is>
      </c>
      <c r="E458" t="inlineStr">
        <is>
          <t>SMP MARSUD</t>
        </is>
      </c>
      <c r="F458" t="n">
        <v>274</v>
      </c>
      <c r="G458" t="n">
        <v>20</v>
      </c>
      <c r="H458" t="n">
        <v>26</v>
      </c>
      <c r="I458" t="n">
        <v>31</v>
      </c>
      <c r="J458" t="n">
        <v>32</v>
      </c>
      <c r="K458" t="n">
        <v>34</v>
      </c>
      <c r="L458">
        <f>IFERROR(ROUND(IF(G458="","",(G458-G$511)/G$512),2),"")</f>
        <v/>
      </c>
      <c r="M458">
        <f>IFERROR(ROUND(IF(H458="","",(H458-H$511)/H$512),2),"")</f>
        <v/>
      </c>
      <c r="N458">
        <f>IFERROR(ROUND(IF(I458="","",(I458-I$511)/I$512),2),"")</f>
        <v/>
      </c>
      <c r="O458">
        <f>IFERROR(ROUND(IF(J458="","",(J458-J$511)/J$512),2),"")</f>
        <v/>
      </c>
      <c r="P458">
        <f>IFERROR(ROUND(IF(K458="","",(K458-K$511)/K$512),2),"")</f>
        <v/>
      </c>
      <c r="Q458">
        <f>IFERROR(ROUND(IF(G458="","",IF(70+30*L458/$L$511&lt;20,20,70+30*L458/$L$511)),2),"")</f>
        <v/>
      </c>
      <c r="R458">
        <f>IFERROR(ROUND(IF(H458="","",IF(70+30*M458/$M$511&lt;20,20,70+30*M458/$M$511)),2),"")</f>
        <v/>
      </c>
      <c r="S458">
        <f>IFERROR(ROUND(IF(I458="","",IF(70+30*N458/$N$511&lt;20,20,70+30*N458/$N$511)),2),"")</f>
        <v/>
      </c>
      <c r="T458">
        <f>IFERROR(ROUND(IF(J458="","",IF(70+30*O458/$O$511&lt;20,20,70+30*O458/$O$511)),2),"")</f>
        <v/>
      </c>
      <c r="U458">
        <f>IFERROR(ROUND(IF(K458="","",IF(70+30*P458/$P$511&lt;20,20,70+30*P458/$P$511)),2),"")</f>
        <v/>
      </c>
      <c r="V458">
        <f>IF(SUM(Q458:U458)=0,"",SUM(Q458:U458))</f>
        <v/>
      </c>
      <c r="W458">
        <f>IF(V458="","",RANK(V458,$V$2:$V$509))</f>
        <v/>
      </c>
    </row>
    <row r="459">
      <c r="B459" t="inlineStr">
        <is>
          <t>ARETHA AISYAH KARSID</t>
        </is>
      </c>
      <c r="C459" t="inlineStr">
        <is>
          <t>274-21-10450</t>
        </is>
      </c>
      <c r="D459" t="inlineStr">
        <is>
          <t>274G120</t>
        </is>
      </c>
      <c r="E459" t="inlineStr">
        <is>
          <t>SMPI TERAT</t>
        </is>
      </c>
      <c r="F459" t="n">
        <v>274</v>
      </c>
      <c r="G459" t="n">
        <v>15</v>
      </c>
      <c r="H459" t="n">
        <v>22</v>
      </c>
      <c r="I459" t="n">
        <v>35</v>
      </c>
      <c r="J459" t="n">
        <v>14</v>
      </c>
      <c r="K459" t="n">
        <v>27</v>
      </c>
      <c r="L459">
        <f>IFERROR(ROUND(IF(G459="","",(G459-G$511)/G$512),2),"")</f>
        <v/>
      </c>
      <c r="M459">
        <f>IFERROR(ROUND(IF(H459="","",(H459-H$511)/H$512),2),"")</f>
        <v/>
      </c>
      <c r="N459">
        <f>IFERROR(ROUND(IF(I459="","",(I459-I$511)/I$512),2),"")</f>
        <v/>
      </c>
      <c r="O459">
        <f>IFERROR(ROUND(IF(J459="","",(J459-J$511)/J$512),2),"")</f>
        <v/>
      </c>
      <c r="P459">
        <f>IFERROR(ROUND(IF(K459="","",(K459-K$511)/K$512),2),"")</f>
        <v/>
      </c>
      <c r="Q459">
        <f>IFERROR(ROUND(IF(G459="","",IF(70+30*L459/$L$511&lt;20,20,70+30*L459/$L$511)),2),"")</f>
        <v/>
      </c>
      <c r="R459">
        <f>IFERROR(ROUND(IF(H459="","",IF(70+30*M459/$M$511&lt;20,20,70+30*M459/$M$511)),2),"")</f>
        <v/>
      </c>
      <c r="S459">
        <f>IFERROR(ROUND(IF(I459="","",IF(70+30*N459/$N$511&lt;20,20,70+30*N459/$N$511)),2),"")</f>
        <v/>
      </c>
      <c r="T459">
        <f>IFERROR(ROUND(IF(J459="","",IF(70+30*O459/$O$511&lt;20,20,70+30*O459/$O$511)),2),"")</f>
        <v/>
      </c>
      <c r="U459">
        <f>IFERROR(ROUND(IF(K459="","",IF(70+30*P459/$P$511&lt;20,20,70+30*P459/$P$511)),2),"")</f>
        <v/>
      </c>
      <c r="V459">
        <f>IF(SUM(Q459:U459)=0,"",SUM(Q459:U459))</f>
        <v/>
      </c>
      <c r="W459">
        <f>IF(V459="","",RANK(V459,$V$2:$V$509))</f>
        <v/>
      </c>
    </row>
    <row r="460">
      <c r="B460" t="inlineStr">
        <is>
          <t>AZKIA DWI UTAMI</t>
        </is>
      </c>
      <c r="C460" t="inlineStr">
        <is>
          <t>274-21-10452</t>
        </is>
      </c>
      <c r="D460" t="inlineStr">
        <is>
          <t>274G120</t>
        </is>
      </c>
      <c r="E460" t="inlineStr">
        <is>
          <t>SMPN 36 BE</t>
        </is>
      </c>
      <c r="F460" t="n">
        <v>274</v>
      </c>
      <c r="G460" t="n">
        <v>17</v>
      </c>
      <c r="H460" t="n">
        <v>32</v>
      </c>
      <c r="I460" t="n">
        <v>29</v>
      </c>
      <c r="J460" t="n">
        <v>26</v>
      </c>
      <c r="K460" t="n">
        <v>28</v>
      </c>
      <c r="L460">
        <f>IFERROR(ROUND(IF(G460="","",(G460-G$511)/G$512),2),"")</f>
        <v/>
      </c>
      <c r="M460">
        <f>IFERROR(ROUND(IF(H460="","",(H460-H$511)/H$512),2),"")</f>
        <v/>
      </c>
      <c r="N460">
        <f>IFERROR(ROUND(IF(I460="","",(I460-I$511)/I$512),2),"")</f>
        <v/>
      </c>
      <c r="O460">
        <f>IFERROR(ROUND(IF(J460="","",(J460-J$511)/J$512),2),"")</f>
        <v/>
      </c>
      <c r="P460">
        <f>IFERROR(ROUND(IF(K460="","",(K460-K$511)/K$512),2),"")</f>
        <v/>
      </c>
      <c r="Q460">
        <f>IFERROR(ROUND(IF(G460="","",IF(70+30*L460/$L$511&lt;20,20,70+30*L460/$L$511)),2),"")</f>
        <v/>
      </c>
      <c r="R460">
        <f>IFERROR(ROUND(IF(H460="","",IF(70+30*M460/$M$511&lt;20,20,70+30*M460/$M$511)),2),"")</f>
        <v/>
      </c>
      <c r="S460">
        <f>IFERROR(ROUND(IF(I460="","",IF(70+30*N460/$N$511&lt;20,20,70+30*N460/$N$511)),2),"")</f>
        <v/>
      </c>
      <c r="T460">
        <f>IFERROR(ROUND(IF(J460="","",IF(70+30*O460/$O$511&lt;20,20,70+30*O460/$O$511)),2),"")</f>
        <v/>
      </c>
      <c r="U460">
        <f>IFERROR(ROUND(IF(K460="","",IF(70+30*P460/$P$511&lt;20,20,70+30*P460/$P$511)),2),"")</f>
        <v/>
      </c>
      <c r="V460">
        <f>IF(SUM(Q460:U460)=0,"",SUM(Q460:U460))</f>
        <v/>
      </c>
      <c r="W460">
        <f>IF(V460="","",RANK(V460,$V$2:$V$509))</f>
        <v/>
      </c>
    </row>
    <row r="461">
      <c r="B461" t="inlineStr">
        <is>
          <t>HAYA DANISYA N</t>
        </is>
      </c>
      <c r="C461" t="inlineStr">
        <is>
          <t>274-21-10463</t>
        </is>
      </c>
      <c r="D461" t="inlineStr">
        <is>
          <t>274G120</t>
        </is>
      </c>
      <c r="E461" t="inlineStr">
        <is>
          <t>MTSN 3 BEK</t>
        </is>
      </c>
      <c r="F461" t="n">
        <v>274</v>
      </c>
      <c r="G461" t="n">
        <v>15</v>
      </c>
      <c r="H461" t="n">
        <v>23</v>
      </c>
      <c r="I461" t="n">
        <v>15</v>
      </c>
      <c r="J461" t="n">
        <v>23</v>
      </c>
      <c r="K461" t="n">
        <v>26</v>
      </c>
      <c r="L461">
        <f>IFERROR(ROUND(IF(G461="","",(G461-G$511)/G$512),2),"")</f>
        <v/>
      </c>
      <c r="M461">
        <f>IFERROR(ROUND(IF(H461="","",(H461-H$511)/H$512),2),"")</f>
        <v/>
      </c>
      <c r="N461">
        <f>IFERROR(ROUND(IF(I461="","",(I461-I$511)/I$512),2),"")</f>
        <v/>
      </c>
      <c r="O461">
        <f>IFERROR(ROUND(IF(J461="","",(J461-J$511)/J$512),2),"")</f>
        <v/>
      </c>
      <c r="P461">
        <f>IFERROR(ROUND(IF(K461="","",(K461-K$511)/K$512),2),"")</f>
        <v/>
      </c>
      <c r="Q461">
        <f>IFERROR(ROUND(IF(G461="","",IF(70+30*L461/$L$511&lt;20,20,70+30*L461/$L$511)),2),"")</f>
        <v/>
      </c>
      <c r="R461">
        <f>IFERROR(ROUND(IF(H461="","",IF(70+30*M461/$M$511&lt;20,20,70+30*M461/$M$511)),2),"")</f>
        <v/>
      </c>
      <c r="S461">
        <f>IFERROR(ROUND(IF(I461="","",IF(70+30*N461/$N$511&lt;20,20,70+30*N461/$N$511)),2),"")</f>
        <v/>
      </c>
      <c r="T461">
        <f>IFERROR(ROUND(IF(J461="","",IF(70+30*O461/$O$511&lt;20,20,70+30*O461/$O$511)),2),"")</f>
        <v/>
      </c>
      <c r="U461">
        <f>IFERROR(ROUND(IF(K461="","",IF(70+30*P461/$P$511&lt;20,20,70+30*P461/$P$511)),2),"")</f>
        <v/>
      </c>
      <c r="V461">
        <f>IF(SUM(Q461:U461)=0,"",SUM(Q461:U461))</f>
        <v/>
      </c>
      <c r="W461">
        <f>IF(V461="","",RANK(V461,$V$2:$V$509))</f>
        <v/>
      </c>
    </row>
    <row r="462">
      <c r="B462" t="inlineStr">
        <is>
          <t>NOUVAL GADING PRADIT</t>
        </is>
      </c>
      <c r="C462" t="inlineStr">
        <is>
          <t>274-21-10465</t>
        </is>
      </c>
      <c r="D462" t="inlineStr">
        <is>
          <t>274G120</t>
        </is>
      </c>
      <c r="E462" t="inlineStr">
        <is>
          <t>MTSN 3 BEK</t>
        </is>
      </c>
      <c r="F462" t="n">
        <v>274</v>
      </c>
      <c r="G462" t="n">
        <v>6</v>
      </c>
      <c r="H462" t="n">
        <v>25</v>
      </c>
      <c r="I462" t="n">
        <v>20</v>
      </c>
      <c r="J462" t="n">
        <v>11</v>
      </c>
      <c r="K462" t="n">
        <v>25</v>
      </c>
      <c r="L462">
        <f>IFERROR(ROUND(IF(G462="","",(G462-G$511)/G$512),2),"")</f>
        <v/>
      </c>
      <c r="M462">
        <f>IFERROR(ROUND(IF(H462="","",(H462-H$511)/H$512),2),"")</f>
        <v/>
      </c>
      <c r="N462">
        <f>IFERROR(ROUND(IF(I462="","",(I462-I$511)/I$512),2),"")</f>
        <v/>
      </c>
      <c r="O462">
        <f>IFERROR(ROUND(IF(J462="","",(J462-J$511)/J$512),2),"")</f>
        <v/>
      </c>
      <c r="P462">
        <f>IFERROR(ROUND(IF(K462="","",(K462-K$511)/K$512),2),"")</f>
        <v/>
      </c>
      <c r="Q462">
        <f>IFERROR(ROUND(IF(G462="","",IF(70+30*L462/$L$511&lt;20,20,70+30*L462/$L$511)),2),"")</f>
        <v/>
      </c>
      <c r="R462">
        <f>IFERROR(ROUND(IF(H462="","",IF(70+30*M462/$M$511&lt;20,20,70+30*M462/$M$511)),2),"")</f>
        <v/>
      </c>
      <c r="S462">
        <f>IFERROR(ROUND(IF(I462="","",IF(70+30*N462/$N$511&lt;20,20,70+30*N462/$N$511)),2),"")</f>
        <v/>
      </c>
      <c r="T462">
        <f>IFERROR(ROUND(IF(J462="","",IF(70+30*O462/$O$511&lt;20,20,70+30*O462/$O$511)),2),"")</f>
        <v/>
      </c>
      <c r="U462">
        <f>IFERROR(ROUND(IF(K462="","",IF(70+30*P462/$P$511&lt;20,20,70+30*P462/$P$511)),2),"")</f>
        <v/>
      </c>
      <c r="V462">
        <f>IF(SUM(Q462:U462)=0,"",SUM(Q462:U462))</f>
        <v/>
      </c>
      <c r="W462">
        <f>IF(V462="","",RANK(V462,$V$2:$V$509))</f>
        <v/>
      </c>
    </row>
    <row r="463">
      <c r="B463" t="inlineStr">
        <is>
          <t>MUHAMAD FAIZ ABDURRA</t>
        </is>
      </c>
      <c r="C463" t="inlineStr">
        <is>
          <t>274-21-10473</t>
        </is>
      </c>
      <c r="D463" t="inlineStr">
        <is>
          <t>274G120</t>
        </is>
      </c>
      <c r="E463" t="inlineStr">
        <is>
          <t>SMP ARKAN</t>
        </is>
      </c>
      <c r="F463" t="n">
        <v>274</v>
      </c>
      <c r="G463" t="n">
        <v>7</v>
      </c>
      <c r="H463" t="n">
        <v>16</v>
      </c>
      <c r="I463" t="n">
        <v>7</v>
      </c>
      <c r="L463">
        <f>IFERROR(ROUND(IF(G463="","",(G463-G$511)/G$512),2),"")</f>
        <v/>
      </c>
      <c r="M463">
        <f>IFERROR(ROUND(IF(H463="","",(H463-H$511)/H$512),2),"")</f>
        <v/>
      </c>
      <c r="N463">
        <f>IFERROR(ROUND(IF(I463="","",(I463-I$511)/I$512),2),"")</f>
        <v/>
      </c>
      <c r="O463">
        <f>IFERROR(ROUND(IF(J463="","",(J463-J$511)/J$512),2),"")</f>
        <v/>
      </c>
      <c r="P463">
        <f>IFERROR(ROUND(IF(K463="","",(K463-K$511)/K$512),2),"")</f>
        <v/>
      </c>
      <c r="Q463">
        <f>IFERROR(ROUND(IF(G463="","",IF(70+30*L463/$L$511&lt;20,20,70+30*L463/$L$511)),2),"")</f>
        <v/>
      </c>
      <c r="R463">
        <f>IFERROR(ROUND(IF(H463="","",IF(70+30*M463/$M$511&lt;20,20,70+30*M463/$M$511)),2),"")</f>
        <v/>
      </c>
      <c r="S463">
        <f>IFERROR(ROUND(IF(I463="","",IF(70+30*N463/$N$511&lt;20,20,70+30*N463/$N$511)),2),"")</f>
        <v/>
      </c>
      <c r="T463">
        <f>IFERROR(ROUND(IF(J463="","",IF(70+30*O463/$O$511&lt;20,20,70+30*O463/$O$511)),2),"")</f>
        <v/>
      </c>
      <c r="U463">
        <f>IFERROR(ROUND(IF(K463="","",IF(70+30*P463/$P$511&lt;20,20,70+30*P463/$P$511)),2),"")</f>
        <v/>
      </c>
      <c r="V463">
        <f>IF(SUM(Q463:U463)=0,"",SUM(Q463:U463))</f>
        <v/>
      </c>
      <c r="W463">
        <f>IF(V463="","",RANK(V463,$V$2:$V$509))</f>
        <v/>
      </c>
    </row>
    <row r="464">
      <c r="B464" t="inlineStr">
        <is>
          <t>M YODHA ARKANATHA</t>
        </is>
      </c>
      <c r="C464" t="inlineStr">
        <is>
          <t>274-21-10474</t>
        </is>
      </c>
      <c r="D464" t="inlineStr">
        <is>
          <t>274G120</t>
        </is>
      </c>
      <c r="E464" t="inlineStr">
        <is>
          <t>MTSN 1 SET</t>
        </is>
      </c>
      <c r="F464" t="n">
        <v>274</v>
      </c>
      <c r="G464" t="n">
        <v>11</v>
      </c>
      <c r="H464" t="n">
        <v>23</v>
      </c>
      <c r="I464" t="n">
        <v>24</v>
      </c>
      <c r="J464" t="n">
        <v>29</v>
      </c>
      <c r="K464" t="n">
        <v>30</v>
      </c>
      <c r="L464">
        <f>IFERROR(ROUND(IF(G464="","",(G464-G$511)/G$512),2),"")</f>
        <v/>
      </c>
      <c r="M464">
        <f>IFERROR(ROUND(IF(H464="","",(H464-H$511)/H$512),2),"")</f>
        <v/>
      </c>
      <c r="N464">
        <f>IFERROR(ROUND(IF(I464="","",(I464-I$511)/I$512),2),"")</f>
        <v/>
      </c>
      <c r="O464">
        <f>IFERROR(ROUND(IF(J464="","",(J464-J$511)/J$512),2),"")</f>
        <v/>
      </c>
      <c r="P464">
        <f>IFERROR(ROUND(IF(K464="","",(K464-K$511)/K$512),2),"")</f>
        <v/>
      </c>
      <c r="Q464">
        <f>IFERROR(ROUND(IF(G464="","",IF(70+30*L464/$L$511&lt;20,20,70+30*L464/$L$511)),2),"")</f>
        <v/>
      </c>
      <c r="R464">
        <f>IFERROR(ROUND(IF(H464="","",IF(70+30*M464/$M$511&lt;20,20,70+30*M464/$M$511)),2),"")</f>
        <v/>
      </c>
      <c r="S464">
        <f>IFERROR(ROUND(IF(I464="","",IF(70+30*N464/$N$511&lt;20,20,70+30*N464/$N$511)),2),"")</f>
        <v/>
      </c>
      <c r="T464">
        <f>IFERROR(ROUND(IF(J464="","",IF(70+30*O464/$O$511&lt;20,20,70+30*O464/$O$511)),2),"")</f>
        <v/>
      </c>
      <c r="U464">
        <f>IFERROR(ROUND(IF(K464="","",IF(70+30*P464/$P$511&lt;20,20,70+30*P464/$P$511)),2),"")</f>
        <v/>
      </c>
      <c r="V464">
        <f>IF(SUM(Q464:U464)=0,"",SUM(Q464:U464))</f>
        <v/>
      </c>
      <c r="W464">
        <f>IF(V464="","",RANK(V464,$V$2:$V$509))</f>
        <v/>
      </c>
    </row>
    <row r="465">
      <c r="B465" t="inlineStr">
        <is>
          <t>MUHAMMAD RASIKH NURR</t>
        </is>
      </c>
      <c r="C465" t="inlineStr">
        <is>
          <t>279-21-10339</t>
        </is>
      </c>
      <c r="D465" t="inlineStr">
        <is>
          <t>279G120</t>
        </is>
      </c>
      <c r="E465" t="inlineStr">
        <is>
          <t>SMPN 49 BA</t>
        </is>
      </c>
      <c r="F465" t="n">
        <v>279</v>
      </c>
      <c r="G465" t="n">
        <v>10</v>
      </c>
      <c r="H465" t="n">
        <v>18</v>
      </c>
      <c r="I465" t="n">
        <v>33</v>
      </c>
      <c r="J465" t="n">
        <v>15</v>
      </c>
      <c r="L465">
        <f>IFERROR(ROUND(IF(G465="","",(G465-G$511)/G$512),2),"")</f>
        <v/>
      </c>
      <c r="M465">
        <f>IFERROR(ROUND(IF(H465="","",(H465-H$511)/H$512),2),"")</f>
        <v/>
      </c>
      <c r="N465">
        <f>IFERROR(ROUND(IF(I465="","",(I465-I$511)/I$512),2),"")</f>
        <v/>
      </c>
      <c r="O465">
        <f>IFERROR(ROUND(IF(J465="","",(J465-J$511)/J$512),2),"")</f>
        <v/>
      </c>
      <c r="P465">
        <f>IFERROR(ROUND(IF(K465="","",(K465-K$511)/K$512),2),"")</f>
        <v/>
      </c>
      <c r="Q465">
        <f>IFERROR(ROUND(IF(G465="","",IF(70+30*L465/$L$511&lt;20,20,70+30*L465/$L$511)),2),"")</f>
        <v/>
      </c>
      <c r="R465">
        <f>IFERROR(ROUND(IF(H465="","",IF(70+30*M465/$M$511&lt;20,20,70+30*M465/$M$511)),2),"")</f>
        <v/>
      </c>
      <c r="S465">
        <f>IFERROR(ROUND(IF(I465="","",IF(70+30*N465/$N$511&lt;20,20,70+30*N465/$N$511)),2),"")</f>
        <v/>
      </c>
      <c r="T465">
        <f>IFERROR(ROUND(IF(J465="","",IF(70+30*O465/$O$511&lt;20,20,70+30*O465/$O$511)),2),"")</f>
        <v/>
      </c>
      <c r="U465">
        <f>IFERROR(ROUND(IF(K465="","",IF(70+30*P465/$P$511&lt;20,20,70+30*P465/$P$511)),2),"")</f>
        <v/>
      </c>
      <c r="V465">
        <f>IF(SUM(Q465:U465)=0,"",SUM(Q465:U465))</f>
        <v/>
      </c>
      <c r="W465">
        <f>IF(V465="","",RANK(V465,$V$2:$V$509))</f>
        <v/>
      </c>
    </row>
    <row r="466">
      <c r="B466" t="inlineStr">
        <is>
          <t>MUHAMMAD SULTHAN D</t>
        </is>
      </c>
      <c r="C466" t="inlineStr">
        <is>
          <t>279-21-10340</t>
        </is>
      </c>
      <c r="D466" t="inlineStr">
        <is>
          <t>279G120</t>
        </is>
      </c>
      <c r="E466" t="inlineStr">
        <is>
          <t>AL KHULAFA</t>
        </is>
      </c>
      <c r="F466" t="n">
        <v>279</v>
      </c>
      <c r="G466" t="n">
        <v>19</v>
      </c>
      <c r="H466" t="n">
        <v>18</v>
      </c>
      <c r="I466" t="n">
        <v>12</v>
      </c>
      <c r="J466" t="n">
        <v>22</v>
      </c>
      <c r="K466" t="n">
        <v>10</v>
      </c>
      <c r="L466">
        <f>IFERROR(ROUND(IF(G466="","",(G466-G$511)/G$512),2),"")</f>
        <v/>
      </c>
      <c r="M466">
        <f>IFERROR(ROUND(IF(H466="","",(H466-H$511)/H$512),2),"")</f>
        <v/>
      </c>
      <c r="N466">
        <f>IFERROR(ROUND(IF(I466="","",(I466-I$511)/I$512),2),"")</f>
        <v/>
      </c>
      <c r="O466">
        <f>IFERROR(ROUND(IF(J466="","",(J466-J$511)/J$512),2),"")</f>
        <v/>
      </c>
      <c r="P466">
        <f>IFERROR(ROUND(IF(K466="","",(K466-K$511)/K$512),2),"")</f>
        <v/>
      </c>
      <c r="Q466">
        <f>IFERROR(ROUND(IF(G466="","",IF(70+30*L466/$L$511&lt;20,20,70+30*L466/$L$511)),2),"")</f>
        <v/>
      </c>
      <c r="R466">
        <f>IFERROR(ROUND(IF(H466="","",IF(70+30*M466/$M$511&lt;20,20,70+30*M466/$M$511)),2),"")</f>
        <v/>
      </c>
      <c r="S466">
        <f>IFERROR(ROUND(IF(I466="","",IF(70+30*N466/$N$511&lt;20,20,70+30*N466/$N$511)),2),"")</f>
        <v/>
      </c>
      <c r="T466">
        <f>IFERROR(ROUND(IF(J466="","",IF(70+30*O466/$O$511&lt;20,20,70+30*O466/$O$511)),2),"")</f>
        <v/>
      </c>
      <c r="U466">
        <f>IFERROR(ROUND(IF(K466="","",IF(70+30*P466/$P$511&lt;20,20,70+30*P466/$P$511)),2),"")</f>
        <v/>
      </c>
      <c r="V466">
        <f>IF(SUM(Q466:U466)=0,"",SUM(Q466:U466))</f>
        <v/>
      </c>
      <c r="W466">
        <f>IF(V466="","",RANK(V466,$V$2:$V$509))</f>
        <v/>
      </c>
    </row>
    <row r="467">
      <c r="B467" t="inlineStr">
        <is>
          <t>MAHESSA ASHALDYA MAL</t>
        </is>
      </c>
      <c r="C467" t="inlineStr">
        <is>
          <t>280-21-10371</t>
        </is>
      </c>
      <c r="D467" t="inlineStr">
        <is>
          <t>280G120</t>
        </is>
      </c>
      <c r="E467" t="inlineStr">
        <is>
          <t>SMPN 13 BA</t>
        </is>
      </c>
      <c r="F467" t="n">
        <v>280</v>
      </c>
      <c r="H467" t="n">
        <v>24</v>
      </c>
      <c r="I467" t="n">
        <v>26</v>
      </c>
      <c r="J467" t="n">
        <v>29</v>
      </c>
      <c r="K467" t="n">
        <v>35</v>
      </c>
      <c r="L467">
        <f>IFERROR(ROUND(IF(G467="","",(G467-G$511)/G$512),2),"")</f>
        <v/>
      </c>
      <c r="M467">
        <f>IFERROR(ROUND(IF(H467="","",(H467-H$511)/H$512),2),"")</f>
        <v/>
      </c>
      <c r="N467">
        <f>IFERROR(ROUND(IF(I467="","",(I467-I$511)/I$512),2),"")</f>
        <v/>
      </c>
      <c r="O467">
        <f>IFERROR(ROUND(IF(J467="","",(J467-J$511)/J$512),2),"")</f>
        <v/>
      </c>
      <c r="P467">
        <f>IFERROR(ROUND(IF(K467="","",(K467-K$511)/K$512),2),"")</f>
        <v/>
      </c>
      <c r="Q467">
        <f>IFERROR(ROUND(IF(G467="","",IF(70+30*L467/$L$511&lt;20,20,70+30*L467/$L$511)),2),"")</f>
        <v/>
      </c>
      <c r="R467">
        <f>IFERROR(ROUND(IF(H467="","",IF(70+30*M467/$M$511&lt;20,20,70+30*M467/$M$511)),2),"")</f>
        <v/>
      </c>
      <c r="S467">
        <f>IFERROR(ROUND(IF(I467="","",IF(70+30*N467/$N$511&lt;20,20,70+30*N467/$N$511)),2),"")</f>
        <v/>
      </c>
      <c r="T467">
        <f>IFERROR(ROUND(IF(J467="","",IF(70+30*O467/$O$511&lt;20,20,70+30*O467/$O$511)),2),"")</f>
        <v/>
      </c>
      <c r="U467">
        <f>IFERROR(ROUND(IF(K467="","",IF(70+30*P467/$P$511&lt;20,20,70+30*P467/$P$511)),2),"")</f>
        <v/>
      </c>
      <c r="V467">
        <f>IF(SUM(Q467:U467)=0,"",SUM(Q467:U467))</f>
        <v/>
      </c>
      <c r="W467">
        <f>IF(V467="","",RANK(V467,$V$2:$V$509))</f>
        <v/>
      </c>
    </row>
    <row r="468">
      <c r="B468" t="inlineStr">
        <is>
          <t>AMANDA HANIFAH</t>
        </is>
      </c>
      <c r="C468" t="inlineStr">
        <is>
          <t>280-21-10393</t>
        </is>
      </c>
      <c r="D468" t="inlineStr">
        <is>
          <t>280G120</t>
        </is>
      </c>
      <c r="E468" t="inlineStr">
        <is>
          <t>SMP RYADHU</t>
        </is>
      </c>
      <c r="F468" t="n">
        <v>280</v>
      </c>
      <c r="G468" t="n">
        <v>11</v>
      </c>
      <c r="H468" t="n">
        <v>22</v>
      </c>
      <c r="I468" t="n">
        <v>19</v>
      </c>
      <c r="J468" t="n">
        <v>13</v>
      </c>
      <c r="K468" t="n">
        <v>23</v>
      </c>
      <c r="L468">
        <f>IFERROR(ROUND(IF(G468="","",(G468-G$511)/G$512),2),"")</f>
        <v/>
      </c>
      <c r="M468">
        <f>IFERROR(ROUND(IF(H468="","",(H468-H$511)/H$512),2),"")</f>
        <v/>
      </c>
      <c r="N468">
        <f>IFERROR(ROUND(IF(I468="","",(I468-I$511)/I$512),2),"")</f>
        <v/>
      </c>
      <c r="O468">
        <f>IFERROR(ROUND(IF(J468="","",(J468-J$511)/J$512),2),"")</f>
        <v/>
      </c>
      <c r="P468">
        <f>IFERROR(ROUND(IF(K468="","",(K468-K$511)/K$512),2),"")</f>
        <v/>
      </c>
      <c r="Q468">
        <f>IFERROR(ROUND(IF(G468="","",IF(70+30*L468/$L$511&lt;20,20,70+30*L468/$L$511)),2),"")</f>
        <v/>
      </c>
      <c r="R468">
        <f>IFERROR(ROUND(IF(H468="","",IF(70+30*M468/$M$511&lt;20,20,70+30*M468/$M$511)),2),"")</f>
        <v/>
      </c>
      <c r="S468">
        <f>IFERROR(ROUND(IF(I468="","",IF(70+30*N468/$N$511&lt;20,20,70+30*N468/$N$511)),2),"")</f>
        <v/>
      </c>
      <c r="T468">
        <f>IFERROR(ROUND(IF(J468="","",IF(70+30*O468/$O$511&lt;20,20,70+30*O468/$O$511)),2),"")</f>
        <v/>
      </c>
      <c r="U468">
        <f>IFERROR(ROUND(IF(K468="","",IF(70+30*P468/$P$511&lt;20,20,70+30*P468/$P$511)),2),"")</f>
        <v/>
      </c>
      <c r="V468">
        <f>IF(SUM(Q468:U468)=0,"",SUM(Q468:U468))</f>
        <v/>
      </c>
      <c r="W468">
        <f>IF(V468="","",RANK(V468,$V$2:$V$509))</f>
        <v/>
      </c>
    </row>
    <row r="469">
      <c r="B469" t="inlineStr">
        <is>
          <t>KHANSA AZIZAH MUMTAZ</t>
        </is>
      </c>
      <c r="C469" t="inlineStr">
        <is>
          <t>280-21-10400</t>
        </is>
      </c>
      <c r="D469" t="inlineStr">
        <is>
          <t>280G020</t>
        </is>
      </c>
      <c r="E469" t="inlineStr">
        <is>
          <t>SMPN 18 BA</t>
        </is>
      </c>
      <c r="F469" t="n">
        <v>280</v>
      </c>
      <c r="G469" t="n">
        <v>28</v>
      </c>
      <c r="H469" t="n">
        <v>33</v>
      </c>
      <c r="I469" t="n">
        <v>33</v>
      </c>
      <c r="J469" t="n">
        <v>36</v>
      </c>
      <c r="K469" t="n">
        <v>39</v>
      </c>
      <c r="L469">
        <f>IFERROR(ROUND(IF(G469="","",(G469-G$511)/G$512),2),"")</f>
        <v/>
      </c>
      <c r="M469">
        <f>IFERROR(ROUND(IF(H469="","",(H469-H$511)/H$512),2),"")</f>
        <v/>
      </c>
      <c r="N469">
        <f>IFERROR(ROUND(IF(I469="","",(I469-I$511)/I$512),2),"")</f>
        <v/>
      </c>
      <c r="O469">
        <f>IFERROR(ROUND(IF(J469="","",(J469-J$511)/J$512),2),"")</f>
        <v/>
      </c>
      <c r="P469">
        <f>IFERROR(ROUND(IF(K469="","",(K469-K$511)/K$512),2),"")</f>
        <v/>
      </c>
      <c r="Q469">
        <f>IFERROR(ROUND(IF(G469="","",IF(70+30*L469/$L$511&lt;20,20,70+30*L469/$L$511)),2),"")</f>
        <v/>
      </c>
      <c r="R469">
        <f>IFERROR(ROUND(IF(H469="","",IF(70+30*M469/$M$511&lt;20,20,70+30*M469/$M$511)),2),"")</f>
        <v/>
      </c>
      <c r="S469">
        <f>IFERROR(ROUND(IF(I469="","",IF(70+30*N469/$N$511&lt;20,20,70+30*N469/$N$511)),2),"")</f>
        <v/>
      </c>
      <c r="T469">
        <f>IFERROR(ROUND(IF(J469="","",IF(70+30*O469/$O$511&lt;20,20,70+30*O469/$O$511)),2),"")</f>
        <v/>
      </c>
      <c r="U469">
        <f>IFERROR(ROUND(IF(K469="","",IF(70+30*P469/$P$511&lt;20,20,70+30*P469/$P$511)),2),"")</f>
        <v/>
      </c>
      <c r="V469">
        <f>IF(SUM(Q469:U469)=0,"",SUM(Q469:U469))</f>
        <v/>
      </c>
      <c r="W469">
        <f>IF(V469="","",RANK(V469,$V$2:$V$509))</f>
        <v/>
      </c>
    </row>
    <row r="470">
      <c r="B470" t="inlineStr">
        <is>
          <t>AYMAN VISI HIZBULLAH</t>
        </is>
      </c>
      <c r="C470" t="inlineStr">
        <is>
          <t>282-19-10138</t>
        </is>
      </c>
      <c r="D470" t="inlineStr">
        <is>
          <t>282G120</t>
        </is>
      </c>
      <c r="E470" t="inlineStr">
        <is>
          <t>SMPN 44 BA</t>
        </is>
      </c>
      <c r="F470" t="n">
        <v>282</v>
      </c>
      <c r="G470" t="n">
        <v>10</v>
      </c>
      <c r="H470" t="n">
        <v>19</v>
      </c>
      <c r="I470" t="n">
        <v>13</v>
      </c>
      <c r="L470">
        <f>IFERROR(ROUND(IF(G470="","",(G470-G$511)/G$512),2),"")</f>
        <v/>
      </c>
      <c r="M470">
        <f>IFERROR(ROUND(IF(H470="","",(H470-H$511)/H$512),2),"")</f>
        <v/>
      </c>
      <c r="N470">
        <f>IFERROR(ROUND(IF(I470="","",(I470-I$511)/I$512),2),"")</f>
        <v/>
      </c>
      <c r="O470">
        <f>IFERROR(ROUND(IF(J470="","",(J470-J$511)/J$512),2),"")</f>
        <v/>
      </c>
      <c r="P470">
        <f>IFERROR(ROUND(IF(K470="","",(K470-K$511)/K$512),2),"")</f>
        <v/>
      </c>
      <c r="Q470">
        <f>IFERROR(ROUND(IF(G470="","",IF(70+30*L470/$L$511&lt;20,20,70+30*L470/$L$511)),2),"")</f>
        <v/>
      </c>
      <c r="R470">
        <f>IFERROR(ROUND(IF(H470="","",IF(70+30*M470/$M$511&lt;20,20,70+30*M470/$M$511)),2),"")</f>
        <v/>
      </c>
      <c r="S470">
        <f>IFERROR(ROUND(IF(I470="","",IF(70+30*N470/$N$511&lt;20,20,70+30*N470/$N$511)),2),"")</f>
        <v/>
      </c>
      <c r="T470">
        <f>IFERROR(ROUND(IF(J470="","",IF(70+30*O470/$O$511&lt;20,20,70+30*O470/$O$511)),2),"")</f>
        <v/>
      </c>
      <c r="U470">
        <f>IFERROR(ROUND(IF(K470="","",IF(70+30*P470/$P$511&lt;20,20,70+30*P470/$P$511)),2),"")</f>
        <v/>
      </c>
      <c r="V470">
        <f>IF(SUM(Q470:U470)=0,"",SUM(Q470:U470))</f>
        <v/>
      </c>
      <c r="W470">
        <f>IF(V470="","",RANK(V470,$V$2:$V$509))</f>
        <v/>
      </c>
    </row>
    <row r="471">
      <c r="B471" t="inlineStr">
        <is>
          <t>SALMA ASNA ASYRANI</t>
        </is>
      </c>
      <c r="C471" t="inlineStr">
        <is>
          <t>282-21-10197</t>
        </is>
      </c>
      <c r="D471" t="inlineStr">
        <is>
          <t>282G120</t>
        </is>
      </c>
      <c r="E471" t="inlineStr">
        <is>
          <t>SMPN 27 BA</t>
        </is>
      </c>
      <c r="F471" t="n">
        <v>282</v>
      </c>
      <c r="G471" t="n">
        <v>11</v>
      </c>
      <c r="H471" t="n">
        <v>25</v>
      </c>
      <c r="I471" t="n">
        <v>26</v>
      </c>
      <c r="J471" t="n">
        <v>22</v>
      </c>
      <c r="K471" t="n">
        <v>34</v>
      </c>
      <c r="L471">
        <f>IFERROR(ROUND(IF(G471="","",(G471-G$511)/G$512),2),"")</f>
        <v/>
      </c>
      <c r="M471">
        <f>IFERROR(ROUND(IF(H471="","",(H471-H$511)/H$512),2),"")</f>
        <v/>
      </c>
      <c r="N471">
        <f>IFERROR(ROUND(IF(I471="","",(I471-I$511)/I$512),2),"")</f>
        <v/>
      </c>
      <c r="O471">
        <f>IFERROR(ROUND(IF(J471="","",(J471-J$511)/J$512),2),"")</f>
        <v/>
      </c>
      <c r="P471">
        <f>IFERROR(ROUND(IF(K471="","",(K471-K$511)/K$512),2),"")</f>
        <v/>
      </c>
      <c r="Q471">
        <f>IFERROR(ROUND(IF(G471="","",IF(70+30*L471/$L$511&lt;20,20,70+30*L471/$L$511)),2),"")</f>
        <v/>
      </c>
      <c r="R471">
        <f>IFERROR(ROUND(IF(H471="","",IF(70+30*M471/$M$511&lt;20,20,70+30*M471/$M$511)),2),"")</f>
        <v/>
      </c>
      <c r="S471">
        <f>IFERROR(ROUND(IF(I471="","",IF(70+30*N471/$N$511&lt;20,20,70+30*N471/$N$511)),2),"")</f>
        <v/>
      </c>
      <c r="T471">
        <f>IFERROR(ROUND(IF(J471="","",IF(70+30*O471/$O$511&lt;20,20,70+30*O471/$O$511)),2),"")</f>
        <v/>
      </c>
      <c r="U471">
        <f>IFERROR(ROUND(IF(K471="","",IF(70+30*P471/$P$511&lt;20,20,70+30*P471/$P$511)),2),"")</f>
        <v/>
      </c>
      <c r="V471">
        <f>IF(SUM(Q471:U471)=0,"",SUM(Q471:U471))</f>
        <v/>
      </c>
      <c r="W471">
        <f>IF(V471="","",RANK(V471,$V$2:$V$509))</f>
        <v/>
      </c>
    </row>
    <row r="472">
      <c r="B472" t="inlineStr">
        <is>
          <t>HAFIZ AMMAR MUHAMMAD</t>
        </is>
      </c>
      <c r="C472" t="inlineStr">
        <is>
          <t>290-21-10622</t>
        </is>
      </c>
      <c r="D472" t="inlineStr">
        <is>
          <t>290G120</t>
        </is>
      </c>
      <c r="E472" t="inlineStr">
        <is>
          <t>SMP IT NUR</t>
        </is>
      </c>
      <c r="F472" t="n">
        <v>290</v>
      </c>
      <c r="G472" t="n">
        <v>17</v>
      </c>
      <c r="H472" t="n">
        <v>25</v>
      </c>
      <c r="I472" t="n">
        <v>21</v>
      </c>
      <c r="J472" t="n">
        <v>29</v>
      </c>
      <c r="K472" t="n">
        <v>31</v>
      </c>
      <c r="L472">
        <f>IFERROR(ROUND(IF(G472="","",(G472-G$511)/G$512),2),"")</f>
        <v/>
      </c>
      <c r="M472">
        <f>IFERROR(ROUND(IF(H472="","",(H472-H$511)/H$512),2),"")</f>
        <v/>
      </c>
      <c r="N472">
        <f>IFERROR(ROUND(IF(I472="","",(I472-I$511)/I$512),2),"")</f>
        <v/>
      </c>
      <c r="O472">
        <f>IFERROR(ROUND(IF(J472="","",(J472-J$511)/J$512),2),"")</f>
        <v/>
      </c>
      <c r="P472">
        <f>IFERROR(ROUND(IF(K472="","",(K472-K$511)/K$512),2),"")</f>
        <v/>
      </c>
      <c r="Q472">
        <f>IFERROR(ROUND(IF(G472="","",IF(70+30*L472/$L$511&lt;20,20,70+30*L472/$L$511)),2),"")</f>
        <v/>
      </c>
      <c r="R472">
        <f>IFERROR(ROUND(IF(H472="","",IF(70+30*M472/$M$511&lt;20,20,70+30*M472/$M$511)),2),"")</f>
        <v/>
      </c>
      <c r="S472">
        <f>IFERROR(ROUND(IF(I472="","",IF(70+30*N472/$N$511&lt;20,20,70+30*N472/$N$511)),2),"")</f>
        <v/>
      </c>
      <c r="T472">
        <f>IFERROR(ROUND(IF(J472="","",IF(70+30*O472/$O$511&lt;20,20,70+30*O472/$O$511)),2),"")</f>
        <v/>
      </c>
      <c r="U472">
        <f>IFERROR(ROUND(IF(K472="","",IF(70+30*P472/$P$511&lt;20,20,70+30*P472/$P$511)),2),"")</f>
        <v/>
      </c>
      <c r="V472">
        <f>IF(SUM(Q472:U472)=0,"",SUM(Q472:U472))</f>
        <v/>
      </c>
      <c r="W472">
        <f>IF(V472="","",RANK(V472,$V$2:$V$509))</f>
        <v/>
      </c>
    </row>
    <row r="473">
      <c r="B473" t="inlineStr">
        <is>
          <t>FAIRUZ RIZQULLAH ALB</t>
        </is>
      </c>
      <c r="C473" t="inlineStr">
        <is>
          <t>290-21-10652</t>
        </is>
      </c>
      <c r="D473" t="inlineStr">
        <is>
          <t>290G020</t>
        </is>
      </c>
      <c r="E473" t="inlineStr">
        <is>
          <t>SMP IT NUR</t>
        </is>
      </c>
      <c r="F473" t="n">
        <v>290</v>
      </c>
      <c r="G473" t="n">
        <v>17</v>
      </c>
      <c r="H473" t="n">
        <v>25</v>
      </c>
      <c r="I473" t="n">
        <v>19</v>
      </c>
      <c r="L473">
        <f>IFERROR(ROUND(IF(G473="","",(G473-G$511)/G$512),2),"")</f>
        <v/>
      </c>
      <c r="M473">
        <f>IFERROR(ROUND(IF(H473="","",(H473-H$511)/H$512),2),"")</f>
        <v/>
      </c>
      <c r="N473">
        <f>IFERROR(ROUND(IF(I473="","",(I473-I$511)/I$512),2),"")</f>
        <v/>
      </c>
      <c r="O473">
        <f>IFERROR(ROUND(IF(J473="","",(J473-J$511)/J$512),2),"")</f>
        <v/>
      </c>
      <c r="P473">
        <f>IFERROR(ROUND(IF(K473="","",(K473-K$511)/K$512),2),"")</f>
        <v/>
      </c>
      <c r="Q473">
        <f>IFERROR(ROUND(IF(G473="","",IF(70+30*L473/$L$511&lt;20,20,70+30*L473/$L$511)),2),"")</f>
        <v/>
      </c>
      <c r="R473">
        <f>IFERROR(ROUND(IF(H473="","",IF(70+30*M473/$M$511&lt;20,20,70+30*M473/$M$511)),2),"")</f>
        <v/>
      </c>
      <c r="S473">
        <f>IFERROR(ROUND(IF(I473="","",IF(70+30*N473/$N$511&lt;20,20,70+30*N473/$N$511)),2),"")</f>
        <v/>
      </c>
      <c r="T473">
        <f>IFERROR(ROUND(IF(J473="","",IF(70+30*O473/$O$511&lt;20,20,70+30*O473/$O$511)),2),"")</f>
        <v/>
      </c>
      <c r="U473">
        <f>IFERROR(ROUND(IF(K473="","",IF(70+30*P473/$P$511&lt;20,20,70+30*P473/$P$511)),2),"")</f>
        <v/>
      </c>
      <c r="V473">
        <f>IF(SUM(Q473:U473)=0,"",SUM(Q473:U473))</f>
        <v/>
      </c>
      <c r="W473">
        <f>IF(V473="","",RANK(V473,$V$2:$V$509))</f>
        <v/>
      </c>
    </row>
    <row r="474">
      <c r="B474" t="inlineStr">
        <is>
          <t>NUSYITA IMARA H</t>
        </is>
      </c>
      <c r="C474" t="inlineStr">
        <is>
          <t>291-19-10267</t>
        </is>
      </c>
      <c r="D474" t="inlineStr">
        <is>
          <t>291G020</t>
        </is>
      </c>
      <c r="E474" t="inlineStr">
        <is>
          <t>MIS MUSLIM</t>
        </is>
      </c>
      <c r="F474" t="n">
        <v>291</v>
      </c>
      <c r="G474" t="n">
        <v>12</v>
      </c>
      <c r="H474" t="n">
        <v>26</v>
      </c>
      <c r="I474" t="n">
        <v>28</v>
      </c>
      <c r="L474">
        <f>IFERROR(ROUND(IF(G474="","",(G474-G$511)/G$512),2),"")</f>
        <v/>
      </c>
      <c r="M474">
        <f>IFERROR(ROUND(IF(H474="","",(H474-H$511)/H$512),2),"")</f>
        <v/>
      </c>
      <c r="N474">
        <f>IFERROR(ROUND(IF(I474="","",(I474-I$511)/I$512),2),"")</f>
        <v/>
      </c>
      <c r="O474">
        <f>IFERROR(ROUND(IF(J474="","",(J474-J$511)/J$512),2),"")</f>
        <v/>
      </c>
      <c r="P474">
        <f>IFERROR(ROUND(IF(K474="","",(K474-K$511)/K$512),2),"")</f>
        <v/>
      </c>
      <c r="Q474">
        <f>IFERROR(ROUND(IF(G474="","",IF(70+30*L474/$L$511&lt;20,20,70+30*L474/$L$511)),2),"")</f>
        <v/>
      </c>
      <c r="R474">
        <f>IFERROR(ROUND(IF(H474="","",IF(70+30*M474/$M$511&lt;20,20,70+30*M474/$M$511)),2),"")</f>
        <v/>
      </c>
      <c r="S474">
        <f>IFERROR(ROUND(IF(I474="","",IF(70+30*N474/$N$511&lt;20,20,70+30*N474/$N$511)),2),"")</f>
        <v/>
      </c>
      <c r="T474">
        <f>IFERROR(ROUND(IF(J474="","",IF(70+30*O474/$O$511&lt;20,20,70+30*O474/$O$511)),2),"")</f>
        <v/>
      </c>
      <c r="U474">
        <f>IFERROR(ROUND(IF(K474="","",IF(70+30*P474/$P$511&lt;20,20,70+30*P474/$P$511)),2),"")</f>
        <v/>
      </c>
      <c r="V474">
        <f>IF(SUM(Q474:U474)=0,"",SUM(Q474:U474))</f>
        <v/>
      </c>
      <c r="W474">
        <f>IF(V474="","",RANK(V474,$V$2:$V$509))</f>
        <v/>
      </c>
    </row>
    <row r="475">
      <c r="B475" t="inlineStr">
        <is>
          <t>FERHAN FADLURAHMAN</t>
        </is>
      </c>
      <c r="C475" t="inlineStr">
        <is>
          <t>293-19-10201</t>
        </is>
      </c>
      <c r="D475" t="inlineStr">
        <is>
          <t>293G120</t>
        </is>
      </c>
      <c r="E475" t="inlineStr">
        <is>
          <t>MTSN 2 BAN</t>
        </is>
      </c>
      <c r="F475" t="n">
        <v>293</v>
      </c>
      <c r="G475" t="n">
        <v>11</v>
      </c>
      <c r="H475" t="n">
        <v>8</v>
      </c>
      <c r="I475" t="n">
        <v>8</v>
      </c>
      <c r="J475" t="n">
        <v>5</v>
      </c>
      <c r="K475" t="n">
        <v>28</v>
      </c>
      <c r="L475">
        <f>IFERROR(ROUND(IF(G475="","",(G475-G$511)/G$512),2),"")</f>
        <v/>
      </c>
      <c r="M475">
        <f>IFERROR(ROUND(IF(H475="","",(H475-H$511)/H$512),2),"")</f>
        <v/>
      </c>
      <c r="N475">
        <f>IFERROR(ROUND(IF(I475="","",(I475-I$511)/I$512),2),"")</f>
        <v/>
      </c>
      <c r="O475">
        <f>IFERROR(ROUND(IF(J475="","",(J475-J$511)/J$512),2),"")</f>
        <v/>
      </c>
      <c r="P475">
        <f>IFERROR(ROUND(IF(K475="","",(K475-K$511)/K$512),2),"")</f>
        <v/>
      </c>
      <c r="Q475">
        <f>IFERROR(ROUND(IF(G475="","",IF(70+30*L475/$L$511&lt;20,20,70+30*L475/$L$511)),2),"")</f>
        <v/>
      </c>
      <c r="R475">
        <f>IFERROR(ROUND(IF(H475="","",IF(70+30*M475/$M$511&lt;20,20,70+30*M475/$M$511)),2),"")</f>
        <v/>
      </c>
      <c r="S475">
        <f>IFERROR(ROUND(IF(I475="","",IF(70+30*N475/$N$511&lt;20,20,70+30*N475/$N$511)),2),"")</f>
        <v/>
      </c>
      <c r="T475">
        <f>IFERROR(ROUND(IF(J475="","",IF(70+30*O475/$O$511&lt;20,20,70+30*O475/$O$511)),2),"")</f>
        <v/>
      </c>
      <c r="U475">
        <f>IFERROR(ROUND(IF(K475="","",IF(70+30*P475/$P$511&lt;20,20,70+30*P475/$P$511)),2),"")</f>
        <v/>
      </c>
      <c r="V475">
        <f>IF(SUM(Q475:U475)=0,"",SUM(Q475:U475))</f>
        <v/>
      </c>
      <c r="W475">
        <f>IF(V475="","",RANK(V475,$V$2:$V$509))</f>
        <v/>
      </c>
    </row>
    <row r="476">
      <c r="B476" t="inlineStr">
        <is>
          <t>FAIZ RADHITYA</t>
        </is>
      </c>
      <c r="C476" t="inlineStr">
        <is>
          <t>295-21-10643</t>
        </is>
      </c>
      <c r="D476" t="inlineStr">
        <is>
          <t>295G020</t>
        </is>
      </c>
      <c r="E476" t="inlineStr">
        <is>
          <t>SMPQ DARUL</t>
        </is>
      </c>
      <c r="F476" t="n">
        <v>295</v>
      </c>
      <c r="G476" t="n">
        <v>12</v>
      </c>
      <c r="H476" t="n">
        <v>23</v>
      </c>
      <c r="I476" t="n">
        <v>28</v>
      </c>
      <c r="J476" t="n">
        <v>23</v>
      </c>
      <c r="K476" t="n">
        <v>22</v>
      </c>
      <c r="L476">
        <f>IFERROR(ROUND(IF(G476="","",(G476-G$511)/G$512),2),"")</f>
        <v/>
      </c>
      <c r="M476">
        <f>IFERROR(ROUND(IF(H476="","",(H476-H$511)/H$512),2),"")</f>
        <v/>
      </c>
      <c r="N476">
        <f>IFERROR(ROUND(IF(I476="","",(I476-I$511)/I$512),2),"")</f>
        <v/>
      </c>
      <c r="O476">
        <f>IFERROR(ROUND(IF(J476="","",(J476-J$511)/J$512),2),"")</f>
        <v/>
      </c>
      <c r="P476">
        <f>IFERROR(ROUND(IF(K476="","",(K476-K$511)/K$512),2),"")</f>
        <v/>
      </c>
      <c r="Q476">
        <f>IFERROR(ROUND(IF(G476="","",IF(70+30*L476/$L$511&lt;20,20,70+30*L476/$L$511)),2),"")</f>
        <v/>
      </c>
      <c r="R476">
        <f>IFERROR(ROUND(IF(H476="","",IF(70+30*M476/$M$511&lt;20,20,70+30*M476/$M$511)),2),"")</f>
        <v/>
      </c>
      <c r="S476">
        <f>IFERROR(ROUND(IF(I476="","",IF(70+30*N476/$N$511&lt;20,20,70+30*N476/$N$511)),2),"")</f>
        <v/>
      </c>
      <c r="T476">
        <f>IFERROR(ROUND(IF(J476="","",IF(70+30*O476/$O$511&lt;20,20,70+30*O476/$O$511)),2),"")</f>
        <v/>
      </c>
      <c r="U476">
        <f>IFERROR(ROUND(IF(K476="","",IF(70+30*P476/$P$511&lt;20,20,70+30*P476/$P$511)),2),"")</f>
        <v/>
      </c>
      <c r="V476">
        <f>IF(SUM(Q476:U476)=0,"",SUM(Q476:U476))</f>
        <v/>
      </c>
      <c r="W476">
        <f>IF(V476="","",RANK(V476,$V$2:$V$509))</f>
        <v/>
      </c>
    </row>
    <row r="477">
      <c r="B477" t="inlineStr">
        <is>
          <t>NAURA ALYA AZIZA</t>
        </is>
      </c>
      <c r="C477" t="inlineStr">
        <is>
          <t>298-21-10343</t>
        </is>
      </c>
      <c r="D477" t="inlineStr">
        <is>
          <t>298G120</t>
        </is>
      </c>
      <c r="E477" t="inlineStr">
        <is>
          <t>SMPN 1 BAN</t>
        </is>
      </c>
      <c r="F477" t="n">
        <v>298</v>
      </c>
      <c r="H477" t="n">
        <v>11</v>
      </c>
      <c r="I477" t="n">
        <v>11</v>
      </c>
      <c r="J477" t="n">
        <v>8</v>
      </c>
      <c r="K477" t="n">
        <v>11</v>
      </c>
      <c r="L477">
        <f>IFERROR(ROUND(IF(G477="","",(G477-G$511)/G$512),2),"")</f>
        <v/>
      </c>
      <c r="M477">
        <f>IFERROR(ROUND(IF(H477="","",(H477-H$511)/H$512),2),"")</f>
        <v/>
      </c>
      <c r="N477">
        <f>IFERROR(ROUND(IF(I477="","",(I477-I$511)/I$512),2),"")</f>
        <v/>
      </c>
      <c r="O477">
        <f>IFERROR(ROUND(IF(J477="","",(J477-J$511)/J$512),2),"")</f>
        <v/>
      </c>
      <c r="P477">
        <f>IFERROR(ROUND(IF(K477="","",(K477-K$511)/K$512),2),"")</f>
        <v/>
      </c>
      <c r="Q477">
        <f>IFERROR(ROUND(IF(G477="","",IF(70+30*L477/$L$511&lt;20,20,70+30*L477/$L$511)),2),"")</f>
        <v/>
      </c>
      <c r="R477">
        <f>IFERROR(ROUND(IF(H477="","",IF(70+30*M477/$M$511&lt;20,20,70+30*M477/$M$511)),2),"")</f>
        <v/>
      </c>
      <c r="S477">
        <f>IFERROR(ROUND(IF(I477="","",IF(70+30*N477/$N$511&lt;20,20,70+30*N477/$N$511)),2),"")</f>
        <v/>
      </c>
      <c r="T477">
        <f>IFERROR(ROUND(IF(J477="","",IF(70+30*O477/$O$511&lt;20,20,70+30*O477/$O$511)),2),"")</f>
        <v/>
      </c>
      <c r="U477">
        <f>IFERROR(ROUND(IF(K477="","",IF(70+30*P477/$P$511&lt;20,20,70+30*P477/$P$511)),2),"")</f>
        <v/>
      </c>
      <c r="V477">
        <f>IF(SUM(Q477:U477)=0,"",SUM(Q477:U477))</f>
        <v/>
      </c>
      <c r="W477">
        <f>IF(V477="","",RANK(V477,$V$2:$V$509))</f>
        <v/>
      </c>
    </row>
    <row r="478">
      <c r="B478" t="inlineStr">
        <is>
          <t>M ADJIE AKBAR R</t>
        </is>
      </c>
      <c r="C478" t="inlineStr">
        <is>
          <t>298-21-10360</t>
        </is>
      </c>
      <c r="D478" t="inlineStr">
        <is>
          <t>298G020</t>
        </is>
      </c>
      <c r="E478" t="inlineStr">
        <is>
          <t>SMPN 1 BAN</t>
        </is>
      </c>
      <c r="F478" t="n">
        <v>298</v>
      </c>
      <c r="G478" t="n">
        <v>7</v>
      </c>
      <c r="H478" t="n">
        <v>16</v>
      </c>
      <c r="I478" t="n">
        <v>13</v>
      </c>
      <c r="J478" t="n">
        <v>24</v>
      </c>
      <c r="K478" t="n">
        <v>16</v>
      </c>
      <c r="L478">
        <f>IFERROR(ROUND(IF(G478="","",(G478-G$511)/G$512),2),"")</f>
        <v/>
      </c>
      <c r="M478">
        <f>IFERROR(ROUND(IF(H478="","",(H478-H$511)/H$512),2),"")</f>
        <v/>
      </c>
      <c r="N478">
        <f>IFERROR(ROUND(IF(I478="","",(I478-I$511)/I$512),2),"")</f>
        <v/>
      </c>
      <c r="O478">
        <f>IFERROR(ROUND(IF(J478="","",(J478-J$511)/J$512),2),"")</f>
        <v/>
      </c>
      <c r="P478">
        <f>IFERROR(ROUND(IF(K478="","",(K478-K$511)/K$512),2),"")</f>
        <v/>
      </c>
      <c r="Q478">
        <f>IFERROR(ROUND(IF(G478="","",IF(70+30*L478/$L$511&lt;20,20,70+30*L478/$L$511)),2),"")</f>
        <v/>
      </c>
      <c r="R478">
        <f>IFERROR(ROUND(IF(H478="","",IF(70+30*M478/$M$511&lt;20,20,70+30*M478/$M$511)),2),"")</f>
        <v/>
      </c>
      <c r="S478">
        <f>IFERROR(ROUND(IF(I478="","",IF(70+30*N478/$N$511&lt;20,20,70+30*N478/$N$511)),2),"")</f>
        <v/>
      </c>
      <c r="T478">
        <f>IFERROR(ROUND(IF(J478="","",IF(70+30*O478/$O$511&lt;20,20,70+30*O478/$O$511)),2),"")</f>
        <v/>
      </c>
      <c r="U478">
        <f>IFERROR(ROUND(IF(K478="","",IF(70+30*P478/$P$511&lt;20,20,70+30*P478/$P$511)),2),"")</f>
        <v/>
      </c>
      <c r="V478">
        <f>IF(SUM(Q478:U478)=0,"",SUM(Q478:U478))</f>
        <v/>
      </c>
      <c r="W478">
        <f>IF(V478="","",RANK(V478,$V$2:$V$509))</f>
        <v/>
      </c>
    </row>
    <row r="479">
      <c r="B479" t="inlineStr">
        <is>
          <t>KALYCA JATU PRAMESTI</t>
        </is>
      </c>
      <c r="C479" t="inlineStr">
        <is>
          <t>298-21-10362</t>
        </is>
      </c>
      <c r="D479" t="inlineStr">
        <is>
          <t>298G020</t>
        </is>
      </c>
      <c r="E479" t="inlineStr">
        <is>
          <t>MTSN 2 BAN</t>
        </is>
      </c>
      <c r="F479" t="n">
        <v>298</v>
      </c>
      <c r="G479" t="n">
        <v>13</v>
      </c>
      <c r="H479" t="n">
        <v>25</v>
      </c>
      <c r="I479" t="n">
        <v>30</v>
      </c>
      <c r="J479" t="n">
        <v>25</v>
      </c>
      <c r="K479" t="n">
        <v>37</v>
      </c>
      <c r="L479">
        <f>IFERROR(ROUND(IF(G479="","",(G479-G$511)/G$512),2),"")</f>
        <v/>
      </c>
      <c r="M479">
        <f>IFERROR(ROUND(IF(H479="","",(H479-H$511)/H$512),2),"")</f>
        <v/>
      </c>
      <c r="N479">
        <f>IFERROR(ROUND(IF(I479="","",(I479-I$511)/I$512),2),"")</f>
        <v/>
      </c>
      <c r="O479">
        <f>IFERROR(ROUND(IF(J479="","",(J479-J$511)/J$512),2),"")</f>
        <v/>
      </c>
      <c r="P479">
        <f>IFERROR(ROUND(IF(K479="","",(K479-K$511)/K$512),2),"")</f>
        <v/>
      </c>
      <c r="Q479">
        <f>IFERROR(ROUND(IF(G479="","",IF(70+30*L479/$L$511&lt;20,20,70+30*L479/$L$511)),2),"")</f>
        <v/>
      </c>
      <c r="R479">
        <f>IFERROR(ROUND(IF(H479="","",IF(70+30*M479/$M$511&lt;20,20,70+30*M479/$M$511)),2),"")</f>
        <v/>
      </c>
      <c r="S479">
        <f>IFERROR(ROUND(IF(I479="","",IF(70+30*N479/$N$511&lt;20,20,70+30*N479/$N$511)),2),"")</f>
        <v/>
      </c>
      <c r="T479">
        <f>IFERROR(ROUND(IF(J479="","",IF(70+30*O479/$O$511&lt;20,20,70+30*O479/$O$511)),2),"")</f>
        <v/>
      </c>
      <c r="U479">
        <f>IFERROR(ROUND(IF(K479="","",IF(70+30*P479/$P$511&lt;20,20,70+30*P479/$P$511)),2),"")</f>
        <v/>
      </c>
      <c r="V479">
        <f>IF(SUM(Q479:U479)=0,"",SUM(Q479:U479))</f>
        <v/>
      </c>
      <c r="W479">
        <f>IF(V479="","",RANK(V479,$V$2:$V$509))</f>
        <v/>
      </c>
    </row>
    <row r="480">
      <c r="B480" t="inlineStr">
        <is>
          <t>FITRDA</t>
        </is>
      </c>
      <c r="C480" t="inlineStr">
        <is>
          <t>298-21-10364</t>
        </is>
      </c>
      <c r="D480" t="inlineStr">
        <is>
          <t>298G020</t>
        </is>
      </c>
      <c r="E480" t="inlineStr">
        <is>
          <t>MTSN 2 BAN</t>
        </is>
      </c>
      <c r="F480" t="n">
        <v>298</v>
      </c>
      <c r="G480" t="n">
        <v>14</v>
      </c>
      <c r="H480" t="n">
        <v>35</v>
      </c>
      <c r="I480" t="n">
        <v>35</v>
      </c>
      <c r="L480">
        <f>IFERROR(ROUND(IF(G480="","",(G480-G$511)/G$512),2),"")</f>
        <v/>
      </c>
      <c r="M480">
        <f>IFERROR(ROUND(IF(H480="","",(H480-H$511)/H$512),2),"")</f>
        <v/>
      </c>
      <c r="N480">
        <f>IFERROR(ROUND(IF(I480="","",(I480-I$511)/I$512),2),"")</f>
        <v/>
      </c>
      <c r="O480">
        <f>IFERROR(ROUND(IF(J480="","",(J480-J$511)/J$512),2),"")</f>
        <v/>
      </c>
      <c r="P480">
        <f>IFERROR(ROUND(IF(K480="","",(K480-K$511)/K$512),2),"")</f>
        <v/>
      </c>
      <c r="Q480">
        <f>IFERROR(ROUND(IF(G480="","",IF(70+30*L480/$L$511&lt;20,20,70+30*L480/$L$511)),2),"")</f>
        <v/>
      </c>
      <c r="R480">
        <f>IFERROR(ROUND(IF(H480="","",IF(70+30*M480/$M$511&lt;20,20,70+30*M480/$M$511)),2),"")</f>
        <v/>
      </c>
      <c r="S480">
        <f>IFERROR(ROUND(IF(I480="","",IF(70+30*N480/$N$511&lt;20,20,70+30*N480/$N$511)),2),"")</f>
        <v/>
      </c>
      <c r="T480">
        <f>IFERROR(ROUND(IF(J480="","",IF(70+30*O480/$O$511&lt;20,20,70+30*O480/$O$511)),2),"")</f>
        <v/>
      </c>
      <c r="U480">
        <f>IFERROR(ROUND(IF(K480="","",IF(70+30*P480/$P$511&lt;20,20,70+30*P480/$P$511)),2),"")</f>
        <v/>
      </c>
      <c r="V480">
        <f>IF(SUM(Q480:U480)=0,"",SUM(Q480:U480))</f>
        <v/>
      </c>
      <c r="W480">
        <f>IF(V480="","",RANK(V480,$V$2:$V$509))</f>
        <v/>
      </c>
    </row>
    <row r="481">
      <c r="B481" t="inlineStr">
        <is>
          <t>SHIRFA ROHADATUL AIS</t>
        </is>
      </c>
      <c r="C481" t="inlineStr">
        <is>
          <t>299-18-10051</t>
        </is>
      </c>
      <c r="D481" t="inlineStr">
        <is>
          <t>299G120</t>
        </is>
      </c>
      <c r="E481" t="inlineStr">
        <is>
          <t>SMP AL KAU</t>
        </is>
      </c>
      <c r="F481" t="n">
        <v>299</v>
      </c>
      <c r="G481" t="n">
        <v>16</v>
      </c>
      <c r="H481" t="n">
        <v>26</v>
      </c>
      <c r="I481" t="n">
        <v>31</v>
      </c>
      <c r="J481" t="n">
        <v>21</v>
      </c>
      <c r="K481" t="n">
        <v>32</v>
      </c>
      <c r="L481">
        <f>IFERROR(ROUND(IF(G481="","",(G481-G$511)/G$512),2),"")</f>
        <v/>
      </c>
      <c r="M481">
        <f>IFERROR(ROUND(IF(H481="","",(H481-H$511)/H$512),2),"")</f>
        <v/>
      </c>
      <c r="N481">
        <f>IFERROR(ROUND(IF(I481="","",(I481-I$511)/I$512),2),"")</f>
        <v/>
      </c>
      <c r="O481">
        <f>IFERROR(ROUND(IF(J481="","",(J481-J$511)/J$512),2),"")</f>
        <v/>
      </c>
      <c r="P481">
        <f>IFERROR(ROUND(IF(K481="","",(K481-K$511)/K$512),2),"")</f>
        <v/>
      </c>
      <c r="Q481">
        <f>IFERROR(ROUND(IF(G481="","",IF(70+30*L481/$L$511&lt;20,20,70+30*L481/$L$511)),2),"")</f>
        <v/>
      </c>
      <c r="R481">
        <f>IFERROR(ROUND(IF(H481="","",IF(70+30*M481/$M$511&lt;20,20,70+30*M481/$M$511)),2),"")</f>
        <v/>
      </c>
      <c r="S481">
        <f>IFERROR(ROUND(IF(I481="","",IF(70+30*N481/$N$511&lt;20,20,70+30*N481/$N$511)),2),"")</f>
        <v/>
      </c>
      <c r="T481">
        <f>IFERROR(ROUND(IF(J481="","",IF(70+30*O481/$O$511&lt;20,20,70+30*O481/$O$511)),2),"")</f>
        <v/>
      </c>
      <c r="U481">
        <f>IFERROR(ROUND(IF(K481="","",IF(70+30*P481/$P$511&lt;20,20,70+30*P481/$P$511)),2),"")</f>
        <v/>
      </c>
      <c r="V481">
        <f>IF(SUM(Q481:U481)=0,"",SUM(Q481:U481))</f>
        <v/>
      </c>
      <c r="W481">
        <f>IF(V481="","",RANK(V481,$V$2:$V$509))</f>
        <v/>
      </c>
    </row>
    <row r="482">
      <c r="B482" t="inlineStr">
        <is>
          <t>ARRAYAN MARUF SANTAN</t>
        </is>
      </c>
      <c r="C482" t="inlineStr">
        <is>
          <t>299-21-10325</t>
        </is>
      </c>
      <c r="D482" t="inlineStr">
        <is>
          <t>299G120</t>
        </is>
      </c>
      <c r="E482" t="inlineStr">
        <is>
          <t>MTS N 1 BA</t>
        </is>
      </c>
      <c r="F482" t="n">
        <v>299</v>
      </c>
      <c r="G482" t="n">
        <v>13</v>
      </c>
      <c r="H482" t="n">
        <v>17</v>
      </c>
      <c r="I482" t="n">
        <v>30</v>
      </c>
      <c r="J482" t="n">
        <v>17</v>
      </c>
      <c r="K482" t="n">
        <v>26</v>
      </c>
      <c r="L482">
        <f>IFERROR(ROUND(IF(G482="","",(G482-G$511)/G$512),2),"")</f>
        <v/>
      </c>
      <c r="M482">
        <f>IFERROR(ROUND(IF(H482="","",(H482-H$511)/H$512),2),"")</f>
        <v/>
      </c>
      <c r="N482">
        <f>IFERROR(ROUND(IF(I482="","",(I482-I$511)/I$512),2),"")</f>
        <v/>
      </c>
      <c r="O482">
        <f>IFERROR(ROUND(IF(J482="","",(J482-J$511)/J$512),2),"")</f>
        <v/>
      </c>
      <c r="P482">
        <f>IFERROR(ROUND(IF(K482="","",(K482-K$511)/K$512),2),"")</f>
        <v/>
      </c>
      <c r="Q482">
        <f>IFERROR(ROUND(IF(G482="","",IF(70+30*L482/$L$511&lt;20,20,70+30*L482/$L$511)),2),"")</f>
        <v/>
      </c>
      <c r="R482">
        <f>IFERROR(ROUND(IF(H482="","",IF(70+30*M482/$M$511&lt;20,20,70+30*M482/$M$511)),2),"")</f>
        <v/>
      </c>
      <c r="S482">
        <f>IFERROR(ROUND(IF(I482="","",IF(70+30*N482/$N$511&lt;20,20,70+30*N482/$N$511)),2),"")</f>
        <v/>
      </c>
      <c r="T482">
        <f>IFERROR(ROUND(IF(J482="","",IF(70+30*O482/$O$511&lt;20,20,70+30*O482/$O$511)),2),"")</f>
        <v/>
      </c>
      <c r="U482">
        <f>IFERROR(ROUND(IF(K482="","",IF(70+30*P482/$P$511&lt;20,20,70+30*P482/$P$511)),2),"")</f>
        <v/>
      </c>
      <c r="V482">
        <f>IF(SUM(Q482:U482)=0,"",SUM(Q482:U482))</f>
        <v/>
      </c>
      <c r="W482">
        <f>IF(V482="","",RANK(V482,$V$2:$V$509))</f>
        <v/>
      </c>
    </row>
    <row r="483">
      <c r="B483" t="inlineStr">
        <is>
          <t>MUHAMMAD FADOLY BARA</t>
        </is>
      </c>
      <c r="C483" t="inlineStr">
        <is>
          <t>299-21-10336</t>
        </is>
      </c>
      <c r="D483" t="inlineStr">
        <is>
          <t>299G120</t>
        </is>
      </c>
      <c r="E483" t="inlineStr">
        <is>
          <t>SMPN 13 BA</t>
        </is>
      </c>
      <c r="F483" t="n">
        <v>299</v>
      </c>
      <c r="G483" t="n">
        <v>11</v>
      </c>
      <c r="H483" t="n">
        <v>26</v>
      </c>
      <c r="I483" t="n">
        <v>31</v>
      </c>
      <c r="J483" t="n">
        <v>21</v>
      </c>
      <c r="K483" t="n">
        <v>10</v>
      </c>
      <c r="L483">
        <f>IFERROR(ROUND(IF(G483="","",(G483-G$511)/G$512),2),"")</f>
        <v/>
      </c>
      <c r="M483">
        <f>IFERROR(ROUND(IF(H483="","",(H483-H$511)/H$512),2),"")</f>
        <v/>
      </c>
      <c r="N483">
        <f>IFERROR(ROUND(IF(I483="","",(I483-I$511)/I$512),2),"")</f>
        <v/>
      </c>
      <c r="O483">
        <f>IFERROR(ROUND(IF(J483="","",(J483-J$511)/J$512),2),"")</f>
        <v/>
      </c>
      <c r="P483">
        <f>IFERROR(ROUND(IF(K483="","",(K483-K$511)/K$512),2),"")</f>
        <v/>
      </c>
      <c r="Q483">
        <f>IFERROR(ROUND(IF(G483="","",IF(70+30*L483/$L$511&lt;20,20,70+30*L483/$L$511)),2),"")</f>
        <v/>
      </c>
      <c r="R483">
        <f>IFERROR(ROUND(IF(H483="","",IF(70+30*M483/$M$511&lt;20,20,70+30*M483/$M$511)),2),"")</f>
        <v/>
      </c>
      <c r="S483">
        <f>IFERROR(ROUND(IF(I483="","",IF(70+30*N483/$N$511&lt;20,20,70+30*N483/$N$511)),2),"")</f>
        <v/>
      </c>
      <c r="T483">
        <f>IFERROR(ROUND(IF(J483="","",IF(70+30*O483/$O$511&lt;20,20,70+30*O483/$O$511)),2),"")</f>
        <v/>
      </c>
      <c r="U483">
        <f>IFERROR(ROUND(IF(K483="","",IF(70+30*P483/$P$511&lt;20,20,70+30*P483/$P$511)),2),"")</f>
        <v/>
      </c>
      <c r="V483">
        <f>IF(SUM(Q483:U483)=0,"",SUM(Q483:U483))</f>
        <v/>
      </c>
      <c r="W483">
        <f>IF(V483="","",RANK(V483,$V$2:$V$509))</f>
        <v/>
      </c>
    </row>
    <row r="484">
      <c r="B484" t="inlineStr">
        <is>
          <t>AZZAHRA CAHAYA P</t>
        </is>
      </c>
      <c r="C484" t="inlineStr">
        <is>
          <t>299-21-10350</t>
        </is>
      </c>
      <c r="D484" t="inlineStr">
        <is>
          <t>299G120</t>
        </is>
      </c>
      <c r="E484" t="inlineStr">
        <is>
          <t>SMP DARMA</t>
        </is>
      </c>
      <c r="F484" t="n">
        <v>299</v>
      </c>
      <c r="G484" t="n">
        <v>21</v>
      </c>
      <c r="L484">
        <f>IFERROR(ROUND(IF(G484="","",(G484-G$511)/G$512),2),"")</f>
        <v/>
      </c>
      <c r="M484">
        <f>IFERROR(ROUND(IF(H484="","",(H484-H$511)/H$512),2),"")</f>
        <v/>
      </c>
      <c r="N484">
        <f>IFERROR(ROUND(IF(I484="","",(I484-I$511)/I$512),2),"")</f>
        <v/>
      </c>
      <c r="O484">
        <f>IFERROR(ROUND(IF(J484="","",(J484-J$511)/J$512),2),"")</f>
        <v/>
      </c>
      <c r="P484">
        <f>IFERROR(ROUND(IF(K484="","",(K484-K$511)/K$512),2),"")</f>
        <v/>
      </c>
      <c r="Q484">
        <f>IFERROR(ROUND(IF(G484="","",IF(70+30*L484/$L$511&lt;20,20,70+30*L484/$L$511)),2),"")</f>
        <v/>
      </c>
      <c r="R484">
        <f>IFERROR(ROUND(IF(H484="","",IF(70+30*M484/$M$511&lt;20,20,70+30*M484/$M$511)),2),"")</f>
        <v/>
      </c>
      <c r="S484">
        <f>IFERROR(ROUND(IF(I484="","",IF(70+30*N484/$N$511&lt;20,20,70+30*N484/$N$511)),2),"")</f>
        <v/>
      </c>
      <c r="T484">
        <f>IFERROR(ROUND(IF(J484="","",IF(70+30*O484/$O$511&lt;20,20,70+30*O484/$O$511)),2),"")</f>
        <v/>
      </c>
      <c r="U484">
        <f>IFERROR(ROUND(IF(K484="","",IF(70+30*P484/$P$511&lt;20,20,70+30*P484/$P$511)),2),"")</f>
        <v/>
      </c>
      <c r="V484">
        <f>IF(SUM(Q484:U484)=0,"",SUM(Q484:U484))</f>
        <v/>
      </c>
      <c r="W484">
        <f>IF(V484="","",RANK(V484,$V$2:$V$509))</f>
        <v/>
      </c>
    </row>
    <row r="485">
      <c r="B485" t="inlineStr">
        <is>
          <t>QEYNAN DIAJENG NADIA</t>
        </is>
      </c>
      <c r="C485" t="inlineStr">
        <is>
          <t>299-21-10375</t>
        </is>
      </c>
      <c r="D485" t="inlineStr">
        <is>
          <t>299G120</t>
        </is>
      </c>
      <c r="E485" t="inlineStr">
        <is>
          <t>SMPN 2 BAN</t>
        </is>
      </c>
      <c r="F485" t="n">
        <v>299</v>
      </c>
      <c r="G485" t="n">
        <v>11</v>
      </c>
      <c r="H485" t="n">
        <v>24</v>
      </c>
      <c r="I485" t="n">
        <v>24</v>
      </c>
      <c r="J485" t="n">
        <v>23</v>
      </c>
      <c r="K485" t="n">
        <v>33</v>
      </c>
      <c r="L485">
        <f>IFERROR(ROUND(IF(G485="","",(G485-G$511)/G$512),2),"")</f>
        <v/>
      </c>
      <c r="M485">
        <f>IFERROR(ROUND(IF(H485="","",(H485-H$511)/H$512),2),"")</f>
        <v/>
      </c>
      <c r="N485">
        <f>IFERROR(ROUND(IF(I485="","",(I485-I$511)/I$512),2),"")</f>
        <v/>
      </c>
      <c r="O485">
        <f>IFERROR(ROUND(IF(J485="","",(J485-J$511)/J$512),2),"")</f>
        <v/>
      </c>
      <c r="P485">
        <f>IFERROR(ROUND(IF(K485="","",(K485-K$511)/K$512),2),"")</f>
        <v/>
      </c>
      <c r="Q485">
        <f>IFERROR(ROUND(IF(G485="","",IF(70+30*L485/$L$511&lt;20,20,70+30*L485/$L$511)),2),"")</f>
        <v/>
      </c>
      <c r="R485">
        <f>IFERROR(ROUND(IF(H485="","",IF(70+30*M485/$M$511&lt;20,20,70+30*M485/$M$511)),2),"")</f>
        <v/>
      </c>
      <c r="S485">
        <f>IFERROR(ROUND(IF(I485="","",IF(70+30*N485/$N$511&lt;20,20,70+30*N485/$N$511)),2),"")</f>
        <v/>
      </c>
      <c r="T485">
        <f>IFERROR(ROUND(IF(J485="","",IF(70+30*O485/$O$511&lt;20,20,70+30*O485/$O$511)),2),"")</f>
        <v/>
      </c>
      <c r="U485">
        <f>IFERROR(ROUND(IF(K485="","",IF(70+30*P485/$P$511&lt;20,20,70+30*P485/$P$511)),2),"")</f>
        <v/>
      </c>
      <c r="V485">
        <f>IF(SUM(Q485:U485)=0,"",SUM(Q485:U485))</f>
        <v/>
      </c>
      <c r="W485">
        <f>IF(V485="","",RANK(V485,$V$2:$V$509))</f>
        <v/>
      </c>
    </row>
    <row r="486">
      <c r="B486" t="inlineStr">
        <is>
          <t>MUHAMMAD HERSYA ANDR</t>
        </is>
      </c>
      <c r="C486" t="inlineStr">
        <is>
          <t>299-21-10376</t>
        </is>
      </c>
      <c r="D486" t="inlineStr">
        <is>
          <t>299G020</t>
        </is>
      </c>
      <c r="E486" t="inlineStr">
        <is>
          <t>SMPN 2 BAN</t>
        </is>
      </c>
      <c r="F486" t="n">
        <v>299</v>
      </c>
      <c r="G486" t="n">
        <v>14</v>
      </c>
      <c r="H486" t="n">
        <v>27</v>
      </c>
      <c r="I486" t="n">
        <v>25</v>
      </c>
      <c r="J486" t="n">
        <v>18</v>
      </c>
      <c r="K486" t="n">
        <v>29</v>
      </c>
      <c r="L486">
        <f>IFERROR(ROUND(IF(G486="","",(G486-G$511)/G$512),2),"")</f>
        <v/>
      </c>
      <c r="M486">
        <f>IFERROR(ROUND(IF(H486="","",(H486-H$511)/H$512),2),"")</f>
        <v/>
      </c>
      <c r="N486">
        <f>IFERROR(ROUND(IF(I486="","",(I486-I$511)/I$512),2),"")</f>
        <v/>
      </c>
      <c r="O486">
        <f>IFERROR(ROUND(IF(J486="","",(J486-J$511)/J$512),2),"")</f>
        <v/>
      </c>
      <c r="P486">
        <f>IFERROR(ROUND(IF(K486="","",(K486-K$511)/K$512),2),"")</f>
        <v/>
      </c>
      <c r="Q486">
        <f>IFERROR(ROUND(IF(G486="","",IF(70+30*L486/$L$511&lt;20,20,70+30*L486/$L$511)),2),"")</f>
        <v/>
      </c>
      <c r="R486">
        <f>IFERROR(ROUND(IF(H486="","",IF(70+30*M486/$M$511&lt;20,20,70+30*M486/$M$511)),2),"")</f>
        <v/>
      </c>
      <c r="S486">
        <f>IFERROR(ROUND(IF(I486="","",IF(70+30*N486/$N$511&lt;20,20,70+30*N486/$N$511)),2),"")</f>
        <v/>
      </c>
      <c r="T486">
        <f>IFERROR(ROUND(IF(J486="","",IF(70+30*O486/$O$511&lt;20,20,70+30*O486/$O$511)),2),"")</f>
        <v/>
      </c>
      <c r="U486">
        <f>IFERROR(ROUND(IF(K486="","",IF(70+30*P486/$P$511&lt;20,20,70+30*P486/$P$511)),2),"")</f>
        <v/>
      </c>
      <c r="V486">
        <f>IF(SUM(Q486:U486)=0,"",SUM(Q486:U486))</f>
        <v/>
      </c>
      <c r="W486">
        <f>IF(V486="","",RANK(V486,$V$2:$V$509))</f>
        <v/>
      </c>
    </row>
    <row r="487">
      <c r="B487" t="inlineStr">
        <is>
          <t>SEKAR SILAEN</t>
        </is>
      </c>
      <c r="C487" t="inlineStr">
        <is>
          <t>499-21-80001</t>
        </is>
      </c>
      <c r="D487" t="inlineStr">
        <is>
          <t>499G120</t>
        </is>
      </c>
      <c r="E487" t="inlineStr">
        <is>
          <t>SMPN 239 J</t>
        </is>
      </c>
      <c r="F487" t="n">
        <v>499</v>
      </c>
      <c r="L487">
        <f>IFERROR(ROUND(IF(G487="","",(G487-G$511)/G$512),2),"")</f>
        <v/>
      </c>
      <c r="M487">
        <f>IFERROR(ROUND(IF(H487="","",(H487-H$511)/H$512),2),"")</f>
        <v/>
      </c>
      <c r="N487">
        <f>IFERROR(ROUND(IF(I487="","",(I487-I$511)/I$512),2),"")</f>
        <v/>
      </c>
      <c r="O487">
        <f>IFERROR(ROUND(IF(J487="","",(J487-J$511)/J$512),2),"")</f>
        <v/>
      </c>
      <c r="P487">
        <f>IFERROR(ROUND(IF(K487="","",(K487-K$511)/K$512),2),"")</f>
        <v/>
      </c>
      <c r="Q487">
        <f>IFERROR(ROUND(IF(G487="","",IF(70+30*L487/$L$511&lt;20,20,70+30*L487/$L$511)),2),"")</f>
        <v/>
      </c>
      <c r="R487">
        <f>IFERROR(ROUND(IF(H487="","",IF(70+30*M487/$M$511&lt;20,20,70+30*M487/$M$511)),2),"")</f>
        <v/>
      </c>
      <c r="S487">
        <f>IFERROR(ROUND(IF(I487="","",IF(70+30*N487/$N$511&lt;20,20,70+30*N487/$N$511)),2),"")</f>
        <v/>
      </c>
      <c r="T487">
        <f>IFERROR(ROUND(IF(J487="","",IF(70+30*O487/$O$511&lt;20,20,70+30*O487/$O$511)),2),"")</f>
        <v/>
      </c>
      <c r="U487">
        <f>IFERROR(ROUND(IF(K487="","",IF(70+30*P487/$P$511&lt;20,20,70+30*P487/$P$511)),2),"")</f>
        <v/>
      </c>
      <c r="V487">
        <f>IF(SUM(Q487:U487)=0,"",SUM(Q487:U487))</f>
        <v/>
      </c>
      <c r="W487">
        <f>IF(V487="","",RANK(V487,$V$2:$V$509))</f>
        <v/>
      </c>
    </row>
    <row r="488">
      <c r="B488" t="inlineStr">
        <is>
          <t>KEIYASA NAJMI ALIFYA</t>
        </is>
      </c>
      <c r="C488" t="inlineStr">
        <is>
          <t>532-18-00129</t>
        </is>
      </c>
      <c r="D488" t="inlineStr">
        <is>
          <t>532G120</t>
        </is>
      </c>
      <c r="E488" t="inlineStr">
        <is>
          <t>SMPN 3 DPK</t>
        </is>
      </c>
      <c r="F488" t="n">
        <v>532</v>
      </c>
      <c r="G488" t="n">
        <v>21</v>
      </c>
      <c r="H488" t="n">
        <v>29</v>
      </c>
      <c r="I488" t="n">
        <v>32</v>
      </c>
      <c r="J488" t="n">
        <v>31</v>
      </c>
      <c r="K488" t="n">
        <v>31</v>
      </c>
      <c r="L488">
        <f>IFERROR(ROUND(IF(G488="","",(G488-G$511)/G$512),2),"")</f>
        <v/>
      </c>
      <c r="M488">
        <f>IFERROR(ROUND(IF(H488="","",(H488-H$511)/H$512),2),"")</f>
        <v/>
      </c>
      <c r="N488">
        <f>IFERROR(ROUND(IF(I488="","",(I488-I$511)/I$512),2),"")</f>
        <v/>
      </c>
      <c r="O488">
        <f>IFERROR(ROUND(IF(J488="","",(J488-J$511)/J$512),2),"")</f>
        <v/>
      </c>
      <c r="P488">
        <f>IFERROR(ROUND(IF(K488="","",(K488-K$511)/K$512),2),"")</f>
        <v/>
      </c>
      <c r="Q488">
        <f>IFERROR(ROUND(IF(G488="","",IF(70+30*L488/$L$511&lt;20,20,70+30*L488/$L$511)),2),"")</f>
        <v/>
      </c>
      <c r="R488">
        <f>IFERROR(ROUND(IF(H488="","",IF(70+30*M488/$M$511&lt;20,20,70+30*M488/$M$511)),2),"")</f>
        <v/>
      </c>
      <c r="S488">
        <f>IFERROR(ROUND(IF(I488="","",IF(70+30*N488/$N$511&lt;20,20,70+30*N488/$N$511)),2),"")</f>
        <v/>
      </c>
      <c r="T488">
        <f>IFERROR(ROUND(IF(J488="","",IF(70+30*O488/$O$511&lt;20,20,70+30*O488/$O$511)),2),"")</f>
        <v/>
      </c>
      <c r="U488">
        <f>IFERROR(ROUND(IF(K488="","",IF(70+30*P488/$P$511&lt;20,20,70+30*P488/$P$511)),2),"")</f>
        <v/>
      </c>
      <c r="V488">
        <f>IF(SUM(Q488:U488)=0,"",SUM(Q488:U488))</f>
        <v/>
      </c>
      <c r="W488">
        <f>IF(V488="","",RANK(V488,$V$2:$V$509))</f>
        <v/>
      </c>
    </row>
    <row r="489">
      <c r="B489" t="inlineStr">
        <is>
          <t>SALSABILA AULIA K</t>
        </is>
      </c>
      <c r="C489" t="inlineStr">
        <is>
          <t>532-19-00290</t>
        </is>
      </c>
      <c r="D489" t="inlineStr">
        <is>
          <t>532G120</t>
        </is>
      </c>
      <c r="E489" t="inlineStr">
        <is>
          <t>SMPN 4 DPK</t>
        </is>
      </c>
      <c r="F489" t="n">
        <v>532</v>
      </c>
      <c r="G489" t="n">
        <v>16</v>
      </c>
      <c r="H489" t="n">
        <v>30</v>
      </c>
      <c r="I489" t="n">
        <v>33</v>
      </c>
      <c r="J489" t="n">
        <v>25</v>
      </c>
      <c r="K489" t="n">
        <v>35</v>
      </c>
      <c r="L489">
        <f>IFERROR(ROUND(IF(G489="","",(G489-G$511)/G$512),2),"")</f>
        <v/>
      </c>
      <c r="M489">
        <f>IFERROR(ROUND(IF(H489="","",(H489-H$511)/H$512),2),"")</f>
        <v/>
      </c>
      <c r="N489">
        <f>IFERROR(ROUND(IF(I489="","",(I489-I$511)/I$512),2),"")</f>
        <v/>
      </c>
      <c r="O489">
        <f>IFERROR(ROUND(IF(J489="","",(J489-J$511)/J$512),2),"")</f>
        <v/>
      </c>
      <c r="P489">
        <f>IFERROR(ROUND(IF(K489="","",(K489-K$511)/K$512),2),"")</f>
        <v/>
      </c>
      <c r="Q489">
        <f>IFERROR(ROUND(IF(G489="","",IF(70+30*L489/$L$511&lt;20,20,70+30*L489/$L$511)),2),"")</f>
        <v/>
      </c>
      <c r="R489">
        <f>IFERROR(ROUND(IF(H489="","",IF(70+30*M489/$M$511&lt;20,20,70+30*M489/$M$511)),2),"")</f>
        <v/>
      </c>
      <c r="S489">
        <f>IFERROR(ROUND(IF(I489="","",IF(70+30*N489/$N$511&lt;20,20,70+30*N489/$N$511)),2),"")</f>
        <v/>
      </c>
      <c r="T489">
        <f>IFERROR(ROUND(IF(J489="","",IF(70+30*O489/$O$511&lt;20,20,70+30*O489/$O$511)),2),"")</f>
        <v/>
      </c>
      <c r="U489">
        <f>IFERROR(ROUND(IF(K489="","",IF(70+30*P489/$P$511&lt;20,20,70+30*P489/$P$511)),2),"")</f>
        <v/>
      </c>
      <c r="V489">
        <f>IF(SUM(Q489:U489)=0,"",SUM(Q489:U489))</f>
        <v/>
      </c>
      <c r="W489">
        <f>IF(V489="","",RANK(V489,$V$2:$V$509))</f>
        <v/>
      </c>
    </row>
    <row r="490">
      <c r="B490" t="inlineStr">
        <is>
          <t>NAZWA ATHA P</t>
        </is>
      </c>
      <c r="C490" t="inlineStr">
        <is>
          <t>532-19-00387</t>
        </is>
      </c>
      <c r="D490" t="inlineStr">
        <is>
          <t>532G120</t>
        </is>
      </c>
      <c r="E490" t="inlineStr">
        <is>
          <t>SMPIT AL H</t>
        </is>
      </c>
      <c r="F490" t="n">
        <v>532</v>
      </c>
      <c r="G490" t="n">
        <v>13</v>
      </c>
      <c r="H490" t="n">
        <v>34</v>
      </c>
      <c r="I490" t="n">
        <v>36</v>
      </c>
      <c r="J490" t="n">
        <v>23</v>
      </c>
      <c r="K490" t="n">
        <v>32</v>
      </c>
      <c r="L490">
        <f>IFERROR(ROUND(IF(G490="","",(G490-G$511)/G$512),2),"")</f>
        <v/>
      </c>
      <c r="M490">
        <f>IFERROR(ROUND(IF(H490="","",(H490-H$511)/H$512),2),"")</f>
        <v/>
      </c>
      <c r="N490">
        <f>IFERROR(ROUND(IF(I490="","",(I490-I$511)/I$512),2),"")</f>
        <v/>
      </c>
      <c r="O490">
        <f>IFERROR(ROUND(IF(J490="","",(J490-J$511)/J$512),2),"")</f>
        <v/>
      </c>
      <c r="P490">
        <f>IFERROR(ROUND(IF(K490="","",(K490-K$511)/K$512),2),"")</f>
        <v/>
      </c>
      <c r="Q490">
        <f>IFERROR(ROUND(IF(G490="","",IF(70+30*L490/$L$511&lt;20,20,70+30*L490/$L$511)),2),"")</f>
        <v/>
      </c>
      <c r="R490">
        <f>IFERROR(ROUND(IF(H490="","",IF(70+30*M490/$M$511&lt;20,20,70+30*M490/$M$511)),2),"")</f>
        <v/>
      </c>
      <c r="S490">
        <f>IFERROR(ROUND(IF(I490="","",IF(70+30*N490/$N$511&lt;20,20,70+30*N490/$N$511)),2),"")</f>
        <v/>
      </c>
      <c r="T490">
        <f>IFERROR(ROUND(IF(J490="","",IF(70+30*O490/$O$511&lt;20,20,70+30*O490/$O$511)),2),"")</f>
        <v/>
      </c>
      <c r="U490">
        <f>IFERROR(ROUND(IF(K490="","",IF(70+30*P490/$P$511&lt;20,20,70+30*P490/$P$511)),2),"")</f>
        <v/>
      </c>
      <c r="V490">
        <f>IF(SUM(Q490:U490)=0,"",SUM(Q490:U490))</f>
        <v/>
      </c>
      <c r="W490">
        <f>IF(V490="","",RANK(V490,$V$2:$V$509))</f>
        <v/>
      </c>
    </row>
    <row r="491">
      <c r="B491" t="inlineStr">
        <is>
          <t>FAHMI TAQI RABBANI</t>
        </is>
      </c>
      <c r="C491" t="inlineStr">
        <is>
          <t>532-21-00002</t>
        </is>
      </c>
      <c r="D491" t="inlineStr">
        <is>
          <t>532G120</t>
        </is>
      </c>
      <c r="E491" t="inlineStr">
        <is>
          <t>SMPN 3 DPK</t>
        </is>
      </c>
      <c r="F491" t="n">
        <v>532</v>
      </c>
      <c r="G491" t="n">
        <v>19</v>
      </c>
      <c r="H491" t="n">
        <v>31</v>
      </c>
      <c r="I491" t="n">
        <v>32</v>
      </c>
      <c r="J491" t="n">
        <v>36</v>
      </c>
      <c r="K491" t="n">
        <v>39</v>
      </c>
      <c r="L491">
        <f>IFERROR(ROUND(IF(G491="","",(G491-G$511)/G$512),2),"")</f>
        <v/>
      </c>
      <c r="M491">
        <f>IFERROR(ROUND(IF(H491="","",(H491-H$511)/H$512),2),"")</f>
        <v/>
      </c>
      <c r="N491">
        <f>IFERROR(ROUND(IF(I491="","",(I491-I$511)/I$512),2),"")</f>
        <v/>
      </c>
      <c r="O491">
        <f>IFERROR(ROUND(IF(J491="","",(J491-J$511)/J$512),2),"")</f>
        <v/>
      </c>
      <c r="P491">
        <f>IFERROR(ROUND(IF(K491="","",(K491-K$511)/K$512),2),"")</f>
        <v/>
      </c>
      <c r="Q491">
        <f>IFERROR(ROUND(IF(G491="","",IF(70+30*L491/$L$511&lt;20,20,70+30*L491/$L$511)),2),"")</f>
        <v/>
      </c>
      <c r="R491">
        <f>IFERROR(ROUND(IF(H491="","",IF(70+30*M491/$M$511&lt;20,20,70+30*M491/$M$511)),2),"")</f>
        <v/>
      </c>
      <c r="S491">
        <f>IFERROR(ROUND(IF(I491="","",IF(70+30*N491/$N$511&lt;20,20,70+30*N491/$N$511)),2),"")</f>
        <v/>
      </c>
      <c r="T491">
        <f>IFERROR(ROUND(IF(J491="","",IF(70+30*O491/$O$511&lt;20,20,70+30*O491/$O$511)),2),"")</f>
        <v/>
      </c>
      <c r="U491">
        <f>IFERROR(ROUND(IF(K491="","",IF(70+30*P491/$P$511&lt;20,20,70+30*P491/$P$511)),2),"")</f>
        <v/>
      </c>
      <c r="V491">
        <f>IF(SUM(Q491:U491)=0,"",SUM(Q491:U491))</f>
        <v/>
      </c>
      <c r="W491">
        <f>IF(V491="","",RANK(V491,$V$2:$V$509))</f>
        <v/>
      </c>
    </row>
    <row r="492">
      <c r="B492" t="inlineStr">
        <is>
          <t>ANNISA SABRINA D</t>
        </is>
      </c>
      <c r="C492" t="inlineStr">
        <is>
          <t>532-21-00023</t>
        </is>
      </c>
      <c r="D492" t="inlineStr">
        <is>
          <t>532G120</t>
        </is>
      </c>
      <c r="E492" t="inlineStr">
        <is>
          <t>SMPN 2 DEP</t>
        </is>
      </c>
      <c r="F492" t="n">
        <v>532</v>
      </c>
      <c r="G492" t="n">
        <v>9</v>
      </c>
      <c r="H492" t="n">
        <v>25</v>
      </c>
      <c r="L492">
        <f>IFERROR(ROUND(IF(G492="","",(G492-G$511)/G$512),2),"")</f>
        <v/>
      </c>
      <c r="M492">
        <f>IFERROR(ROUND(IF(H492="","",(H492-H$511)/H$512),2),"")</f>
        <v/>
      </c>
      <c r="N492">
        <f>IFERROR(ROUND(IF(I492="","",(I492-I$511)/I$512),2),"")</f>
        <v/>
      </c>
      <c r="O492">
        <f>IFERROR(ROUND(IF(J492="","",(J492-J$511)/J$512),2),"")</f>
        <v/>
      </c>
      <c r="P492">
        <f>IFERROR(ROUND(IF(K492="","",(K492-K$511)/K$512),2),"")</f>
        <v/>
      </c>
      <c r="Q492">
        <f>IFERROR(ROUND(IF(G492="","",IF(70+30*L492/$L$511&lt;20,20,70+30*L492/$L$511)),2),"")</f>
        <v/>
      </c>
      <c r="R492">
        <f>IFERROR(ROUND(IF(H492="","",IF(70+30*M492/$M$511&lt;20,20,70+30*M492/$M$511)),2),"")</f>
        <v/>
      </c>
      <c r="S492">
        <f>IFERROR(ROUND(IF(I492="","",IF(70+30*N492/$N$511&lt;20,20,70+30*N492/$N$511)),2),"")</f>
        <v/>
      </c>
      <c r="T492">
        <f>IFERROR(ROUND(IF(J492="","",IF(70+30*O492/$O$511&lt;20,20,70+30*O492/$O$511)),2),"")</f>
        <v/>
      </c>
      <c r="U492">
        <f>IFERROR(ROUND(IF(K492="","",IF(70+30*P492/$P$511&lt;20,20,70+30*P492/$P$511)),2),"")</f>
        <v/>
      </c>
      <c r="V492">
        <f>IF(SUM(Q492:U492)=0,"",SUM(Q492:U492))</f>
        <v/>
      </c>
      <c r="W492">
        <f>IF(V492="","",RANK(V492,$V$2:$V$509))</f>
        <v/>
      </c>
    </row>
    <row r="493">
      <c r="B493" t="inlineStr">
        <is>
          <t>KEISYA NALANI N</t>
        </is>
      </c>
      <c r="C493" t="inlineStr">
        <is>
          <t>532-21-00037</t>
        </is>
      </c>
      <c r="D493" t="inlineStr">
        <is>
          <t>532G120</t>
        </is>
      </c>
      <c r="E493" t="inlineStr">
        <is>
          <t>SMPN 3 DEP</t>
        </is>
      </c>
      <c r="F493" t="n">
        <v>532</v>
      </c>
      <c r="G493" t="n">
        <v>13</v>
      </c>
      <c r="L493">
        <f>IFERROR(ROUND(IF(G493="","",(G493-G$511)/G$512),2),"")</f>
        <v/>
      </c>
      <c r="M493">
        <f>IFERROR(ROUND(IF(H493="","",(H493-H$511)/H$512),2),"")</f>
        <v/>
      </c>
      <c r="N493">
        <f>IFERROR(ROUND(IF(I493="","",(I493-I$511)/I$512),2),"")</f>
        <v/>
      </c>
      <c r="O493">
        <f>IFERROR(ROUND(IF(J493="","",(J493-J$511)/J$512),2),"")</f>
        <v/>
      </c>
      <c r="P493">
        <f>IFERROR(ROUND(IF(K493="","",(K493-K$511)/K$512),2),"")</f>
        <v/>
      </c>
      <c r="Q493">
        <f>IFERROR(ROUND(IF(G493="","",IF(70+30*L493/$L$511&lt;20,20,70+30*L493/$L$511)),2),"")</f>
        <v/>
      </c>
      <c r="R493">
        <f>IFERROR(ROUND(IF(H493="","",IF(70+30*M493/$M$511&lt;20,20,70+30*M493/$M$511)),2),"")</f>
        <v/>
      </c>
      <c r="S493">
        <f>IFERROR(ROUND(IF(I493="","",IF(70+30*N493/$N$511&lt;20,20,70+30*N493/$N$511)),2),"")</f>
        <v/>
      </c>
      <c r="T493">
        <f>IFERROR(ROUND(IF(J493="","",IF(70+30*O493/$O$511&lt;20,20,70+30*O493/$O$511)),2),"")</f>
        <v/>
      </c>
      <c r="U493">
        <f>IFERROR(ROUND(IF(K493="","",IF(70+30*P493/$P$511&lt;20,20,70+30*P493/$P$511)),2),"")</f>
        <v/>
      </c>
      <c r="V493">
        <f>IF(SUM(Q493:U493)=0,"",SUM(Q493:U493))</f>
        <v/>
      </c>
      <c r="W493">
        <f>IF(V493="","",RANK(V493,$V$2:$V$509))</f>
        <v/>
      </c>
    </row>
    <row r="494">
      <c r="B494" t="inlineStr">
        <is>
          <t>NAURA AULIA IRBAH</t>
        </is>
      </c>
      <c r="C494" t="inlineStr">
        <is>
          <t>532-21-00038</t>
        </is>
      </c>
      <c r="D494" t="inlineStr">
        <is>
          <t>532G120</t>
        </is>
      </c>
      <c r="E494" t="inlineStr">
        <is>
          <t>SMPN 4 DEP</t>
        </is>
      </c>
      <c r="F494" t="n">
        <v>532</v>
      </c>
      <c r="G494" t="n">
        <v>14</v>
      </c>
      <c r="H494" t="n">
        <v>27</v>
      </c>
      <c r="I494" t="n">
        <v>30</v>
      </c>
      <c r="J494" t="n">
        <v>26</v>
      </c>
      <c r="K494" t="n">
        <v>32</v>
      </c>
      <c r="L494">
        <f>IFERROR(ROUND(IF(G494="","",(G494-G$511)/G$512),2),"")</f>
        <v/>
      </c>
      <c r="M494">
        <f>IFERROR(ROUND(IF(H494="","",(H494-H$511)/H$512),2),"")</f>
        <v/>
      </c>
      <c r="N494">
        <f>IFERROR(ROUND(IF(I494="","",(I494-I$511)/I$512),2),"")</f>
        <v/>
      </c>
      <c r="O494">
        <f>IFERROR(ROUND(IF(J494="","",(J494-J$511)/J$512),2),"")</f>
        <v/>
      </c>
      <c r="P494">
        <f>IFERROR(ROUND(IF(K494="","",(K494-K$511)/K$512),2),"")</f>
        <v/>
      </c>
      <c r="Q494">
        <f>IFERROR(ROUND(IF(G494="","",IF(70+30*L494/$L$511&lt;20,20,70+30*L494/$L$511)),2),"")</f>
        <v/>
      </c>
      <c r="R494">
        <f>IFERROR(ROUND(IF(H494="","",IF(70+30*M494/$M$511&lt;20,20,70+30*M494/$M$511)),2),"")</f>
        <v/>
      </c>
      <c r="S494">
        <f>IFERROR(ROUND(IF(I494="","",IF(70+30*N494/$N$511&lt;20,20,70+30*N494/$N$511)),2),"")</f>
        <v/>
      </c>
      <c r="T494">
        <f>IFERROR(ROUND(IF(J494="","",IF(70+30*O494/$O$511&lt;20,20,70+30*O494/$O$511)),2),"")</f>
        <v/>
      </c>
      <c r="U494">
        <f>IFERROR(ROUND(IF(K494="","",IF(70+30*P494/$P$511&lt;20,20,70+30*P494/$P$511)),2),"")</f>
        <v/>
      </c>
      <c r="V494">
        <f>IF(SUM(Q494:U494)=0,"",SUM(Q494:U494))</f>
        <v/>
      </c>
      <c r="W494">
        <f>IF(V494="","",RANK(V494,$V$2:$V$509))</f>
        <v/>
      </c>
    </row>
    <row r="495">
      <c r="B495" t="inlineStr">
        <is>
          <t>PANDYA AMAGASAKTI S</t>
        </is>
      </c>
      <c r="C495" t="inlineStr">
        <is>
          <t>534-21-00052</t>
        </is>
      </c>
      <c r="D495" t="inlineStr">
        <is>
          <t>534G120</t>
        </is>
      </c>
      <c r="E495" t="inlineStr">
        <is>
          <t>SMP DARUL</t>
        </is>
      </c>
      <c r="F495" t="n">
        <v>534</v>
      </c>
      <c r="G495" t="n">
        <v>15</v>
      </c>
      <c r="H495" t="n">
        <v>19</v>
      </c>
      <c r="I495" t="n">
        <v>24</v>
      </c>
      <c r="J495" t="n">
        <v>21</v>
      </c>
      <c r="K495" t="n">
        <v>29</v>
      </c>
      <c r="L495">
        <f>IFERROR(ROUND(IF(G495="","",(G495-G$511)/G$512),2),"")</f>
        <v/>
      </c>
      <c r="M495">
        <f>IFERROR(ROUND(IF(H495="","",(H495-H$511)/H$512),2),"")</f>
        <v/>
      </c>
      <c r="N495">
        <f>IFERROR(ROUND(IF(I495="","",(I495-I$511)/I$512),2),"")</f>
        <v/>
      </c>
      <c r="O495">
        <f>IFERROR(ROUND(IF(J495="","",(J495-J$511)/J$512),2),"")</f>
        <v/>
      </c>
      <c r="P495">
        <f>IFERROR(ROUND(IF(K495="","",(K495-K$511)/K$512),2),"")</f>
        <v/>
      </c>
      <c r="Q495">
        <f>IFERROR(ROUND(IF(G495="","",IF(70+30*L495/$L$511&lt;20,20,70+30*L495/$L$511)),2),"")</f>
        <v/>
      </c>
      <c r="R495">
        <f>IFERROR(ROUND(IF(H495="","",IF(70+30*M495/$M$511&lt;20,20,70+30*M495/$M$511)),2),"")</f>
        <v/>
      </c>
      <c r="S495">
        <f>IFERROR(ROUND(IF(I495="","",IF(70+30*N495/$N$511&lt;20,20,70+30*N495/$N$511)),2),"")</f>
        <v/>
      </c>
      <c r="T495">
        <f>IFERROR(ROUND(IF(J495="","",IF(70+30*O495/$O$511&lt;20,20,70+30*O495/$O$511)),2),"")</f>
        <v/>
      </c>
      <c r="U495">
        <f>IFERROR(ROUND(IF(K495="","",IF(70+30*P495/$P$511&lt;20,20,70+30*P495/$P$511)),2),"")</f>
        <v/>
      </c>
      <c r="V495">
        <f>IF(SUM(Q495:U495)=0,"",SUM(Q495:U495))</f>
        <v/>
      </c>
      <c r="W495">
        <f>IF(V495="","",RANK(V495,$V$2:$V$509))</f>
        <v/>
      </c>
    </row>
    <row r="496">
      <c r="B496" t="inlineStr">
        <is>
          <t>ACHMAD RAIHAN P</t>
        </is>
      </c>
      <c r="C496" t="inlineStr">
        <is>
          <t>534-21-00056</t>
        </is>
      </c>
      <c r="D496" t="inlineStr">
        <is>
          <t>534G120</t>
        </is>
      </c>
      <c r="E496" t="inlineStr">
        <is>
          <t>MTSN 1 BOG</t>
        </is>
      </c>
      <c r="F496" t="n">
        <v>534</v>
      </c>
      <c r="G496" t="n">
        <v>18</v>
      </c>
      <c r="H496" t="n">
        <v>21</v>
      </c>
      <c r="I496" t="n">
        <v>35</v>
      </c>
      <c r="J496" t="n">
        <v>25</v>
      </c>
      <c r="K496" t="n">
        <v>29</v>
      </c>
      <c r="L496">
        <f>IFERROR(ROUND(IF(G496="","",(G496-G$511)/G$512),2),"")</f>
        <v/>
      </c>
      <c r="M496">
        <f>IFERROR(ROUND(IF(H496="","",(H496-H$511)/H$512),2),"")</f>
        <v/>
      </c>
      <c r="N496">
        <f>IFERROR(ROUND(IF(I496="","",(I496-I$511)/I$512),2),"")</f>
        <v/>
      </c>
      <c r="O496">
        <f>IFERROR(ROUND(IF(J496="","",(J496-J$511)/J$512),2),"")</f>
        <v/>
      </c>
      <c r="P496">
        <f>IFERROR(ROUND(IF(K496="","",(K496-K$511)/K$512),2),"")</f>
        <v/>
      </c>
      <c r="Q496">
        <f>IFERROR(ROUND(IF(G496="","",IF(70+30*L496/$L$511&lt;20,20,70+30*L496/$L$511)),2),"")</f>
        <v/>
      </c>
      <c r="R496">
        <f>IFERROR(ROUND(IF(H496="","",IF(70+30*M496/$M$511&lt;20,20,70+30*M496/$M$511)),2),"")</f>
        <v/>
      </c>
      <c r="S496">
        <f>IFERROR(ROUND(IF(I496="","",IF(70+30*N496/$N$511&lt;20,20,70+30*N496/$N$511)),2),"")</f>
        <v/>
      </c>
      <c r="T496">
        <f>IFERROR(ROUND(IF(J496="","",IF(70+30*O496/$O$511&lt;20,20,70+30*O496/$O$511)),2),"")</f>
        <v/>
      </c>
      <c r="U496">
        <f>IFERROR(ROUND(IF(K496="","",IF(70+30*P496/$P$511&lt;20,20,70+30*P496/$P$511)),2),"")</f>
        <v/>
      </c>
      <c r="V496">
        <f>IF(SUM(Q496:U496)=0,"",SUM(Q496:U496))</f>
        <v/>
      </c>
      <c r="W496">
        <f>IF(V496="","",RANK(V496,$V$2:$V$509))</f>
        <v/>
      </c>
    </row>
    <row r="497">
      <c r="B497" t="inlineStr">
        <is>
          <t>MUTI LINTANG K</t>
        </is>
      </c>
      <c r="C497" t="inlineStr">
        <is>
          <t>557-19-00003</t>
        </is>
      </c>
      <c r="D497" t="inlineStr">
        <is>
          <t>557G120</t>
        </is>
      </c>
      <c r="E497" t="inlineStr">
        <is>
          <t>SMPN 12 BO</t>
        </is>
      </c>
      <c r="F497" t="n">
        <v>557</v>
      </c>
      <c r="G497" t="n">
        <v>12</v>
      </c>
      <c r="H497" t="n">
        <v>25</v>
      </c>
      <c r="I497" t="n">
        <v>26</v>
      </c>
      <c r="J497" t="n">
        <v>16</v>
      </c>
      <c r="K497" t="n">
        <v>28</v>
      </c>
      <c r="L497">
        <f>IFERROR(ROUND(IF(G497="","",(G497-G$511)/G$512),2),"")</f>
        <v/>
      </c>
      <c r="M497">
        <f>IFERROR(ROUND(IF(H497="","",(H497-H$511)/H$512),2),"")</f>
        <v/>
      </c>
      <c r="N497">
        <f>IFERROR(ROUND(IF(I497="","",(I497-I$511)/I$512),2),"")</f>
        <v/>
      </c>
      <c r="O497">
        <f>IFERROR(ROUND(IF(J497="","",(J497-J$511)/J$512),2),"")</f>
        <v/>
      </c>
      <c r="P497">
        <f>IFERROR(ROUND(IF(K497="","",(K497-K$511)/K$512),2),"")</f>
        <v/>
      </c>
      <c r="Q497">
        <f>IFERROR(ROUND(IF(G497="","",IF(70+30*L497/$L$511&lt;20,20,70+30*L497/$L$511)),2),"")</f>
        <v/>
      </c>
      <c r="R497">
        <f>IFERROR(ROUND(IF(H497="","",IF(70+30*M497/$M$511&lt;20,20,70+30*M497/$M$511)),2),"")</f>
        <v/>
      </c>
      <c r="S497">
        <f>IFERROR(ROUND(IF(I497="","",IF(70+30*N497/$N$511&lt;20,20,70+30*N497/$N$511)),2),"")</f>
        <v/>
      </c>
      <c r="T497">
        <f>IFERROR(ROUND(IF(J497="","",IF(70+30*O497/$O$511&lt;20,20,70+30*O497/$O$511)),2),"")</f>
        <v/>
      </c>
      <c r="U497">
        <f>IFERROR(ROUND(IF(K497="","",IF(70+30*P497/$P$511&lt;20,20,70+30*P497/$P$511)),2),"")</f>
        <v/>
      </c>
      <c r="V497">
        <f>IF(SUM(Q497:U497)=0,"",SUM(Q497:U497))</f>
        <v/>
      </c>
      <c r="W497">
        <f>IF(V497="","",RANK(V497,$V$2:$V$509))</f>
        <v/>
      </c>
    </row>
    <row r="498">
      <c r="B498" t="inlineStr">
        <is>
          <t>FIESTA KHOLIZA W</t>
        </is>
      </c>
      <c r="C498" t="inlineStr">
        <is>
          <t>557-19-00081</t>
        </is>
      </c>
      <c r="D498" t="inlineStr">
        <is>
          <t>557G120</t>
        </is>
      </c>
      <c r="E498" t="inlineStr">
        <is>
          <t>SMPN 12 BO</t>
        </is>
      </c>
      <c r="F498" t="n">
        <v>557</v>
      </c>
      <c r="G498" t="n">
        <v>16</v>
      </c>
      <c r="H498" t="n">
        <v>27</v>
      </c>
      <c r="I498" t="n">
        <v>23</v>
      </c>
      <c r="J498" t="n">
        <v>18</v>
      </c>
      <c r="K498" t="n">
        <v>26</v>
      </c>
      <c r="L498">
        <f>IFERROR(ROUND(IF(G498="","",(G498-G$511)/G$512),2),"")</f>
        <v/>
      </c>
      <c r="M498">
        <f>IFERROR(ROUND(IF(H498="","",(H498-H$511)/H$512),2),"")</f>
        <v/>
      </c>
      <c r="N498">
        <f>IFERROR(ROUND(IF(I498="","",(I498-I$511)/I$512),2),"")</f>
        <v/>
      </c>
      <c r="O498">
        <f>IFERROR(ROUND(IF(J498="","",(J498-J$511)/J$512),2),"")</f>
        <v/>
      </c>
      <c r="P498">
        <f>IFERROR(ROUND(IF(K498="","",(K498-K$511)/K$512),2),"")</f>
        <v/>
      </c>
      <c r="Q498">
        <f>IFERROR(ROUND(IF(G498="","",IF(70+30*L498/$L$511&lt;20,20,70+30*L498/$L$511)),2),"")</f>
        <v/>
      </c>
      <c r="R498">
        <f>IFERROR(ROUND(IF(H498="","",IF(70+30*M498/$M$511&lt;20,20,70+30*M498/$M$511)),2),"")</f>
        <v/>
      </c>
      <c r="S498">
        <f>IFERROR(ROUND(IF(I498="","",IF(70+30*N498/$N$511&lt;20,20,70+30*N498/$N$511)),2),"")</f>
        <v/>
      </c>
      <c r="T498">
        <f>IFERROR(ROUND(IF(J498="","",IF(70+30*O498/$O$511&lt;20,20,70+30*O498/$O$511)),2),"")</f>
        <v/>
      </c>
      <c r="U498">
        <f>IFERROR(ROUND(IF(K498="","",IF(70+30*P498/$P$511&lt;20,20,70+30*P498/$P$511)),2),"")</f>
        <v/>
      </c>
      <c r="V498">
        <f>IF(SUM(Q498:U498)=0,"",SUM(Q498:U498))</f>
        <v/>
      </c>
      <c r="W498">
        <f>IF(V498="","",RANK(V498,$V$2:$V$509))</f>
        <v/>
      </c>
    </row>
    <row r="499">
      <c r="B499" t="inlineStr">
        <is>
          <t>MUHAMMAD DEVANDA FIR</t>
        </is>
      </c>
      <c r="C499" t="inlineStr">
        <is>
          <t>557-21-00030</t>
        </is>
      </c>
      <c r="D499" t="inlineStr">
        <is>
          <t>557G120</t>
        </is>
      </c>
      <c r="E499" t="inlineStr">
        <is>
          <t>SMPN 5 BOG</t>
        </is>
      </c>
      <c r="F499" t="n">
        <v>557</v>
      </c>
      <c r="G499" t="n">
        <v>16</v>
      </c>
      <c r="H499" t="n">
        <v>19</v>
      </c>
      <c r="I499" t="n">
        <v>24</v>
      </c>
      <c r="J499" t="n">
        <v>30</v>
      </c>
      <c r="K499" t="n">
        <v>29</v>
      </c>
      <c r="L499">
        <f>IFERROR(ROUND(IF(G499="","",(G499-G$511)/G$512),2),"")</f>
        <v/>
      </c>
      <c r="M499">
        <f>IFERROR(ROUND(IF(H499="","",(H499-H$511)/H$512),2),"")</f>
        <v/>
      </c>
      <c r="N499">
        <f>IFERROR(ROUND(IF(I499="","",(I499-I$511)/I$512),2),"")</f>
        <v/>
      </c>
      <c r="O499">
        <f>IFERROR(ROUND(IF(J499="","",(J499-J$511)/J$512),2),"")</f>
        <v/>
      </c>
      <c r="P499">
        <f>IFERROR(ROUND(IF(K499="","",(K499-K$511)/K$512),2),"")</f>
        <v/>
      </c>
      <c r="Q499">
        <f>IFERROR(ROUND(IF(G499="","",IF(70+30*L499/$L$511&lt;20,20,70+30*L499/$L$511)),2),"")</f>
        <v/>
      </c>
      <c r="R499">
        <f>IFERROR(ROUND(IF(H499="","",IF(70+30*M499/$M$511&lt;20,20,70+30*M499/$M$511)),2),"")</f>
        <v/>
      </c>
      <c r="S499">
        <f>IFERROR(ROUND(IF(I499="","",IF(70+30*N499/$N$511&lt;20,20,70+30*N499/$N$511)),2),"")</f>
        <v/>
      </c>
      <c r="T499">
        <f>IFERROR(ROUND(IF(J499="","",IF(70+30*O499/$O$511&lt;20,20,70+30*O499/$O$511)),2),"")</f>
        <v/>
      </c>
      <c r="U499">
        <f>IFERROR(ROUND(IF(K499="","",IF(70+30*P499/$P$511&lt;20,20,70+30*P499/$P$511)),2),"")</f>
        <v/>
      </c>
      <c r="V499">
        <f>IF(SUM(Q499:U499)=0,"",SUM(Q499:U499))</f>
        <v/>
      </c>
      <c r="W499">
        <f>IF(V499="","",RANK(V499,$V$2:$V$509))</f>
        <v/>
      </c>
    </row>
    <row r="500">
      <c r="B500" t="inlineStr">
        <is>
          <t>MUHAMMAD NADZEEF FAR</t>
        </is>
      </c>
      <c r="C500" t="inlineStr">
        <is>
          <t>557-21-00033</t>
        </is>
      </c>
      <c r="D500" t="inlineStr">
        <is>
          <t>557G120</t>
        </is>
      </c>
      <c r="E500" t="inlineStr">
        <is>
          <t>SMPIT ATTA</t>
        </is>
      </c>
      <c r="F500" t="n">
        <v>557</v>
      </c>
      <c r="G500" t="n">
        <v>10</v>
      </c>
      <c r="H500" t="n">
        <v>10</v>
      </c>
      <c r="I500" t="n">
        <v>34</v>
      </c>
      <c r="J500" t="n">
        <v>9</v>
      </c>
      <c r="K500" t="n">
        <v>18</v>
      </c>
      <c r="L500">
        <f>IFERROR(ROUND(IF(G500="","",(G500-G$511)/G$512),2),"")</f>
        <v/>
      </c>
      <c r="M500">
        <f>IFERROR(ROUND(IF(H500="","",(H500-H$511)/H$512),2),"")</f>
        <v/>
      </c>
      <c r="N500">
        <f>IFERROR(ROUND(IF(I500="","",(I500-I$511)/I$512),2),"")</f>
        <v/>
      </c>
      <c r="O500">
        <f>IFERROR(ROUND(IF(J500="","",(J500-J$511)/J$512),2),"")</f>
        <v/>
      </c>
      <c r="P500">
        <f>IFERROR(ROUND(IF(K500="","",(K500-K$511)/K$512),2),"")</f>
        <v/>
      </c>
      <c r="Q500">
        <f>IFERROR(ROUND(IF(G500="","",IF(70+30*L500/$L$511&lt;20,20,70+30*L500/$L$511)),2),"")</f>
        <v/>
      </c>
      <c r="R500">
        <f>IFERROR(ROUND(IF(H500="","",IF(70+30*M500/$M$511&lt;20,20,70+30*M500/$M$511)),2),"")</f>
        <v/>
      </c>
      <c r="S500">
        <f>IFERROR(ROUND(IF(I500="","",IF(70+30*N500/$N$511&lt;20,20,70+30*N500/$N$511)),2),"")</f>
        <v/>
      </c>
      <c r="T500">
        <f>IFERROR(ROUND(IF(J500="","",IF(70+30*O500/$O$511&lt;20,20,70+30*O500/$O$511)),2),"")</f>
        <v/>
      </c>
      <c r="U500">
        <f>IFERROR(ROUND(IF(K500="","",IF(70+30*P500/$P$511&lt;20,20,70+30*P500/$P$511)),2),"")</f>
        <v/>
      </c>
      <c r="V500">
        <f>IF(SUM(Q500:U500)=0,"",SUM(Q500:U500))</f>
        <v/>
      </c>
      <c r="W500">
        <f>IF(V500="","",RANK(V500,$V$2:$V$509))</f>
        <v/>
      </c>
    </row>
    <row r="501">
      <c r="B501" t="inlineStr">
        <is>
          <t>MUHAMMAD FAKHRI FADH</t>
        </is>
      </c>
      <c r="C501" t="inlineStr">
        <is>
          <t>557-21-00034</t>
        </is>
      </c>
      <c r="D501" t="inlineStr">
        <is>
          <t>557G120</t>
        </is>
      </c>
      <c r="E501" t="inlineStr">
        <is>
          <t>SMPIT ATTA</t>
        </is>
      </c>
      <c r="F501" t="n">
        <v>557</v>
      </c>
      <c r="G501" t="n">
        <v>11</v>
      </c>
      <c r="H501" t="n">
        <v>15</v>
      </c>
      <c r="I501" t="n">
        <v>21</v>
      </c>
      <c r="J501" t="n">
        <v>17</v>
      </c>
      <c r="K501" t="n">
        <v>23</v>
      </c>
      <c r="L501">
        <f>IFERROR(ROUND(IF(G501="","",(G501-G$511)/G$512),2),"")</f>
        <v/>
      </c>
      <c r="M501">
        <f>IFERROR(ROUND(IF(H501="","",(H501-H$511)/H$512),2),"")</f>
        <v/>
      </c>
      <c r="N501">
        <f>IFERROR(ROUND(IF(I501="","",(I501-I$511)/I$512),2),"")</f>
        <v/>
      </c>
      <c r="O501">
        <f>IFERROR(ROUND(IF(J501="","",(J501-J$511)/J$512),2),"")</f>
        <v/>
      </c>
      <c r="P501">
        <f>IFERROR(ROUND(IF(K501="","",(K501-K$511)/K$512),2),"")</f>
        <v/>
      </c>
      <c r="Q501">
        <f>IFERROR(ROUND(IF(G501="","",IF(70+30*L501/$L$511&lt;20,20,70+30*L501/$L$511)),2),"")</f>
        <v/>
      </c>
      <c r="R501">
        <f>IFERROR(ROUND(IF(H501="","",IF(70+30*M501/$M$511&lt;20,20,70+30*M501/$M$511)),2),"")</f>
        <v/>
      </c>
      <c r="S501">
        <f>IFERROR(ROUND(IF(I501="","",IF(70+30*N501/$N$511&lt;20,20,70+30*N501/$N$511)),2),"")</f>
        <v/>
      </c>
      <c r="T501">
        <f>IFERROR(ROUND(IF(J501="","",IF(70+30*O501/$O$511&lt;20,20,70+30*O501/$O$511)),2),"")</f>
        <v/>
      </c>
      <c r="U501">
        <f>IFERROR(ROUND(IF(K501="","",IF(70+30*P501/$P$511&lt;20,20,70+30*P501/$P$511)),2),"")</f>
        <v/>
      </c>
      <c r="V501">
        <f>IF(SUM(Q501:U501)=0,"",SUM(Q501:U501))</f>
        <v/>
      </c>
      <c r="W501">
        <f>IF(V501="","",RANK(V501,$V$2:$V$509))</f>
        <v/>
      </c>
    </row>
    <row r="502">
      <c r="B502" t="inlineStr">
        <is>
          <t>ALYSHA ZAHRA ZAFIRA</t>
        </is>
      </c>
      <c r="C502" t="inlineStr">
        <is>
          <t>575-21-00017</t>
        </is>
      </c>
      <c r="D502" t="inlineStr">
        <is>
          <t>575G120</t>
        </is>
      </c>
      <c r="E502" t="inlineStr">
        <is>
          <t>SMPN 56 JA</t>
        </is>
      </c>
      <c r="F502" t="n">
        <v>575</v>
      </c>
      <c r="G502" t="n">
        <v>13</v>
      </c>
      <c r="H502" t="n">
        <v>30</v>
      </c>
      <c r="I502" t="n">
        <v>28</v>
      </c>
      <c r="J502" t="n">
        <v>29</v>
      </c>
      <c r="K502" t="n">
        <v>34</v>
      </c>
      <c r="L502">
        <f>IFERROR(ROUND(IF(G502="","",(G502-G$511)/G$512),2),"")</f>
        <v/>
      </c>
      <c r="M502">
        <f>IFERROR(ROUND(IF(H502="","",(H502-H$511)/H$512),2),"")</f>
        <v/>
      </c>
      <c r="N502">
        <f>IFERROR(ROUND(IF(I502="","",(I502-I$511)/I$512),2),"")</f>
        <v/>
      </c>
      <c r="O502">
        <f>IFERROR(ROUND(IF(J502="","",(J502-J$511)/J$512),2),"")</f>
        <v/>
      </c>
      <c r="P502">
        <f>IFERROR(ROUND(IF(K502="","",(K502-K$511)/K$512),2),"")</f>
        <v/>
      </c>
      <c r="Q502">
        <f>IFERROR(ROUND(IF(G502="","",IF(70+30*L502/$L$511&lt;20,20,70+30*L502/$L$511)),2),"")</f>
        <v/>
      </c>
      <c r="R502">
        <f>IFERROR(ROUND(IF(H502="","",IF(70+30*M502/$M$511&lt;20,20,70+30*M502/$M$511)),2),"")</f>
        <v/>
      </c>
      <c r="S502">
        <f>IFERROR(ROUND(IF(I502="","",IF(70+30*N502/$N$511&lt;20,20,70+30*N502/$N$511)),2),"")</f>
        <v/>
      </c>
      <c r="T502">
        <f>IFERROR(ROUND(IF(J502="","",IF(70+30*O502/$O$511&lt;20,20,70+30*O502/$O$511)),2),"")</f>
        <v/>
      </c>
      <c r="U502">
        <f>IFERROR(ROUND(IF(K502="","",IF(70+30*P502/$P$511&lt;20,20,70+30*P502/$P$511)),2),"")</f>
        <v/>
      </c>
      <c r="V502">
        <f>IF(SUM(Q502:U502)=0,"",SUM(Q502:U502))</f>
        <v/>
      </c>
      <c r="W502">
        <f>IF(V502="","",RANK(V502,$V$2:$V$509))</f>
        <v/>
      </c>
    </row>
    <row r="503">
      <c r="B503" t="inlineStr">
        <is>
          <t>QAISER ZIAULHAQ DIVI</t>
        </is>
      </c>
      <c r="C503" t="inlineStr">
        <is>
          <t>576-21-00003</t>
        </is>
      </c>
      <c r="D503" t="inlineStr">
        <is>
          <t>576G120</t>
        </is>
      </c>
      <c r="E503" t="inlineStr">
        <is>
          <t>SMP PUSPA</t>
        </is>
      </c>
      <c r="F503" t="n">
        <v>576</v>
      </c>
      <c r="G503" t="n">
        <v>18</v>
      </c>
      <c r="H503" t="n">
        <v>31</v>
      </c>
      <c r="I503" t="n">
        <v>33</v>
      </c>
      <c r="J503" t="n">
        <v>30</v>
      </c>
      <c r="K503" t="n">
        <v>31</v>
      </c>
      <c r="L503">
        <f>IFERROR(ROUND(IF(G503="","",(G503-G$511)/G$512),2),"")</f>
        <v/>
      </c>
      <c r="M503">
        <f>IFERROR(ROUND(IF(H503="","",(H503-H$511)/H$512),2),"")</f>
        <v/>
      </c>
      <c r="N503">
        <f>IFERROR(ROUND(IF(I503="","",(I503-I$511)/I$512),2),"")</f>
        <v/>
      </c>
      <c r="O503">
        <f>IFERROR(ROUND(IF(J503="","",(J503-J$511)/J$512),2),"")</f>
        <v/>
      </c>
      <c r="P503">
        <f>IFERROR(ROUND(IF(K503="","",(K503-K$511)/K$512),2),"")</f>
        <v/>
      </c>
      <c r="Q503">
        <f>IFERROR(ROUND(IF(G503="","",IF(70+30*L503/$L$511&lt;20,20,70+30*L503/$L$511)),2),"")</f>
        <v/>
      </c>
      <c r="R503">
        <f>IFERROR(ROUND(IF(H503="","",IF(70+30*M503/$M$511&lt;20,20,70+30*M503/$M$511)),2),"")</f>
        <v/>
      </c>
      <c r="S503">
        <f>IFERROR(ROUND(IF(I503="","",IF(70+30*N503/$N$511&lt;20,20,70+30*N503/$N$511)),2),"")</f>
        <v/>
      </c>
      <c r="T503">
        <f>IFERROR(ROUND(IF(J503="","",IF(70+30*O503/$O$511&lt;20,20,70+30*O503/$O$511)),2),"")</f>
        <v/>
      </c>
      <c r="U503">
        <f>IFERROR(ROUND(IF(K503="","",IF(70+30*P503/$P$511&lt;20,20,70+30*P503/$P$511)),2),"")</f>
        <v/>
      </c>
      <c r="V503">
        <f>IF(SUM(Q503:U503)=0,"",SUM(Q503:U503))</f>
        <v/>
      </c>
      <c r="W503">
        <f>IF(V503="","",RANK(V503,$V$2:$V$509))</f>
        <v/>
      </c>
    </row>
    <row r="504">
      <c r="B504" t="inlineStr">
        <is>
          <t>ISNU NUSTRA BIMO</t>
        </is>
      </c>
      <c r="C504" t="inlineStr">
        <is>
          <t>576-21-00009</t>
        </is>
      </c>
      <c r="D504" t="inlineStr">
        <is>
          <t>576G120</t>
        </is>
      </c>
      <c r="E504" t="inlineStr">
        <is>
          <t>SMPN 1 CIB</t>
        </is>
      </c>
      <c r="F504" t="n">
        <v>576</v>
      </c>
      <c r="G504" t="n">
        <v>19</v>
      </c>
      <c r="H504" t="n">
        <v>27</v>
      </c>
      <c r="I504" t="n">
        <v>27</v>
      </c>
      <c r="J504" t="n">
        <v>27</v>
      </c>
      <c r="K504" t="n">
        <v>31</v>
      </c>
      <c r="L504">
        <f>IFERROR(ROUND(IF(G504="","",(G504-G$511)/G$512),2),"")</f>
        <v/>
      </c>
      <c r="M504">
        <f>IFERROR(ROUND(IF(H504="","",(H504-H$511)/H$512),2),"")</f>
        <v/>
      </c>
      <c r="N504">
        <f>IFERROR(ROUND(IF(I504="","",(I504-I$511)/I$512),2),"")</f>
        <v/>
      </c>
      <c r="O504">
        <f>IFERROR(ROUND(IF(J504="","",(J504-J$511)/J$512),2),"")</f>
        <v/>
      </c>
      <c r="P504">
        <f>IFERROR(ROUND(IF(K504="","",(K504-K$511)/K$512),2),"")</f>
        <v/>
      </c>
      <c r="Q504">
        <f>IFERROR(ROUND(IF(G504="","",IF(70+30*L504/$L$511&lt;20,20,70+30*L504/$L$511)),2),"")</f>
        <v/>
      </c>
      <c r="R504">
        <f>IFERROR(ROUND(IF(H504="","",IF(70+30*M504/$M$511&lt;20,20,70+30*M504/$M$511)),2),"")</f>
        <v/>
      </c>
      <c r="S504">
        <f>IFERROR(ROUND(IF(I504="","",IF(70+30*N504/$N$511&lt;20,20,70+30*N504/$N$511)),2),"")</f>
        <v/>
      </c>
      <c r="T504">
        <f>IFERROR(ROUND(IF(J504="","",IF(70+30*O504/$O$511&lt;20,20,70+30*O504/$O$511)),2),"")</f>
        <v/>
      </c>
      <c r="U504">
        <f>IFERROR(ROUND(IF(K504="","",IF(70+30*P504/$P$511&lt;20,20,70+30*P504/$P$511)),2),"")</f>
        <v/>
      </c>
      <c r="V504">
        <f>IF(SUM(Q504:U504)=0,"",SUM(Q504:U504))</f>
        <v/>
      </c>
      <c r="W504">
        <f>IF(V504="","",RANK(V504,$V$2:$V$509))</f>
        <v/>
      </c>
    </row>
    <row r="505">
      <c r="B505" t="inlineStr">
        <is>
          <t>CINTYA ALIM SAPHIRA</t>
        </is>
      </c>
      <c r="C505" t="inlineStr">
        <is>
          <t>576-21-00028</t>
        </is>
      </c>
      <c r="D505" t="inlineStr">
        <is>
          <t>576G200</t>
        </is>
      </c>
      <c r="E505" t="inlineStr">
        <is>
          <t>SMPN 4 CIB</t>
        </is>
      </c>
      <c r="F505" t="n">
        <v>576</v>
      </c>
      <c r="G505" t="n">
        <v>21</v>
      </c>
      <c r="H505" t="n">
        <v>28</v>
      </c>
      <c r="I505" t="n">
        <v>34</v>
      </c>
      <c r="J505" t="n">
        <v>40</v>
      </c>
      <c r="K505" t="n">
        <v>32</v>
      </c>
      <c r="L505">
        <f>IFERROR(ROUND(IF(G505="","",(G505-G$511)/G$512),2),"")</f>
        <v/>
      </c>
      <c r="M505">
        <f>IFERROR(ROUND(IF(H505="","",(H505-H$511)/H$512),2),"")</f>
        <v/>
      </c>
      <c r="N505">
        <f>IFERROR(ROUND(IF(I505="","",(I505-I$511)/I$512),2),"")</f>
        <v/>
      </c>
      <c r="O505">
        <f>IFERROR(ROUND(IF(J505="","",(J505-J$511)/J$512),2),"")</f>
        <v/>
      </c>
      <c r="P505">
        <f>IFERROR(ROUND(IF(K505="","",(K505-K$511)/K$512),2),"")</f>
        <v/>
      </c>
      <c r="Q505">
        <f>IFERROR(ROUND(IF(G505="","",IF(70+30*L505/$L$511&lt;20,20,70+30*L505/$L$511)),2),"")</f>
        <v/>
      </c>
      <c r="R505">
        <f>IFERROR(ROUND(IF(H505="","",IF(70+30*M505/$M$511&lt;20,20,70+30*M505/$M$511)),2),"")</f>
        <v/>
      </c>
      <c r="S505">
        <f>IFERROR(ROUND(IF(I505="","",IF(70+30*N505/$N$511&lt;20,20,70+30*N505/$N$511)),2),"")</f>
        <v/>
      </c>
      <c r="T505">
        <f>IFERROR(ROUND(IF(J505="","",IF(70+30*O505/$O$511&lt;20,20,70+30*O505/$O$511)),2),"")</f>
        <v/>
      </c>
      <c r="U505">
        <f>IFERROR(ROUND(IF(K505="","",IF(70+30*P505/$P$511&lt;20,20,70+30*P505/$P$511)),2),"")</f>
        <v/>
      </c>
      <c r="V505">
        <f>IF(SUM(Q505:U505)=0,"",SUM(Q505:U505))</f>
        <v/>
      </c>
      <c r="W505">
        <f>IF(V505="","",RANK(V505,$V$2:$V$509))</f>
        <v/>
      </c>
    </row>
    <row r="506">
      <c r="B506" t="inlineStr">
        <is>
          <t>ADINDA DITHA P</t>
        </is>
      </c>
      <c r="C506" t="inlineStr">
        <is>
          <t>588-18-00054</t>
        </is>
      </c>
      <c r="D506" t="inlineStr">
        <is>
          <t>588G120</t>
        </is>
      </c>
      <c r="E506" t="inlineStr">
        <is>
          <t>SMP PRIBAD</t>
        </is>
      </c>
      <c r="F506" t="n">
        <v>588</v>
      </c>
      <c r="G506" t="n">
        <v>13</v>
      </c>
      <c r="H506" t="n">
        <v>23</v>
      </c>
      <c r="I506" t="n">
        <v>27</v>
      </c>
      <c r="J506" t="n">
        <v>23</v>
      </c>
      <c r="K506" t="n">
        <v>21</v>
      </c>
      <c r="L506">
        <f>IFERROR(ROUND(IF(G506="","",(G506-G$511)/G$512),2),"")</f>
        <v/>
      </c>
      <c r="M506">
        <f>IFERROR(ROUND(IF(H506="","",(H506-H$511)/H$512),2),"")</f>
        <v/>
      </c>
      <c r="N506">
        <f>IFERROR(ROUND(IF(I506="","",(I506-I$511)/I$512),2),"")</f>
        <v/>
      </c>
      <c r="O506">
        <f>IFERROR(ROUND(IF(J506="","",(J506-J$511)/J$512),2),"")</f>
        <v/>
      </c>
      <c r="P506">
        <f>IFERROR(ROUND(IF(K506="","",(K506-K$511)/K$512),2),"")</f>
        <v/>
      </c>
      <c r="Q506">
        <f>IFERROR(ROUND(IF(G506="","",IF(70+30*L506/$L$511&lt;20,20,70+30*L506/$L$511)),2),"")</f>
        <v/>
      </c>
      <c r="R506">
        <f>IFERROR(ROUND(IF(H506="","",IF(70+30*M506/$M$511&lt;20,20,70+30*M506/$M$511)),2),"")</f>
        <v/>
      </c>
      <c r="S506">
        <f>IFERROR(ROUND(IF(I506="","",IF(70+30*N506/$N$511&lt;20,20,70+30*N506/$N$511)),2),"")</f>
        <v/>
      </c>
      <c r="T506">
        <f>IFERROR(ROUND(IF(J506="","",IF(70+30*O506/$O$511&lt;20,20,70+30*O506/$O$511)),2),"")</f>
        <v/>
      </c>
      <c r="U506">
        <f>IFERROR(ROUND(IF(K506="","",IF(70+30*P506/$P$511&lt;20,20,70+30*P506/$P$511)),2),"")</f>
        <v/>
      </c>
      <c r="V506">
        <f>IF(SUM(Q506:U506)=0,"",SUM(Q506:U506))</f>
        <v/>
      </c>
      <c r="W506">
        <f>IF(V506="","",RANK(V506,$V$2:$V$509))</f>
        <v/>
      </c>
    </row>
    <row r="507">
      <c r="B507" t="inlineStr">
        <is>
          <t>NAJWA FAKHIRAH</t>
        </is>
      </c>
      <c r="C507" t="inlineStr">
        <is>
          <t>588-21-00030</t>
        </is>
      </c>
      <c r="D507" t="inlineStr">
        <is>
          <t>588G20</t>
        </is>
      </c>
      <c r="E507" t="inlineStr">
        <is>
          <t>SMPIT AL H</t>
        </is>
      </c>
      <c r="F507" t="n">
        <v>588</v>
      </c>
      <c r="G507" t="n">
        <v>13</v>
      </c>
      <c r="H507" t="n">
        <v>33</v>
      </c>
      <c r="I507" t="n">
        <v>24</v>
      </c>
      <c r="J507" t="n">
        <v>25</v>
      </c>
      <c r="K507" t="n">
        <v>29</v>
      </c>
      <c r="L507">
        <f>IFERROR(ROUND(IF(G507="","",(G507-G$511)/G$512),2),"")</f>
        <v/>
      </c>
      <c r="M507">
        <f>IFERROR(ROUND(IF(H507="","",(H507-H$511)/H$512),2),"")</f>
        <v/>
      </c>
      <c r="N507">
        <f>IFERROR(ROUND(IF(I507="","",(I507-I$511)/I$512),2),"")</f>
        <v/>
      </c>
      <c r="O507">
        <f>IFERROR(ROUND(IF(J507="","",(J507-J$511)/J$512),2),"")</f>
        <v/>
      </c>
      <c r="P507">
        <f>IFERROR(ROUND(IF(K507="","",(K507-K$511)/K$512),2),"")</f>
        <v/>
      </c>
      <c r="Q507">
        <f>IFERROR(ROUND(IF(G507="","",IF(70+30*L507/$L$511&lt;20,20,70+30*L507/$L$511)),2),"")</f>
        <v/>
      </c>
      <c r="R507">
        <f>IFERROR(ROUND(IF(H507="","",IF(70+30*M507/$M$511&lt;20,20,70+30*M507/$M$511)),2),"")</f>
        <v/>
      </c>
      <c r="S507">
        <f>IFERROR(ROUND(IF(I507="","",IF(70+30*N507/$N$511&lt;20,20,70+30*N507/$N$511)),2),"")</f>
        <v/>
      </c>
      <c r="T507">
        <f>IFERROR(ROUND(IF(J507="","",IF(70+30*O507/$O$511&lt;20,20,70+30*O507/$O$511)),2),"")</f>
        <v/>
      </c>
      <c r="U507">
        <f>IFERROR(ROUND(IF(K507="","",IF(70+30*P507/$P$511&lt;20,20,70+30*P507/$P$511)),2),"")</f>
        <v/>
      </c>
      <c r="V507">
        <f>IF(SUM(Q507:U507)=0,"",SUM(Q507:U507))</f>
        <v/>
      </c>
      <c r="W507">
        <f>IF(V507="","",RANK(V507,$V$2:$V$509))</f>
        <v/>
      </c>
    </row>
    <row r="508">
      <c r="B508" t="inlineStr">
        <is>
          <t>ISYANA APRILLATHIFFA</t>
        </is>
      </c>
      <c r="C508" t="inlineStr">
        <is>
          <t>661-21-00370</t>
        </is>
      </c>
      <c r="D508" t="inlineStr">
        <is>
          <t>661G120</t>
        </is>
      </c>
      <c r="E508" t="inlineStr">
        <is>
          <t>MTSN 6 MOD</t>
        </is>
      </c>
      <c r="F508" t="n">
        <v>661</v>
      </c>
      <c r="G508" t="n">
        <v>14</v>
      </c>
      <c r="H508" t="n">
        <v>33</v>
      </c>
      <c r="I508" t="n">
        <v>29</v>
      </c>
      <c r="J508" t="n">
        <v>32</v>
      </c>
      <c r="K508" t="n">
        <v>30</v>
      </c>
      <c r="L508">
        <f>IFERROR(ROUND(IF(G508="","",(G508-G$511)/G$512),2),"")</f>
        <v/>
      </c>
      <c r="M508">
        <f>IFERROR(ROUND(IF(H508="","",(H508-H$511)/H$512),2),"")</f>
        <v/>
      </c>
      <c r="N508">
        <f>IFERROR(ROUND(IF(I508="","",(I508-I$511)/I$512),2),"")</f>
        <v/>
      </c>
      <c r="O508">
        <f>IFERROR(ROUND(IF(J508="","",(J508-J$511)/J$512),2),"")</f>
        <v/>
      </c>
      <c r="P508">
        <f>IFERROR(ROUND(IF(K508="","",(K508-K$511)/K$512),2),"")</f>
        <v/>
      </c>
      <c r="Q508">
        <f>IFERROR(ROUND(IF(G508="","",IF(70+30*L508/$L$511&lt;20,20,70+30*L508/$L$511)),2),"")</f>
        <v/>
      </c>
      <c r="R508">
        <f>IFERROR(ROUND(IF(H508="","",IF(70+30*M508/$M$511&lt;20,20,70+30*M508/$M$511)),2),"")</f>
        <v/>
      </c>
      <c r="S508">
        <f>IFERROR(ROUND(IF(I508="","",IF(70+30*N508/$N$511&lt;20,20,70+30*N508/$N$511)),2),"")</f>
        <v/>
      </c>
      <c r="T508">
        <f>IFERROR(ROUND(IF(J508="","",IF(70+30*O508/$O$511&lt;20,20,70+30*O508/$O$511)),2),"")</f>
        <v/>
      </c>
      <c r="U508">
        <f>IFERROR(ROUND(IF(K508="","",IF(70+30*P508/$P$511&lt;20,20,70+30*P508/$P$511)),2),"")</f>
        <v/>
      </c>
      <c r="V508">
        <f>IF(SUM(Q508:U508)=0,"",SUM(Q508:U508))</f>
        <v/>
      </c>
      <c r="W508">
        <f>IF(V508="","",RANK(V508,$V$2:$V$509))</f>
        <v/>
      </c>
    </row>
    <row r="509">
      <c r="B509" t="inlineStr">
        <is>
          <t>M. ALGHIFARI ARDON</t>
        </is>
      </c>
      <c r="C509" t="inlineStr">
        <is>
          <t>661-22-00053</t>
        </is>
      </c>
      <c r="D509" t="inlineStr">
        <is>
          <t>661G120</t>
        </is>
      </c>
      <c r="E509" t="inlineStr">
        <is>
          <t>MTSN 6 MOD</t>
        </is>
      </c>
      <c r="F509" t="n">
        <v>661</v>
      </c>
      <c r="G509" t="n">
        <v>7</v>
      </c>
      <c r="H509" t="n">
        <v>30</v>
      </c>
      <c r="I509" t="n">
        <v>22</v>
      </c>
      <c r="J509" t="n">
        <v>17</v>
      </c>
      <c r="K509" t="n">
        <v>26</v>
      </c>
      <c r="L509">
        <f>IFERROR(ROUND(IF(G509="","",(G509-G$511)/G$512),2),"")</f>
        <v/>
      </c>
      <c r="M509">
        <f>IFERROR(ROUND(IF(H509="","",(H509-H$511)/H$512),2),"")</f>
        <v/>
      </c>
      <c r="N509">
        <f>IFERROR(ROUND(IF(I509="","",(I509-I$511)/I$512),2),"")</f>
        <v/>
      </c>
      <c r="O509">
        <f>IFERROR(ROUND(IF(J509="","",(J509-J$511)/J$512),2),"")</f>
        <v/>
      </c>
      <c r="P509">
        <f>IFERROR(ROUND(IF(K509="","",(K509-K$511)/K$512),2),"")</f>
        <v/>
      </c>
      <c r="Q509">
        <f>IFERROR(ROUND(IF(G509="","",IF(70+30*L509/$L$511&lt;20,20,70+30*L509/$L$511)),2),"")</f>
        <v/>
      </c>
      <c r="R509">
        <f>IFERROR(ROUND(IF(H509="","",IF(70+30*M509/$M$511&lt;20,20,70+30*M509/$M$511)),2),"")</f>
        <v/>
      </c>
      <c r="S509">
        <f>IFERROR(ROUND(IF(I509="","",IF(70+30*N509/$N$511&lt;20,20,70+30*N509/$N$511)),2),"")</f>
        <v/>
      </c>
      <c r="T509">
        <f>IFERROR(ROUND(IF(J509="","",IF(70+30*O509/$O$511&lt;20,20,70+30*O509/$O$511)),2),"")</f>
        <v/>
      </c>
      <c r="U509">
        <f>IFERROR(ROUND(IF(K509="","",IF(70+30*P509/$P$511&lt;20,20,70+30*P509/$P$511)),2),"")</f>
        <v/>
      </c>
      <c r="V509">
        <f>IF(SUM(Q509:U509)=0,"",SUM(Q509:U509))</f>
        <v/>
      </c>
      <c r="W509">
        <f>IF(V509="","",RANK(V509,$V$2:$V$509))</f>
        <v/>
      </c>
    </row>
    <row r="511">
      <c r="G511">
        <f>AVERAGE(G2:G509)</f>
        <v/>
      </c>
      <c r="H511">
        <f>AVERAGE(H2:H509)</f>
        <v/>
      </c>
      <c r="I511">
        <f>AVERAGE(I2:I509)</f>
        <v/>
      </c>
      <c r="J511">
        <f>AVERAGE(J2:J509)</f>
        <v/>
      </c>
      <c r="K511">
        <f>AVERAGE(K2:K509)</f>
        <v/>
      </c>
      <c r="L511">
        <f>MAX(L2:L509)</f>
        <v/>
      </c>
      <c r="M511">
        <f>MAX(M2:M509)</f>
        <v/>
      </c>
      <c r="N511">
        <f>MAX(N2:N509)</f>
        <v/>
      </c>
      <c r="O511">
        <f>MAX(O2:O509)</f>
        <v/>
      </c>
      <c r="P511">
        <f>MAX(P2:P509)</f>
        <v/>
      </c>
    </row>
    <row r="512">
      <c r="G512">
        <f>STDEV(G2:G509)</f>
        <v/>
      </c>
      <c r="H512">
        <f>STDEV(H2:H509)</f>
        <v/>
      </c>
      <c r="I512">
        <f>STDEV(I2:I509)</f>
        <v/>
      </c>
      <c r="J512">
        <f>STDEV(J2:J509)</f>
        <v/>
      </c>
      <c r="K512">
        <f>STDEV(K2:K509)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2022-08-01T18:23:22Z</dcterms:created>
  <dcterms:modified xsi:type="dcterms:W3CDTF">2022-08-02T06:25:41Z</dcterms:modified>
  <cp:lastModifiedBy>Windows User</cp:lastModifiedBy>
</cp:coreProperties>
</file>