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k osman v.1.1 buat filezilla\aplikasi\pts_pas_pat_nilai_std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12" i="1" l="1"/>
  <c r="K112" i="1"/>
  <c r="J112" i="1"/>
  <c r="I112" i="1"/>
  <c r="H112" i="1"/>
  <c r="G112" i="1"/>
  <c r="L111" i="1"/>
  <c r="K111" i="1"/>
  <c r="J111" i="1"/>
  <c r="I111" i="1"/>
  <c r="H111" i="1"/>
  <c r="G111" i="1"/>
  <c r="K110" i="1"/>
  <c r="J110" i="1"/>
  <c r="I110" i="1"/>
  <c r="O106" i="1" s="1"/>
  <c r="H110" i="1"/>
  <c r="G110" i="1"/>
  <c r="L109" i="1"/>
  <c r="K109" i="1"/>
  <c r="Q107" i="1" s="1"/>
  <c r="J109" i="1"/>
  <c r="I109" i="1"/>
  <c r="H109" i="1"/>
  <c r="G109" i="1"/>
  <c r="M107" i="1" s="1"/>
  <c r="FF107" i="1"/>
  <c r="FE107" i="1"/>
  <c r="FD107" i="1"/>
  <c r="FC107" i="1"/>
  <c r="FB107" i="1"/>
  <c r="FA107" i="1"/>
  <c r="EZ107" i="1"/>
  <c r="EY107" i="1"/>
  <c r="EX107" i="1"/>
  <c r="EW107" i="1"/>
  <c r="EV107" i="1"/>
  <c r="EB107" i="1"/>
  <c r="EA107" i="1"/>
  <c r="DZ107" i="1"/>
  <c r="DY107" i="1"/>
  <c r="DX107" i="1"/>
  <c r="DW107" i="1"/>
  <c r="DV107" i="1"/>
  <c r="DU107" i="1"/>
  <c r="DT107" i="1"/>
  <c r="DS107" i="1"/>
  <c r="DR107" i="1"/>
  <c r="CX107" i="1"/>
  <c r="CW107" i="1"/>
  <c r="CV107" i="1"/>
  <c r="CU107" i="1"/>
  <c r="CT107" i="1"/>
  <c r="CS107" i="1"/>
  <c r="CR107" i="1"/>
  <c r="CQ107" i="1"/>
  <c r="CP107" i="1"/>
  <c r="CO107" i="1"/>
  <c r="CN107" i="1"/>
  <c r="BT107" i="1"/>
  <c r="BS107" i="1"/>
  <c r="BR107" i="1"/>
  <c r="BQ107" i="1"/>
  <c r="BP107" i="1"/>
  <c r="BO107" i="1"/>
  <c r="BN107" i="1"/>
  <c r="BM107" i="1"/>
  <c r="BL107" i="1"/>
  <c r="BK107" i="1"/>
  <c r="BJ107" i="1"/>
  <c r="AP107" i="1"/>
  <c r="AO107" i="1"/>
  <c r="AN107" i="1"/>
  <c r="AM107" i="1"/>
  <c r="AL107" i="1"/>
  <c r="AK107" i="1"/>
  <c r="AJ107" i="1"/>
  <c r="AI107" i="1"/>
  <c r="AH107" i="1"/>
  <c r="AG107" i="1"/>
  <c r="AF107" i="1"/>
  <c r="O107" i="1"/>
  <c r="N107" i="1"/>
  <c r="FF106" i="1"/>
  <c r="FE106" i="1"/>
  <c r="FD106" i="1"/>
  <c r="FC106" i="1"/>
  <c r="FB106" i="1"/>
  <c r="FA106" i="1"/>
  <c r="EZ106" i="1"/>
  <c r="EY106" i="1"/>
  <c r="EX106" i="1"/>
  <c r="EW106" i="1"/>
  <c r="EV106" i="1"/>
  <c r="EB106" i="1"/>
  <c r="EA106" i="1"/>
  <c r="DZ106" i="1"/>
  <c r="DY106" i="1"/>
  <c r="DX106" i="1"/>
  <c r="DW106" i="1"/>
  <c r="DV106" i="1"/>
  <c r="DU106" i="1"/>
  <c r="DT106" i="1"/>
  <c r="DS106" i="1"/>
  <c r="DR106" i="1"/>
  <c r="CX106" i="1"/>
  <c r="CW106" i="1"/>
  <c r="CV106" i="1"/>
  <c r="CU106" i="1"/>
  <c r="CT106" i="1"/>
  <c r="CS106" i="1"/>
  <c r="CR106" i="1"/>
  <c r="CQ106" i="1"/>
  <c r="CP106" i="1"/>
  <c r="CO106" i="1"/>
  <c r="CN106" i="1"/>
  <c r="BT106" i="1"/>
  <c r="BS106" i="1"/>
  <c r="BR106" i="1"/>
  <c r="BQ106" i="1"/>
  <c r="BP106" i="1"/>
  <c r="BO106" i="1"/>
  <c r="BN106" i="1"/>
  <c r="BM106" i="1"/>
  <c r="BL106" i="1"/>
  <c r="BK106" i="1"/>
  <c r="BJ106" i="1"/>
  <c r="AP106" i="1"/>
  <c r="AO106" i="1"/>
  <c r="AN106" i="1"/>
  <c r="AM106" i="1"/>
  <c r="AL106" i="1"/>
  <c r="AK106" i="1"/>
  <c r="AJ106" i="1"/>
  <c r="AI106" i="1"/>
  <c r="AH106" i="1"/>
  <c r="AG106" i="1"/>
  <c r="AF106" i="1"/>
  <c r="Q106" i="1"/>
  <c r="N106" i="1"/>
  <c r="M106" i="1"/>
  <c r="FU105" i="1"/>
  <c r="FJ105" i="1"/>
  <c r="FO105" i="1" s="1"/>
  <c r="FW105" i="1" s="1"/>
  <c r="FI105" i="1"/>
  <c r="FN105" i="1" s="1"/>
  <c r="FV105" i="1" s="1"/>
  <c r="FF105" i="1"/>
  <c r="FE105" i="1"/>
  <c r="FD105" i="1"/>
  <c r="FC105" i="1"/>
  <c r="FB105" i="1"/>
  <c r="FH105" i="1" s="1"/>
  <c r="FM105" i="1" s="1"/>
  <c r="FA105" i="1"/>
  <c r="EZ105" i="1"/>
  <c r="EY105" i="1"/>
  <c r="EX105" i="1"/>
  <c r="EW105" i="1"/>
  <c r="EV105" i="1"/>
  <c r="EG105" i="1"/>
  <c r="EL105" i="1" s="1"/>
  <c r="EF105" i="1"/>
  <c r="EK105" i="1" s="1"/>
  <c r="ES105" i="1" s="1"/>
  <c r="EB105" i="1"/>
  <c r="EA105" i="1"/>
  <c r="ET105" i="1" s="1"/>
  <c r="DZ105" i="1"/>
  <c r="DY105" i="1"/>
  <c r="DX105" i="1"/>
  <c r="DW105" i="1"/>
  <c r="DV105" i="1"/>
  <c r="DU105" i="1"/>
  <c r="DT105" i="1"/>
  <c r="DS105" i="1"/>
  <c r="DR105" i="1"/>
  <c r="DP105" i="1"/>
  <c r="DH105" i="1"/>
  <c r="DC105" i="1"/>
  <c r="CZ105" i="1"/>
  <c r="DE105" i="1" s="1"/>
  <c r="CX105" i="1"/>
  <c r="CW105" i="1"/>
  <c r="CV105" i="1"/>
  <c r="CU105" i="1"/>
  <c r="CT105" i="1"/>
  <c r="DM105" i="1" s="1"/>
  <c r="CS105" i="1"/>
  <c r="CR105" i="1"/>
  <c r="CQ105" i="1"/>
  <c r="CP105" i="1"/>
  <c r="CO105" i="1"/>
  <c r="CN105" i="1"/>
  <c r="CI105" i="1"/>
  <c r="CA105" i="1"/>
  <c r="BW105" i="1"/>
  <c r="BV105" i="1"/>
  <c r="BT105" i="1"/>
  <c r="BS105" i="1"/>
  <c r="BR105" i="1"/>
  <c r="BQ105" i="1"/>
  <c r="BP105" i="1"/>
  <c r="BO105" i="1"/>
  <c r="BN105" i="1"/>
  <c r="BM105" i="1"/>
  <c r="BL105" i="1"/>
  <c r="BK105" i="1"/>
  <c r="BJ105" i="1"/>
  <c r="AX105" i="1"/>
  <c r="BF105" i="1" s="1"/>
  <c r="AW105" i="1"/>
  <c r="BE105" i="1" s="1"/>
  <c r="AT105" i="1"/>
  <c r="AS105" i="1"/>
  <c r="AP105" i="1"/>
  <c r="AO105" i="1"/>
  <c r="AN105" i="1"/>
  <c r="AM105" i="1"/>
  <c r="AL105" i="1"/>
  <c r="AR105" i="1" s="1"/>
  <c r="AK105" i="1"/>
  <c r="AJ105" i="1"/>
  <c r="AI105" i="1"/>
  <c r="AH105" i="1"/>
  <c r="AG105" i="1"/>
  <c r="AF105" i="1"/>
  <c r="AC105" i="1"/>
  <c r="V105" i="1"/>
  <c r="AD105" i="1" s="1"/>
  <c r="U105" i="1"/>
  <c r="T105" i="1"/>
  <c r="AB105" i="1" s="1"/>
  <c r="S105" i="1"/>
  <c r="AA105" i="1" s="1"/>
  <c r="Q105" i="1"/>
  <c r="P105" i="1"/>
  <c r="O105" i="1"/>
  <c r="N105" i="1"/>
  <c r="M105" i="1"/>
  <c r="FF104" i="1"/>
  <c r="FE104" i="1"/>
  <c r="FD104" i="1"/>
  <c r="FC104" i="1"/>
  <c r="FB104" i="1"/>
  <c r="FA104" i="1"/>
  <c r="EZ104" i="1"/>
  <c r="EY104" i="1"/>
  <c r="EX104" i="1"/>
  <c r="EW104" i="1"/>
  <c r="EV104" i="1"/>
  <c r="EB104" i="1"/>
  <c r="EA104" i="1"/>
  <c r="DZ104" i="1"/>
  <c r="DY104" i="1"/>
  <c r="DX104" i="1"/>
  <c r="DW104" i="1"/>
  <c r="DV104" i="1"/>
  <c r="DU104" i="1"/>
  <c r="DT104" i="1"/>
  <c r="DS104" i="1"/>
  <c r="DR104" i="1"/>
  <c r="CX104" i="1"/>
  <c r="CW104" i="1"/>
  <c r="CV104" i="1"/>
  <c r="CU104" i="1"/>
  <c r="CT104" i="1"/>
  <c r="CS104" i="1"/>
  <c r="CR104" i="1"/>
  <c r="CQ104" i="1"/>
  <c r="CP104" i="1"/>
  <c r="CO104" i="1"/>
  <c r="CN104" i="1"/>
  <c r="BT104" i="1"/>
  <c r="BS104" i="1"/>
  <c r="BR104" i="1"/>
  <c r="BQ104" i="1"/>
  <c r="BP104" i="1"/>
  <c r="BO104" i="1"/>
  <c r="BN104" i="1"/>
  <c r="BM104" i="1"/>
  <c r="BL104" i="1"/>
  <c r="BK104" i="1"/>
  <c r="BJ104" i="1"/>
  <c r="AP104" i="1"/>
  <c r="AO104" i="1"/>
  <c r="AN104" i="1"/>
  <c r="AM104" i="1"/>
  <c r="AL104" i="1"/>
  <c r="AK104" i="1"/>
  <c r="AJ104" i="1"/>
  <c r="AI104" i="1"/>
  <c r="AH104" i="1"/>
  <c r="AG104" i="1"/>
  <c r="AF104" i="1"/>
  <c r="Q104" i="1"/>
  <c r="P104" i="1"/>
  <c r="O104" i="1"/>
  <c r="N104" i="1"/>
  <c r="M104" i="1"/>
  <c r="FF103" i="1"/>
  <c r="FE103" i="1"/>
  <c r="FD103" i="1"/>
  <c r="FC103" i="1"/>
  <c r="FB103" i="1"/>
  <c r="FA103" i="1"/>
  <c r="EZ103" i="1"/>
  <c r="EY103" i="1"/>
  <c r="EX103" i="1"/>
  <c r="EW103" i="1"/>
  <c r="EV103" i="1"/>
  <c r="EB103" i="1"/>
  <c r="EA103" i="1"/>
  <c r="DZ103" i="1"/>
  <c r="DY103" i="1"/>
  <c r="DX103" i="1"/>
  <c r="DW103" i="1"/>
  <c r="DV103" i="1"/>
  <c r="DU103" i="1"/>
  <c r="DT103" i="1"/>
  <c r="DS103" i="1"/>
  <c r="DR103" i="1"/>
  <c r="CX103" i="1"/>
  <c r="CW103" i="1"/>
  <c r="CV103" i="1"/>
  <c r="CU103" i="1"/>
  <c r="CT103" i="1"/>
  <c r="CS103" i="1"/>
  <c r="CR103" i="1"/>
  <c r="CQ103" i="1"/>
  <c r="CP103" i="1"/>
  <c r="CO103" i="1"/>
  <c r="CN103" i="1"/>
  <c r="BT103" i="1"/>
  <c r="BS103" i="1"/>
  <c r="BR103" i="1"/>
  <c r="BQ103" i="1"/>
  <c r="BP103" i="1"/>
  <c r="BO103" i="1"/>
  <c r="BN103" i="1"/>
  <c r="BM103" i="1"/>
  <c r="BL103" i="1"/>
  <c r="BK103" i="1"/>
  <c r="BJ103" i="1"/>
  <c r="AP103" i="1"/>
  <c r="AO103" i="1"/>
  <c r="AN103" i="1"/>
  <c r="AM103" i="1"/>
  <c r="AL103" i="1"/>
  <c r="AK103" i="1"/>
  <c r="AJ103" i="1"/>
  <c r="AI103" i="1"/>
  <c r="AH103" i="1"/>
  <c r="AG103" i="1"/>
  <c r="AF103" i="1"/>
  <c r="Q103" i="1"/>
  <c r="P103" i="1"/>
  <c r="O103" i="1"/>
  <c r="N103" i="1"/>
  <c r="M103" i="1"/>
  <c r="FF102" i="1"/>
  <c r="FE102" i="1"/>
  <c r="FD102" i="1"/>
  <c r="FC102" i="1"/>
  <c r="FB102" i="1"/>
  <c r="FA102" i="1"/>
  <c r="EZ102" i="1"/>
  <c r="EY102" i="1"/>
  <c r="EX102" i="1"/>
  <c r="EW102" i="1"/>
  <c r="EV102" i="1"/>
  <c r="EB102" i="1"/>
  <c r="EA102" i="1"/>
  <c r="DZ102" i="1"/>
  <c r="DY102" i="1"/>
  <c r="DX102" i="1"/>
  <c r="DW102" i="1"/>
  <c r="DV102" i="1"/>
  <c r="DU102" i="1"/>
  <c r="DT102" i="1"/>
  <c r="DS102" i="1"/>
  <c r="DR102" i="1"/>
  <c r="CX102" i="1"/>
  <c r="CW102" i="1"/>
  <c r="CV102" i="1"/>
  <c r="CU102" i="1"/>
  <c r="CT102" i="1"/>
  <c r="CS102" i="1"/>
  <c r="CR102" i="1"/>
  <c r="CQ102" i="1"/>
  <c r="CP102" i="1"/>
  <c r="CO102" i="1"/>
  <c r="CN102" i="1"/>
  <c r="BT102" i="1"/>
  <c r="BS102" i="1"/>
  <c r="BR102" i="1"/>
  <c r="BQ102" i="1"/>
  <c r="BP102" i="1"/>
  <c r="BO102" i="1"/>
  <c r="BN102" i="1"/>
  <c r="BM102" i="1"/>
  <c r="BL102" i="1"/>
  <c r="BK102" i="1"/>
  <c r="BJ102" i="1"/>
  <c r="AP102" i="1"/>
  <c r="AO102" i="1"/>
  <c r="AN102" i="1"/>
  <c r="AM102" i="1"/>
  <c r="AL102" i="1"/>
  <c r="AK102" i="1"/>
  <c r="AJ102" i="1"/>
  <c r="AI102" i="1"/>
  <c r="AH102" i="1"/>
  <c r="AG102" i="1"/>
  <c r="AF102" i="1"/>
  <c r="Q102" i="1"/>
  <c r="P102" i="1"/>
  <c r="O102" i="1"/>
  <c r="N102" i="1"/>
  <c r="M102" i="1"/>
  <c r="FF101" i="1"/>
  <c r="FE101" i="1"/>
  <c r="FD101" i="1"/>
  <c r="FC101" i="1"/>
  <c r="FB101" i="1"/>
  <c r="FA101" i="1"/>
  <c r="EZ101" i="1"/>
  <c r="EY101" i="1"/>
  <c r="EX101" i="1"/>
  <c r="EW101" i="1"/>
  <c r="EV101" i="1"/>
  <c r="EB101" i="1"/>
  <c r="EA101" i="1"/>
  <c r="DZ101" i="1"/>
  <c r="DY101" i="1"/>
  <c r="DX101" i="1"/>
  <c r="DW101" i="1"/>
  <c r="DV101" i="1"/>
  <c r="DU101" i="1"/>
  <c r="DT101" i="1"/>
  <c r="DS101" i="1"/>
  <c r="DR101" i="1"/>
  <c r="CX101" i="1"/>
  <c r="CW101" i="1"/>
  <c r="CV101" i="1"/>
  <c r="CU101" i="1"/>
  <c r="CT101" i="1"/>
  <c r="CS101" i="1"/>
  <c r="CR101" i="1"/>
  <c r="CQ101" i="1"/>
  <c r="CP101" i="1"/>
  <c r="CO101" i="1"/>
  <c r="CN101" i="1"/>
  <c r="BT101" i="1"/>
  <c r="BS101" i="1"/>
  <c r="BR101" i="1"/>
  <c r="BQ101" i="1"/>
  <c r="BP101" i="1"/>
  <c r="BO101" i="1"/>
  <c r="BN101" i="1"/>
  <c r="BM101" i="1"/>
  <c r="BL101" i="1"/>
  <c r="BK101" i="1"/>
  <c r="BJ101" i="1"/>
  <c r="AP101" i="1"/>
  <c r="AO101" i="1"/>
  <c r="AN101" i="1"/>
  <c r="AM101" i="1"/>
  <c r="AL101" i="1"/>
  <c r="AK101" i="1"/>
  <c r="AJ101" i="1"/>
  <c r="AI101" i="1"/>
  <c r="AH101" i="1"/>
  <c r="AG101" i="1"/>
  <c r="AF101" i="1"/>
  <c r="Q101" i="1"/>
  <c r="P101" i="1"/>
  <c r="O101" i="1"/>
  <c r="N101" i="1"/>
  <c r="M101" i="1"/>
  <c r="FK100" i="1"/>
  <c r="FP100" i="1" s="1"/>
  <c r="FX100" i="1" s="1"/>
  <c r="FF100" i="1"/>
  <c r="FE100" i="1"/>
  <c r="FD100" i="1"/>
  <c r="FC100" i="1"/>
  <c r="FB100" i="1"/>
  <c r="FA100" i="1"/>
  <c r="EZ100" i="1"/>
  <c r="EY100" i="1"/>
  <c r="EX100" i="1"/>
  <c r="EW100" i="1"/>
  <c r="EV100" i="1"/>
  <c r="EL100" i="1"/>
  <c r="ET100" i="1" s="1"/>
  <c r="EG100" i="1"/>
  <c r="EB100" i="1"/>
  <c r="EA100" i="1"/>
  <c r="DZ100" i="1"/>
  <c r="DY100" i="1"/>
  <c r="DX100" i="1"/>
  <c r="DW100" i="1"/>
  <c r="DV100" i="1"/>
  <c r="DU100" i="1"/>
  <c r="DT100" i="1"/>
  <c r="DS100" i="1"/>
  <c r="DR100" i="1"/>
  <c r="DP100" i="1"/>
  <c r="CX100" i="1"/>
  <c r="CW100" i="1"/>
  <c r="DC100" i="1" s="1"/>
  <c r="DH100" i="1" s="1"/>
  <c r="CV100" i="1"/>
  <c r="CU100" i="1"/>
  <c r="CT100" i="1"/>
  <c r="CS100" i="1"/>
  <c r="CR100" i="1"/>
  <c r="CQ100" i="1"/>
  <c r="CP100" i="1"/>
  <c r="CO100" i="1"/>
  <c r="CN100" i="1"/>
  <c r="BY100" i="1"/>
  <c r="BT100" i="1"/>
  <c r="BS100" i="1"/>
  <c r="BR100" i="1"/>
  <c r="BQ100" i="1"/>
  <c r="BP100" i="1"/>
  <c r="BO100" i="1"/>
  <c r="BN100" i="1"/>
  <c r="BM100" i="1"/>
  <c r="BL100" i="1"/>
  <c r="BK100" i="1"/>
  <c r="BJ100" i="1"/>
  <c r="BH100" i="1"/>
  <c r="AZ100" i="1"/>
  <c r="AU100" i="1"/>
  <c r="AP100" i="1"/>
  <c r="AO100" i="1"/>
  <c r="AN100" i="1"/>
  <c r="AM100" i="1"/>
  <c r="AL100" i="1"/>
  <c r="AK100" i="1"/>
  <c r="AJ100" i="1"/>
  <c r="AI100" i="1"/>
  <c r="AH100" i="1"/>
  <c r="AG100" i="1"/>
  <c r="AF100" i="1"/>
  <c r="AD100" i="1"/>
  <c r="V100" i="1"/>
  <c r="Q100" i="1"/>
  <c r="P100" i="1"/>
  <c r="O100" i="1"/>
  <c r="N100" i="1"/>
  <c r="M100" i="1"/>
  <c r="FF99" i="1"/>
  <c r="FE99" i="1"/>
  <c r="FD99" i="1"/>
  <c r="FC99" i="1"/>
  <c r="FB99" i="1"/>
  <c r="FA99" i="1"/>
  <c r="EZ99" i="1"/>
  <c r="EY99" i="1"/>
  <c r="EX99" i="1"/>
  <c r="EW99" i="1"/>
  <c r="EV99" i="1"/>
  <c r="EB99" i="1"/>
  <c r="EA99" i="1"/>
  <c r="DZ99" i="1"/>
  <c r="DY99" i="1"/>
  <c r="DX99" i="1"/>
  <c r="DW99" i="1"/>
  <c r="DV99" i="1"/>
  <c r="DU99" i="1"/>
  <c r="DT99" i="1"/>
  <c r="DS99" i="1"/>
  <c r="DR99" i="1"/>
  <c r="CX99" i="1"/>
  <c r="CW99" i="1"/>
  <c r="CV99" i="1"/>
  <c r="CU99" i="1"/>
  <c r="CT99" i="1"/>
  <c r="CS99" i="1"/>
  <c r="CR99" i="1"/>
  <c r="CQ99" i="1"/>
  <c r="CP99" i="1"/>
  <c r="CO99" i="1"/>
  <c r="CN99" i="1"/>
  <c r="BT99" i="1"/>
  <c r="BS99" i="1"/>
  <c r="BR99" i="1"/>
  <c r="BQ99" i="1"/>
  <c r="BP99" i="1"/>
  <c r="BO99" i="1"/>
  <c r="BN99" i="1"/>
  <c r="BM99" i="1"/>
  <c r="BL99" i="1"/>
  <c r="BK99" i="1"/>
  <c r="BJ99" i="1"/>
  <c r="AP99" i="1"/>
  <c r="AO99" i="1"/>
  <c r="AN99" i="1"/>
  <c r="AM99" i="1"/>
  <c r="AL99" i="1"/>
  <c r="AK99" i="1"/>
  <c r="AJ99" i="1"/>
  <c r="AI99" i="1"/>
  <c r="AH99" i="1"/>
  <c r="AG99" i="1"/>
  <c r="AF99" i="1"/>
  <c r="Q99" i="1"/>
  <c r="P99" i="1"/>
  <c r="O99" i="1"/>
  <c r="N99" i="1"/>
  <c r="M99" i="1"/>
  <c r="FF98" i="1"/>
  <c r="FE98" i="1"/>
  <c r="FD98" i="1"/>
  <c r="FC98" i="1"/>
  <c r="FB98" i="1"/>
  <c r="FA98" i="1"/>
  <c r="EZ98" i="1"/>
  <c r="EY98" i="1"/>
  <c r="EX98" i="1"/>
  <c r="EW98" i="1"/>
  <c r="EV98" i="1"/>
  <c r="EB98" i="1"/>
  <c r="EA98" i="1"/>
  <c r="DZ98" i="1"/>
  <c r="DY98" i="1"/>
  <c r="DX98" i="1"/>
  <c r="DW98" i="1"/>
  <c r="DV98" i="1"/>
  <c r="DU98" i="1"/>
  <c r="DT98" i="1"/>
  <c r="DS98" i="1"/>
  <c r="DR98" i="1"/>
  <c r="CX98" i="1"/>
  <c r="CW98" i="1"/>
  <c r="CV98" i="1"/>
  <c r="CU98" i="1"/>
  <c r="CT98" i="1"/>
  <c r="CS98" i="1"/>
  <c r="CR98" i="1"/>
  <c r="CQ98" i="1"/>
  <c r="CP98" i="1"/>
  <c r="CO98" i="1"/>
  <c r="CN98" i="1"/>
  <c r="BT98" i="1"/>
  <c r="BS98" i="1"/>
  <c r="BR98" i="1"/>
  <c r="BQ98" i="1"/>
  <c r="BP98" i="1"/>
  <c r="BO98" i="1"/>
  <c r="BN98" i="1"/>
  <c r="BM98" i="1"/>
  <c r="BL98" i="1"/>
  <c r="BK98" i="1"/>
  <c r="BJ98" i="1"/>
  <c r="AP98" i="1"/>
  <c r="AO98" i="1"/>
  <c r="AN98" i="1"/>
  <c r="AM98" i="1"/>
  <c r="AL98" i="1"/>
  <c r="AK98" i="1"/>
  <c r="AJ98" i="1"/>
  <c r="AI98" i="1"/>
  <c r="AH98" i="1"/>
  <c r="AG98" i="1"/>
  <c r="AF98" i="1"/>
  <c r="Q98" i="1"/>
  <c r="P98" i="1"/>
  <c r="O98" i="1"/>
  <c r="N98" i="1"/>
  <c r="M98" i="1"/>
  <c r="FF97" i="1"/>
  <c r="FE97" i="1"/>
  <c r="FD97" i="1"/>
  <c r="FC97" i="1"/>
  <c r="FB97" i="1"/>
  <c r="FA97" i="1"/>
  <c r="EZ97" i="1"/>
  <c r="EY97" i="1"/>
  <c r="EX97" i="1"/>
  <c r="EW97" i="1"/>
  <c r="EV97" i="1"/>
  <c r="EB97" i="1"/>
  <c r="EA97" i="1"/>
  <c r="DZ97" i="1"/>
  <c r="DY97" i="1"/>
  <c r="DX97" i="1"/>
  <c r="DW97" i="1"/>
  <c r="DV97" i="1"/>
  <c r="DU97" i="1"/>
  <c r="DT97" i="1"/>
  <c r="DS97" i="1"/>
  <c r="DR97" i="1"/>
  <c r="CX97" i="1"/>
  <c r="CW97" i="1"/>
  <c r="CV97" i="1"/>
  <c r="CU97" i="1"/>
  <c r="CT97" i="1"/>
  <c r="CS97" i="1"/>
  <c r="CR97" i="1"/>
  <c r="CQ97" i="1"/>
  <c r="CP97" i="1"/>
  <c r="CO97" i="1"/>
  <c r="CN97" i="1"/>
  <c r="BT97" i="1"/>
  <c r="BS97" i="1"/>
  <c r="BR97" i="1"/>
  <c r="BQ97" i="1"/>
  <c r="BP97" i="1"/>
  <c r="BO97" i="1"/>
  <c r="BN97" i="1"/>
  <c r="BM97" i="1"/>
  <c r="BL97" i="1"/>
  <c r="BK97" i="1"/>
  <c r="BJ97" i="1"/>
  <c r="AP97" i="1"/>
  <c r="AO97" i="1"/>
  <c r="AN97" i="1"/>
  <c r="AM97" i="1"/>
  <c r="AL97" i="1"/>
  <c r="AK97" i="1"/>
  <c r="AJ97" i="1"/>
  <c r="AI97" i="1"/>
  <c r="AH97" i="1"/>
  <c r="AG97" i="1"/>
  <c r="AF97" i="1"/>
  <c r="Q97" i="1"/>
  <c r="P97" i="1"/>
  <c r="O97" i="1"/>
  <c r="N97" i="1"/>
  <c r="M97" i="1"/>
  <c r="FF96" i="1"/>
  <c r="FE96" i="1"/>
  <c r="FD96" i="1"/>
  <c r="FC96" i="1"/>
  <c r="FB96" i="1"/>
  <c r="FA96" i="1"/>
  <c r="EZ96" i="1"/>
  <c r="EY96" i="1"/>
  <c r="EX96" i="1"/>
  <c r="EW96" i="1"/>
  <c r="EV96" i="1"/>
  <c r="EB96" i="1"/>
  <c r="EA96" i="1"/>
  <c r="DZ96" i="1"/>
  <c r="DY96" i="1"/>
  <c r="DX96" i="1"/>
  <c r="DW96" i="1"/>
  <c r="DV96" i="1"/>
  <c r="DU96" i="1"/>
  <c r="DT96" i="1"/>
  <c r="DS96" i="1"/>
  <c r="DR96" i="1"/>
  <c r="CX96" i="1"/>
  <c r="CW96" i="1"/>
  <c r="CV96" i="1"/>
  <c r="CU96" i="1"/>
  <c r="CT96" i="1"/>
  <c r="CS96" i="1"/>
  <c r="CR96" i="1"/>
  <c r="CQ96" i="1"/>
  <c r="CP96" i="1"/>
  <c r="CO96" i="1"/>
  <c r="CN96" i="1"/>
  <c r="BT96" i="1"/>
  <c r="BS96" i="1"/>
  <c r="BR96" i="1"/>
  <c r="BQ96" i="1"/>
  <c r="BP96" i="1"/>
  <c r="BO96" i="1"/>
  <c r="BN96" i="1"/>
  <c r="BM96" i="1"/>
  <c r="BL96" i="1"/>
  <c r="BK96" i="1"/>
  <c r="BJ96" i="1"/>
  <c r="AP96" i="1"/>
  <c r="AO96" i="1"/>
  <c r="AN96" i="1"/>
  <c r="AM96" i="1"/>
  <c r="AL96" i="1"/>
  <c r="AK96" i="1"/>
  <c r="AJ96" i="1"/>
  <c r="AI96" i="1"/>
  <c r="AH96" i="1"/>
  <c r="AG96" i="1"/>
  <c r="AF96" i="1"/>
  <c r="Q96" i="1"/>
  <c r="P96" i="1"/>
  <c r="O96" i="1"/>
  <c r="N96" i="1"/>
  <c r="M96" i="1"/>
  <c r="FF95" i="1"/>
  <c r="FE95" i="1"/>
  <c r="FD95" i="1"/>
  <c r="FC95" i="1"/>
  <c r="FB95" i="1"/>
  <c r="FA95" i="1"/>
  <c r="EZ95" i="1"/>
  <c r="EY95" i="1"/>
  <c r="EX95" i="1"/>
  <c r="EW95" i="1"/>
  <c r="EV95" i="1"/>
  <c r="EB95" i="1"/>
  <c r="EA95" i="1"/>
  <c r="DZ95" i="1"/>
  <c r="DY95" i="1"/>
  <c r="DX95" i="1"/>
  <c r="DW95" i="1"/>
  <c r="DV95" i="1"/>
  <c r="DU95" i="1"/>
  <c r="DT95" i="1"/>
  <c r="DS95" i="1"/>
  <c r="DR95" i="1"/>
  <c r="CX95" i="1"/>
  <c r="CW95" i="1"/>
  <c r="CV95" i="1"/>
  <c r="CU95" i="1"/>
  <c r="CT95" i="1"/>
  <c r="CS95" i="1"/>
  <c r="CR95" i="1"/>
  <c r="CQ95" i="1"/>
  <c r="CP95" i="1"/>
  <c r="CO95" i="1"/>
  <c r="CN95" i="1"/>
  <c r="BT95" i="1"/>
  <c r="BS95" i="1"/>
  <c r="BR95" i="1"/>
  <c r="BQ95" i="1"/>
  <c r="BP95" i="1"/>
  <c r="BO95" i="1"/>
  <c r="BN95" i="1"/>
  <c r="BM95" i="1"/>
  <c r="BL95" i="1"/>
  <c r="BK95" i="1"/>
  <c r="BJ95" i="1"/>
  <c r="AP95" i="1"/>
  <c r="AO95" i="1"/>
  <c r="AN95" i="1"/>
  <c r="AM95" i="1"/>
  <c r="AL95" i="1"/>
  <c r="AK95" i="1"/>
  <c r="AJ95" i="1"/>
  <c r="AI95" i="1"/>
  <c r="AH95" i="1"/>
  <c r="AG95" i="1"/>
  <c r="AF95" i="1"/>
  <c r="Q95" i="1"/>
  <c r="P95" i="1"/>
  <c r="O95" i="1"/>
  <c r="N95" i="1"/>
  <c r="M95" i="1"/>
  <c r="FX94" i="1"/>
  <c r="FW94" i="1"/>
  <c r="FK94" i="1"/>
  <c r="FP94" i="1" s="1"/>
  <c r="FH94" i="1"/>
  <c r="FM94" i="1" s="1"/>
  <c r="FF94" i="1"/>
  <c r="FE94" i="1"/>
  <c r="FD94" i="1"/>
  <c r="FJ94" i="1" s="1"/>
  <c r="FO94" i="1" s="1"/>
  <c r="FC94" i="1"/>
  <c r="FB94" i="1"/>
  <c r="FA94" i="1"/>
  <c r="EZ94" i="1"/>
  <c r="EY94" i="1"/>
  <c r="EX94" i="1"/>
  <c r="EW94" i="1"/>
  <c r="EV94" i="1"/>
  <c r="EI94" i="1"/>
  <c r="EQ94" i="1" s="1"/>
  <c r="EE94" i="1"/>
  <c r="EJ94" i="1" s="1"/>
  <c r="ED94" i="1"/>
  <c r="EB94" i="1"/>
  <c r="EA94" i="1"/>
  <c r="DZ94" i="1"/>
  <c r="DY94" i="1"/>
  <c r="DX94" i="1"/>
  <c r="DW94" i="1"/>
  <c r="DV94" i="1"/>
  <c r="DU94" i="1"/>
  <c r="DT94" i="1"/>
  <c r="DS94" i="1"/>
  <c r="DR94" i="1"/>
  <c r="DF94" i="1"/>
  <c r="DN94" i="1" s="1"/>
  <c r="DA94" i="1"/>
  <c r="CX94" i="1"/>
  <c r="CW94" i="1"/>
  <c r="CV94" i="1"/>
  <c r="CU94" i="1"/>
  <c r="CT94" i="1"/>
  <c r="CZ94" i="1" s="1"/>
  <c r="DE94" i="1" s="1"/>
  <c r="DM94" i="1" s="1"/>
  <c r="CS94" i="1"/>
  <c r="CR94" i="1"/>
  <c r="CQ94" i="1"/>
  <c r="CP94" i="1"/>
  <c r="CO94" i="1"/>
  <c r="CN94" i="1"/>
  <c r="CC94" i="1"/>
  <c r="CK94" i="1" s="1"/>
  <c r="CB94" i="1"/>
  <c r="CJ94" i="1" s="1"/>
  <c r="BX94" i="1"/>
  <c r="BW94" i="1"/>
  <c r="BT94" i="1"/>
  <c r="BS94" i="1"/>
  <c r="BR94" i="1"/>
  <c r="BQ94" i="1"/>
  <c r="BP94" i="1"/>
  <c r="BV94" i="1" s="1"/>
  <c r="BO94" i="1"/>
  <c r="BN94" i="1"/>
  <c r="BM94" i="1"/>
  <c r="BL94" i="1"/>
  <c r="BK94" i="1"/>
  <c r="BJ94" i="1"/>
  <c r="AZ94" i="1"/>
  <c r="BH94" i="1" s="1"/>
  <c r="AY94" i="1"/>
  <c r="BG94" i="1" s="1"/>
  <c r="AU94" i="1"/>
  <c r="AT94" i="1"/>
  <c r="AP94" i="1"/>
  <c r="AO94" i="1"/>
  <c r="AN94" i="1"/>
  <c r="AM94" i="1"/>
  <c r="AS94" i="1" s="1"/>
  <c r="AL94" i="1"/>
  <c r="AK94" i="1"/>
  <c r="AJ94" i="1"/>
  <c r="AI94" i="1"/>
  <c r="AH94" i="1"/>
  <c r="AG94" i="1"/>
  <c r="AF94" i="1"/>
  <c r="AC94" i="1"/>
  <c r="V94" i="1"/>
  <c r="AD94" i="1" s="1"/>
  <c r="U94" i="1"/>
  <c r="T94" i="1"/>
  <c r="AB94" i="1" s="1"/>
  <c r="S94" i="1"/>
  <c r="AA94" i="1" s="1"/>
  <c r="Q94" i="1"/>
  <c r="P94" i="1"/>
  <c r="O94" i="1"/>
  <c r="N94" i="1"/>
  <c r="M94" i="1"/>
  <c r="FO93" i="1"/>
  <c r="FW93" i="1" s="1"/>
  <c r="FJ93" i="1"/>
  <c r="FF93" i="1"/>
  <c r="FE93" i="1"/>
  <c r="FD93" i="1"/>
  <c r="FC93" i="1"/>
  <c r="FI93" i="1" s="1"/>
  <c r="FN93" i="1" s="1"/>
  <c r="FV93" i="1" s="1"/>
  <c r="FB93" i="1"/>
  <c r="FA93" i="1"/>
  <c r="EZ93" i="1"/>
  <c r="EY93" i="1"/>
  <c r="EX93" i="1"/>
  <c r="EW93" i="1"/>
  <c r="EV93" i="1"/>
  <c r="EG93" i="1"/>
  <c r="EL93" i="1" s="1"/>
  <c r="ET93" i="1" s="1"/>
  <c r="EB93" i="1"/>
  <c r="EA93" i="1"/>
  <c r="DZ93" i="1"/>
  <c r="EF93" i="1" s="1"/>
  <c r="EK93" i="1" s="1"/>
  <c r="ES93" i="1" s="1"/>
  <c r="DY93" i="1"/>
  <c r="EE93" i="1" s="1"/>
  <c r="EJ93" i="1" s="1"/>
  <c r="DX93" i="1"/>
  <c r="DW93" i="1"/>
  <c r="DV93" i="1"/>
  <c r="DU93" i="1"/>
  <c r="DT93" i="1"/>
  <c r="DS93" i="1"/>
  <c r="DR93" i="1"/>
  <c r="DP93" i="1"/>
  <c r="CX93" i="1"/>
  <c r="CW93" i="1"/>
  <c r="DC93" i="1" s="1"/>
  <c r="DH93" i="1" s="1"/>
  <c r="CV93" i="1"/>
  <c r="DB93" i="1" s="1"/>
  <c r="DG93" i="1" s="1"/>
  <c r="CU93" i="1"/>
  <c r="CT93" i="1"/>
  <c r="CS93" i="1"/>
  <c r="CR93" i="1"/>
  <c r="CQ93" i="1"/>
  <c r="CP93" i="1"/>
  <c r="CO93" i="1"/>
  <c r="CN93" i="1"/>
  <c r="CB93" i="1"/>
  <c r="CJ93" i="1" s="1"/>
  <c r="BW93" i="1"/>
  <c r="BT93" i="1"/>
  <c r="BS93" i="1"/>
  <c r="BY93" i="1" s="1"/>
  <c r="BR93" i="1"/>
  <c r="BQ93" i="1"/>
  <c r="BP93" i="1"/>
  <c r="BO93" i="1"/>
  <c r="BN93" i="1"/>
  <c r="BM93" i="1"/>
  <c r="BL93" i="1"/>
  <c r="BK93" i="1"/>
  <c r="BJ93" i="1"/>
  <c r="BG93" i="1"/>
  <c r="AY93" i="1"/>
  <c r="AT93" i="1"/>
  <c r="AS93" i="1"/>
  <c r="AP93" i="1"/>
  <c r="AO93" i="1"/>
  <c r="AN93" i="1"/>
  <c r="AM93" i="1"/>
  <c r="AL93" i="1"/>
  <c r="AK93" i="1"/>
  <c r="AJ93" i="1"/>
  <c r="AI93" i="1"/>
  <c r="AH93" i="1"/>
  <c r="AG93" i="1"/>
  <c r="AF93" i="1"/>
  <c r="AD93" i="1"/>
  <c r="V93" i="1"/>
  <c r="U93" i="1"/>
  <c r="AC93" i="1" s="1"/>
  <c r="T93" i="1"/>
  <c r="AB93" i="1" s="1"/>
  <c r="Q93" i="1"/>
  <c r="P93" i="1"/>
  <c r="O93" i="1"/>
  <c r="N93" i="1"/>
  <c r="M93" i="1"/>
  <c r="FI92" i="1"/>
  <c r="FN92" i="1" s="1"/>
  <c r="FV92" i="1" s="1"/>
  <c r="FF92" i="1"/>
  <c r="FE92" i="1"/>
  <c r="FD92" i="1"/>
  <c r="FC92" i="1"/>
  <c r="FB92" i="1"/>
  <c r="FA92" i="1"/>
  <c r="EZ92" i="1"/>
  <c r="EY92" i="1"/>
  <c r="EX92" i="1"/>
  <c r="EW92" i="1"/>
  <c r="EV92" i="1"/>
  <c r="ES92" i="1"/>
  <c r="ER92" i="1"/>
  <c r="EF92" i="1"/>
  <c r="EK92" i="1" s="1"/>
  <c r="EB92" i="1"/>
  <c r="EA92" i="1"/>
  <c r="DZ92" i="1"/>
  <c r="DY92" i="1"/>
  <c r="EE92" i="1" s="1"/>
  <c r="EJ92" i="1" s="1"/>
  <c r="DX92" i="1"/>
  <c r="DW92" i="1"/>
  <c r="DV92" i="1"/>
  <c r="DU92" i="1"/>
  <c r="DT92" i="1"/>
  <c r="DS92" i="1"/>
  <c r="DR92" i="1"/>
  <c r="CZ92" i="1"/>
  <c r="DE92" i="1" s="1"/>
  <c r="CX92" i="1"/>
  <c r="CW92" i="1"/>
  <c r="CV92" i="1"/>
  <c r="CU92" i="1"/>
  <c r="CT92" i="1"/>
  <c r="CS92" i="1"/>
  <c r="CR92" i="1"/>
  <c r="CQ92" i="1"/>
  <c r="CP92" i="1"/>
  <c r="CO92" i="1"/>
  <c r="CN92" i="1"/>
  <c r="CC92" i="1"/>
  <c r="CA92" i="1"/>
  <c r="CI92" i="1" s="1"/>
  <c r="BW92" i="1"/>
  <c r="BV92" i="1"/>
  <c r="BT92" i="1"/>
  <c r="BS92" i="1"/>
  <c r="BR92" i="1"/>
  <c r="BQ92" i="1"/>
  <c r="BP92" i="1"/>
  <c r="BO92" i="1"/>
  <c r="BN92" i="1"/>
  <c r="BM92" i="1"/>
  <c r="BL92" i="1"/>
  <c r="BK92" i="1"/>
  <c r="BJ92" i="1"/>
  <c r="BE92" i="1"/>
  <c r="AX92" i="1"/>
  <c r="BF92" i="1" s="1"/>
  <c r="AS92" i="1"/>
  <c r="AP92" i="1"/>
  <c r="AO92" i="1"/>
  <c r="AN92" i="1"/>
  <c r="AM92" i="1"/>
  <c r="AL92" i="1"/>
  <c r="AW92" i="1" s="1"/>
  <c r="AK92" i="1"/>
  <c r="AJ92" i="1"/>
  <c r="AI92" i="1"/>
  <c r="AH92" i="1"/>
  <c r="AG92" i="1"/>
  <c r="AF92" i="1"/>
  <c r="AA92" i="1"/>
  <c r="U92" i="1"/>
  <c r="AC92" i="1" s="1"/>
  <c r="T92" i="1"/>
  <c r="AB92" i="1" s="1"/>
  <c r="S92" i="1"/>
  <c r="Q92" i="1"/>
  <c r="P92" i="1"/>
  <c r="O92" i="1"/>
  <c r="N92" i="1"/>
  <c r="M92" i="1"/>
  <c r="FF91" i="1"/>
  <c r="FE91" i="1"/>
  <c r="FD91" i="1"/>
  <c r="FC91" i="1"/>
  <c r="FB91" i="1"/>
  <c r="FA91" i="1"/>
  <c r="EZ91" i="1"/>
  <c r="EY91" i="1"/>
  <c r="EX91" i="1"/>
  <c r="EW91" i="1"/>
  <c r="EV91" i="1"/>
  <c r="EB91" i="1"/>
  <c r="EA91" i="1"/>
  <c r="DZ91" i="1"/>
  <c r="DY91" i="1"/>
  <c r="DX91" i="1"/>
  <c r="DW91" i="1"/>
  <c r="DV91" i="1"/>
  <c r="DU91" i="1"/>
  <c r="DT91" i="1"/>
  <c r="DS91" i="1"/>
  <c r="DR91" i="1"/>
  <c r="CX91" i="1"/>
  <c r="CW91" i="1"/>
  <c r="CV91" i="1"/>
  <c r="CU91" i="1"/>
  <c r="CT91" i="1"/>
  <c r="CS91" i="1"/>
  <c r="CR91" i="1"/>
  <c r="CQ91" i="1"/>
  <c r="CP91" i="1"/>
  <c r="CO91" i="1"/>
  <c r="CN91" i="1"/>
  <c r="BT91" i="1"/>
  <c r="BS91" i="1"/>
  <c r="BR91" i="1"/>
  <c r="BQ91" i="1"/>
  <c r="BP91" i="1"/>
  <c r="BO91" i="1"/>
  <c r="BN91" i="1"/>
  <c r="BM91" i="1"/>
  <c r="BL91" i="1"/>
  <c r="BK91" i="1"/>
  <c r="BJ91" i="1"/>
  <c r="AP91" i="1"/>
  <c r="AO91" i="1"/>
  <c r="AN91" i="1"/>
  <c r="AM91" i="1"/>
  <c r="AL91" i="1"/>
  <c r="AK91" i="1"/>
  <c r="AJ91" i="1"/>
  <c r="AI91" i="1"/>
  <c r="AH91" i="1"/>
  <c r="AG91" i="1"/>
  <c r="AF91" i="1"/>
  <c r="Q91" i="1"/>
  <c r="P91" i="1"/>
  <c r="O91" i="1"/>
  <c r="N91" i="1"/>
  <c r="M91" i="1"/>
  <c r="FP90" i="1"/>
  <c r="FX90" i="1" s="1"/>
  <c r="FK90" i="1"/>
  <c r="FJ90" i="1"/>
  <c r="FO90" i="1" s="1"/>
  <c r="FW90" i="1" s="1"/>
  <c r="FF90" i="1"/>
  <c r="FE90" i="1"/>
  <c r="FD90" i="1"/>
  <c r="FC90" i="1"/>
  <c r="FI90" i="1" s="1"/>
  <c r="FN90" i="1" s="1"/>
  <c r="FV90" i="1" s="1"/>
  <c r="FB90" i="1"/>
  <c r="FA90" i="1"/>
  <c r="EZ90" i="1"/>
  <c r="EY90" i="1"/>
  <c r="EX90" i="1"/>
  <c r="EW90" i="1"/>
  <c r="EV90" i="1"/>
  <c r="ES90" i="1"/>
  <c r="EQ90" i="1"/>
  <c r="EG90" i="1"/>
  <c r="EL90" i="1" s="1"/>
  <c r="ET90" i="1" s="1"/>
  <c r="ED90" i="1"/>
  <c r="EI90" i="1" s="1"/>
  <c r="EB90" i="1"/>
  <c r="EA90" i="1"/>
  <c r="DZ90" i="1"/>
  <c r="EF90" i="1" s="1"/>
  <c r="EK90" i="1" s="1"/>
  <c r="DY90" i="1"/>
  <c r="DX90" i="1"/>
  <c r="DW90" i="1"/>
  <c r="DV90" i="1"/>
  <c r="DU90" i="1"/>
  <c r="DT90" i="1"/>
  <c r="DS90" i="1"/>
  <c r="DR90" i="1"/>
  <c r="DA90" i="1"/>
  <c r="DF90" i="1" s="1"/>
  <c r="DN90" i="1" s="1"/>
  <c r="CX90" i="1"/>
  <c r="CW90" i="1"/>
  <c r="DC90" i="1" s="1"/>
  <c r="DH90" i="1" s="1"/>
  <c r="DP90" i="1" s="1"/>
  <c r="CV90" i="1"/>
  <c r="CU90" i="1"/>
  <c r="CT90" i="1"/>
  <c r="CS90" i="1"/>
  <c r="CR90" i="1"/>
  <c r="CQ90" i="1"/>
  <c r="CP90" i="1"/>
  <c r="CO90" i="1"/>
  <c r="CN90" i="1"/>
  <c r="CA90" i="1"/>
  <c r="BY90" i="1"/>
  <c r="BV90" i="1"/>
  <c r="BT90" i="1"/>
  <c r="BS90" i="1"/>
  <c r="BR90" i="1"/>
  <c r="BQ90" i="1"/>
  <c r="BP90" i="1"/>
  <c r="CI90" i="1" s="1"/>
  <c r="BO90" i="1"/>
  <c r="BN90" i="1"/>
  <c r="BM90" i="1"/>
  <c r="BL90" i="1"/>
  <c r="BK90" i="1"/>
  <c r="BJ90" i="1"/>
  <c r="AZ90" i="1"/>
  <c r="AX90" i="1"/>
  <c r="BF90" i="1" s="1"/>
  <c r="AW90" i="1"/>
  <c r="BE90" i="1" s="1"/>
  <c r="AS90" i="1"/>
  <c r="AR90" i="1"/>
  <c r="AP90" i="1"/>
  <c r="AO90" i="1"/>
  <c r="AN90" i="1"/>
  <c r="AM90" i="1"/>
  <c r="AL90" i="1"/>
  <c r="AK90" i="1"/>
  <c r="AJ90" i="1"/>
  <c r="AI90" i="1"/>
  <c r="AH90" i="1"/>
  <c r="AG90" i="1"/>
  <c r="AF90" i="1"/>
  <c r="V90" i="1"/>
  <c r="AD90" i="1" s="1"/>
  <c r="U90" i="1"/>
  <c r="AC90" i="1" s="1"/>
  <c r="T90" i="1"/>
  <c r="AB90" i="1" s="1"/>
  <c r="S90" i="1"/>
  <c r="AA90" i="1" s="1"/>
  <c r="Q90" i="1"/>
  <c r="P90" i="1"/>
  <c r="O90" i="1"/>
  <c r="N90" i="1"/>
  <c r="M90" i="1"/>
  <c r="FF89" i="1"/>
  <c r="FE89" i="1"/>
  <c r="FD89" i="1"/>
  <c r="FC89" i="1"/>
  <c r="FB89" i="1"/>
  <c r="FA89" i="1"/>
  <c r="EZ89" i="1"/>
  <c r="EY89" i="1"/>
  <c r="EX89" i="1"/>
  <c r="EW89" i="1"/>
  <c r="EV89" i="1"/>
  <c r="EB89" i="1"/>
  <c r="EA89" i="1"/>
  <c r="DZ89" i="1"/>
  <c r="DY89" i="1"/>
  <c r="DX89" i="1"/>
  <c r="DW89" i="1"/>
  <c r="DV89" i="1"/>
  <c r="DU89" i="1"/>
  <c r="DT89" i="1"/>
  <c r="DS89" i="1"/>
  <c r="DR89" i="1"/>
  <c r="CX89" i="1"/>
  <c r="CW89" i="1"/>
  <c r="CV89" i="1"/>
  <c r="CU89" i="1"/>
  <c r="CT89" i="1"/>
  <c r="CS89" i="1"/>
  <c r="CR89" i="1"/>
  <c r="CQ89" i="1"/>
  <c r="CP89" i="1"/>
  <c r="CO89" i="1"/>
  <c r="CN89" i="1"/>
  <c r="BT89" i="1"/>
  <c r="BS89" i="1"/>
  <c r="BR89" i="1"/>
  <c r="BQ89" i="1"/>
  <c r="BP89" i="1"/>
  <c r="BO89" i="1"/>
  <c r="BN89" i="1"/>
  <c r="BM89" i="1"/>
  <c r="BL89" i="1"/>
  <c r="BK89" i="1"/>
  <c r="BJ89" i="1"/>
  <c r="AP89" i="1"/>
  <c r="AO89" i="1"/>
  <c r="AN89" i="1"/>
  <c r="AM89" i="1"/>
  <c r="AL89" i="1"/>
  <c r="AK89" i="1"/>
  <c r="AJ89" i="1"/>
  <c r="AI89" i="1"/>
  <c r="AH89" i="1"/>
  <c r="AG89" i="1"/>
  <c r="AF89" i="1"/>
  <c r="Q89" i="1"/>
  <c r="P89" i="1"/>
  <c r="O89" i="1"/>
  <c r="N89" i="1"/>
  <c r="M89" i="1"/>
  <c r="FF88" i="1"/>
  <c r="FE88" i="1"/>
  <c r="FD88" i="1"/>
  <c r="FC88" i="1"/>
  <c r="FB88" i="1"/>
  <c r="FA88" i="1"/>
  <c r="EZ88" i="1"/>
  <c r="EY88" i="1"/>
  <c r="EX88" i="1"/>
  <c r="EW88" i="1"/>
  <c r="EV88" i="1"/>
  <c r="EB88" i="1"/>
  <c r="EA88" i="1"/>
  <c r="DZ88" i="1"/>
  <c r="DY88" i="1"/>
  <c r="DX88" i="1"/>
  <c r="DW88" i="1"/>
  <c r="DV88" i="1"/>
  <c r="DU88" i="1"/>
  <c r="DT88" i="1"/>
  <c r="DS88" i="1"/>
  <c r="DR88" i="1"/>
  <c r="CX88" i="1"/>
  <c r="CW88" i="1"/>
  <c r="CV88" i="1"/>
  <c r="CU88" i="1"/>
  <c r="CT88" i="1"/>
  <c r="CS88" i="1"/>
  <c r="CR88" i="1"/>
  <c r="CQ88" i="1"/>
  <c r="CP88" i="1"/>
  <c r="CO88" i="1"/>
  <c r="CN88" i="1"/>
  <c r="BT88" i="1"/>
  <c r="BS88" i="1"/>
  <c r="BR88" i="1"/>
  <c r="BQ88" i="1"/>
  <c r="BP88" i="1"/>
  <c r="BO88" i="1"/>
  <c r="BN88" i="1"/>
  <c r="BM88" i="1"/>
  <c r="BL88" i="1"/>
  <c r="BK88" i="1"/>
  <c r="BJ88" i="1"/>
  <c r="AP88" i="1"/>
  <c r="AO88" i="1"/>
  <c r="AN88" i="1"/>
  <c r="AM88" i="1"/>
  <c r="AL88" i="1"/>
  <c r="AK88" i="1"/>
  <c r="AJ88" i="1"/>
  <c r="AI88" i="1"/>
  <c r="AH88" i="1"/>
  <c r="AG88" i="1"/>
  <c r="AF88" i="1"/>
  <c r="Q88" i="1"/>
  <c r="P88" i="1"/>
  <c r="O88" i="1"/>
  <c r="N88" i="1"/>
  <c r="M88" i="1"/>
  <c r="FF87" i="1"/>
  <c r="FE87" i="1"/>
  <c r="FD87" i="1"/>
  <c r="FC87" i="1"/>
  <c r="FB87" i="1"/>
  <c r="FA87" i="1"/>
  <c r="EZ87" i="1"/>
  <c r="EY87" i="1"/>
  <c r="EX87" i="1"/>
  <c r="EW87" i="1"/>
  <c r="EV87" i="1"/>
  <c r="EB87" i="1"/>
  <c r="EA87" i="1"/>
  <c r="DZ87" i="1"/>
  <c r="DY87" i="1"/>
  <c r="DX87" i="1"/>
  <c r="DW87" i="1"/>
  <c r="DV87" i="1"/>
  <c r="DU87" i="1"/>
  <c r="DT87" i="1"/>
  <c r="DS87" i="1"/>
  <c r="DR87" i="1"/>
  <c r="CX87" i="1"/>
  <c r="CW87" i="1"/>
  <c r="CV87" i="1"/>
  <c r="CU87" i="1"/>
  <c r="CT87" i="1"/>
  <c r="CS87" i="1"/>
  <c r="CR87" i="1"/>
  <c r="CQ87" i="1"/>
  <c r="CP87" i="1"/>
  <c r="CO87" i="1"/>
  <c r="CN87" i="1"/>
  <c r="BT87" i="1"/>
  <c r="BS87" i="1"/>
  <c r="BR87" i="1"/>
  <c r="BQ87" i="1"/>
  <c r="BP87" i="1"/>
  <c r="BO87" i="1"/>
  <c r="BN87" i="1"/>
  <c r="BM87" i="1"/>
  <c r="BL87" i="1"/>
  <c r="BK87" i="1"/>
  <c r="BJ87" i="1"/>
  <c r="AP87" i="1"/>
  <c r="AO87" i="1"/>
  <c r="AN87" i="1"/>
  <c r="AM87" i="1"/>
  <c r="AL87" i="1"/>
  <c r="AK87" i="1"/>
  <c r="AJ87" i="1"/>
  <c r="AI87" i="1"/>
  <c r="AH87" i="1"/>
  <c r="AG87" i="1"/>
  <c r="AF87" i="1"/>
  <c r="Q87" i="1"/>
  <c r="P87" i="1"/>
  <c r="O87" i="1"/>
  <c r="N87" i="1"/>
  <c r="M87" i="1"/>
  <c r="FF86" i="1"/>
  <c r="FE86" i="1"/>
  <c r="FD86" i="1"/>
  <c r="FC86" i="1"/>
  <c r="FB86" i="1"/>
  <c r="FA86" i="1"/>
  <c r="EZ86" i="1"/>
  <c r="EY86" i="1"/>
  <c r="EX86" i="1"/>
  <c r="EW86" i="1"/>
  <c r="EV86" i="1"/>
  <c r="EB86" i="1"/>
  <c r="EA86" i="1"/>
  <c r="DZ86" i="1"/>
  <c r="DY86" i="1"/>
  <c r="DX86" i="1"/>
  <c r="DW86" i="1"/>
  <c r="DV86" i="1"/>
  <c r="DU86" i="1"/>
  <c r="DT86" i="1"/>
  <c r="DS86" i="1"/>
  <c r="DR86" i="1"/>
  <c r="CX86" i="1"/>
  <c r="CW86" i="1"/>
  <c r="CV86" i="1"/>
  <c r="CU86" i="1"/>
  <c r="CT86" i="1"/>
  <c r="CS86" i="1"/>
  <c r="CR86" i="1"/>
  <c r="CQ86" i="1"/>
  <c r="CP86" i="1"/>
  <c r="CO86" i="1"/>
  <c r="CN86" i="1"/>
  <c r="BT86" i="1"/>
  <c r="BS86" i="1"/>
  <c r="BR86" i="1"/>
  <c r="BQ86" i="1"/>
  <c r="BP86" i="1"/>
  <c r="BO86" i="1"/>
  <c r="BN86" i="1"/>
  <c r="BM86" i="1"/>
  <c r="BL86" i="1"/>
  <c r="BK86" i="1"/>
  <c r="BJ86" i="1"/>
  <c r="AP86" i="1"/>
  <c r="AO86" i="1"/>
  <c r="AN86" i="1"/>
  <c r="AM86" i="1"/>
  <c r="AL86" i="1"/>
  <c r="AK86" i="1"/>
  <c r="AJ86" i="1"/>
  <c r="AI86" i="1"/>
  <c r="AH86" i="1"/>
  <c r="AG86" i="1"/>
  <c r="AF86" i="1"/>
  <c r="Q86" i="1"/>
  <c r="P86" i="1"/>
  <c r="O86" i="1"/>
  <c r="N86" i="1"/>
  <c r="M86" i="1"/>
  <c r="FF85" i="1"/>
  <c r="FE85" i="1"/>
  <c r="FD85" i="1"/>
  <c r="FC85" i="1"/>
  <c r="FB85" i="1"/>
  <c r="FA85" i="1"/>
  <c r="EZ85" i="1"/>
  <c r="EY85" i="1"/>
  <c r="EX85" i="1"/>
  <c r="EW85" i="1"/>
  <c r="EV85" i="1"/>
  <c r="EB85" i="1"/>
  <c r="EA85" i="1"/>
  <c r="DZ85" i="1"/>
  <c r="DY85" i="1"/>
  <c r="DX85" i="1"/>
  <c r="DW85" i="1"/>
  <c r="DV85" i="1"/>
  <c r="DU85" i="1"/>
  <c r="DT85" i="1"/>
  <c r="DS85" i="1"/>
  <c r="DR85" i="1"/>
  <c r="CX85" i="1"/>
  <c r="CW85" i="1"/>
  <c r="CV85" i="1"/>
  <c r="CU85" i="1"/>
  <c r="CT85" i="1"/>
  <c r="CS85" i="1"/>
  <c r="CR85" i="1"/>
  <c r="CQ85" i="1"/>
  <c r="CP85" i="1"/>
  <c r="CO85" i="1"/>
  <c r="CN85" i="1"/>
  <c r="BT85" i="1"/>
  <c r="BS85" i="1"/>
  <c r="BR85" i="1"/>
  <c r="BQ85" i="1"/>
  <c r="BP85" i="1"/>
  <c r="BO85" i="1"/>
  <c r="BN85" i="1"/>
  <c r="BM85" i="1"/>
  <c r="BL85" i="1"/>
  <c r="BK85" i="1"/>
  <c r="BJ85" i="1"/>
  <c r="AP85" i="1"/>
  <c r="AO85" i="1"/>
  <c r="AN85" i="1"/>
  <c r="AM85" i="1"/>
  <c r="AL85" i="1"/>
  <c r="AK85" i="1"/>
  <c r="AJ85" i="1"/>
  <c r="AI85" i="1"/>
  <c r="AH85" i="1"/>
  <c r="AG85" i="1"/>
  <c r="AF85" i="1"/>
  <c r="Q85" i="1"/>
  <c r="P85" i="1"/>
  <c r="O85" i="1"/>
  <c r="N85" i="1"/>
  <c r="M85" i="1"/>
  <c r="FF84" i="1"/>
  <c r="FE84" i="1"/>
  <c r="FD84" i="1"/>
  <c r="FC84" i="1"/>
  <c r="FB84" i="1"/>
  <c r="FA84" i="1"/>
  <c r="EZ84" i="1"/>
  <c r="EY84" i="1"/>
  <c r="EX84" i="1"/>
  <c r="EW84" i="1"/>
  <c r="EV84" i="1"/>
  <c r="EB84" i="1"/>
  <c r="EA84" i="1"/>
  <c r="DZ84" i="1"/>
  <c r="DY84" i="1"/>
  <c r="DX84" i="1"/>
  <c r="DW84" i="1"/>
  <c r="DV84" i="1"/>
  <c r="DU84" i="1"/>
  <c r="DT84" i="1"/>
  <c r="DS84" i="1"/>
  <c r="DR84" i="1"/>
  <c r="CX84" i="1"/>
  <c r="CW84" i="1"/>
  <c r="CV84" i="1"/>
  <c r="CU84" i="1"/>
  <c r="CT84" i="1"/>
  <c r="CS84" i="1"/>
  <c r="CR84" i="1"/>
  <c r="CQ84" i="1"/>
  <c r="CP84" i="1"/>
  <c r="CO84" i="1"/>
  <c r="CN84" i="1"/>
  <c r="BT84" i="1"/>
  <c r="BS84" i="1"/>
  <c r="BR84" i="1"/>
  <c r="BQ84" i="1"/>
  <c r="BP84" i="1"/>
  <c r="BO84" i="1"/>
  <c r="BN84" i="1"/>
  <c r="BM84" i="1"/>
  <c r="BL84" i="1"/>
  <c r="BK84" i="1"/>
  <c r="BJ84" i="1"/>
  <c r="AP84" i="1"/>
  <c r="AO84" i="1"/>
  <c r="AN84" i="1"/>
  <c r="AM84" i="1"/>
  <c r="AL84" i="1"/>
  <c r="AK84" i="1"/>
  <c r="AJ84" i="1"/>
  <c r="AI84" i="1"/>
  <c r="AH84" i="1"/>
  <c r="AG84" i="1"/>
  <c r="AF84" i="1"/>
  <c r="Q84" i="1"/>
  <c r="P84" i="1"/>
  <c r="O84" i="1"/>
  <c r="N84" i="1"/>
  <c r="M84" i="1"/>
  <c r="FF83" i="1"/>
  <c r="FE83" i="1"/>
  <c r="FD83" i="1"/>
  <c r="FC83" i="1"/>
  <c r="FB83" i="1"/>
  <c r="FA83" i="1"/>
  <c r="EZ83" i="1"/>
  <c r="EY83" i="1"/>
  <c r="EX83" i="1"/>
  <c r="EW83" i="1"/>
  <c r="EV83" i="1"/>
  <c r="EB83" i="1"/>
  <c r="EA83" i="1"/>
  <c r="DZ83" i="1"/>
  <c r="DY83" i="1"/>
  <c r="DX83" i="1"/>
  <c r="DW83" i="1"/>
  <c r="DV83" i="1"/>
  <c r="DU83" i="1"/>
  <c r="DT83" i="1"/>
  <c r="DS83" i="1"/>
  <c r="DR83" i="1"/>
  <c r="CX83" i="1"/>
  <c r="CW83" i="1"/>
  <c r="CV83" i="1"/>
  <c r="CU83" i="1"/>
  <c r="CT83" i="1"/>
  <c r="CS83" i="1"/>
  <c r="CR83" i="1"/>
  <c r="CQ83" i="1"/>
  <c r="CP83" i="1"/>
  <c r="CO83" i="1"/>
  <c r="CN83" i="1"/>
  <c r="BT83" i="1"/>
  <c r="BS83" i="1"/>
  <c r="BR83" i="1"/>
  <c r="BQ83" i="1"/>
  <c r="BP83" i="1"/>
  <c r="BO83" i="1"/>
  <c r="BN83" i="1"/>
  <c r="BM83" i="1"/>
  <c r="BL83" i="1"/>
  <c r="BK83" i="1"/>
  <c r="BJ83" i="1"/>
  <c r="AP83" i="1"/>
  <c r="AO83" i="1"/>
  <c r="AN83" i="1"/>
  <c r="AM83" i="1"/>
  <c r="AL83" i="1"/>
  <c r="AK83" i="1"/>
  <c r="AJ83" i="1"/>
  <c r="AI83" i="1"/>
  <c r="AH83" i="1"/>
  <c r="AG83" i="1"/>
  <c r="AF83" i="1"/>
  <c r="Q83" i="1"/>
  <c r="P83" i="1"/>
  <c r="O83" i="1"/>
  <c r="N83" i="1"/>
  <c r="M83" i="1"/>
  <c r="FF82" i="1"/>
  <c r="FE82" i="1"/>
  <c r="FD82" i="1"/>
  <c r="FC82" i="1"/>
  <c r="FB82" i="1"/>
  <c r="FA82" i="1"/>
  <c r="EZ82" i="1"/>
  <c r="EY82" i="1"/>
  <c r="EX82" i="1"/>
  <c r="EW82" i="1"/>
  <c r="EV82" i="1"/>
  <c r="EB82" i="1"/>
  <c r="EA82" i="1"/>
  <c r="DZ82" i="1"/>
  <c r="DY82" i="1"/>
  <c r="DX82" i="1"/>
  <c r="DW82" i="1"/>
  <c r="DV82" i="1"/>
  <c r="DU82" i="1"/>
  <c r="DT82" i="1"/>
  <c r="DS82" i="1"/>
  <c r="DR82" i="1"/>
  <c r="CX82" i="1"/>
  <c r="CW82" i="1"/>
  <c r="CV82" i="1"/>
  <c r="CU82" i="1"/>
  <c r="CT82" i="1"/>
  <c r="CS82" i="1"/>
  <c r="CR82" i="1"/>
  <c r="CQ82" i="1"/>
  <c r="CP82" i="1"/>
  <c r="CO82" i="1"/>
  <c r="CN82" i="1"/>
  <c r="BT82" i="1"/>
  <c r="BS82" i="1"/>
  <c r="BR82" i="1"/>
  <c r="BQ82" i="1"/>
  <c r="BP82" i="1"/>
  <c r="BO82" i="1"/>
  <c r="BN82" i="1"/>
  <c r="BM82" i="1"/>
  <c r="BL82" i="1"/>
  <c r="BK82" i="1"/>
  <c r="BJ82" i="1"/>
  <c r="AP82" i="1"/>
  <c r="AO82" i="1"/>
  <c r="AN82" i="1"/>
  <c r="AM82" i="1"/>
  <c r="AL82" i="1"/>
  <c r="AK82" i="1"/>
  <c r="AJ82" i="1"/>
  <c r="AI82" i="1"/>
  <c r="AH82" i="1"/>
  <c r="AG82" i="1"/>
  <c r="AF82" i="1"/>
  <c r="Q82" i="1"/>
  <c r="P82" i="1"/>
  <c r="O82" i="1"/>
  <c r="N82" i="1"/>
  <c r="M82" i="1"/>
  <c r="FF81" i="1"/>
  <c r="FE81" i="1"/>
  <c r="FD81" i="1"/>
  <c r="FC81" i="1"/>
  <c r="FB81" i="1"/>
  <c r="FA81" i="1"/>
  <c r="EZ81" i="1"/>
  <c r="EY81" i="1"/>
  <c r="EX81" i="1"/>
  <c r="EW81" i="1"/>
  <c r="EV81" i="1"/>
  <c r="EB81" i="1"/>
  <c r="EA81" i="1"/>
  <c r="DZ81" i="1"/>
  <c r="DY81" i="1"/>
  <c r="DX81" i="1"/>
  <c r="DW81" i="1"/>
  <c r="DV81" i="1"/>
  <c r="DU81" i="1"/>
  <c r="DT81" i="1"/>
  <c r="DS81" i="1"/>
  <c r="DR81" i="1"/>
  <c r="CX81" i="1"/>
  <c r="CW81" i="1"/>
  <c r="CV81" i="1"/>
  <c r="CU81" i="1"/>
  <c r="CT81" i="1"/>
  <c r="CS81" i="1"/>
  <c r="CR81" i="1"/>
  <c r="CQ81" i="1"/>
  <c r="CP81" i="1"/>
  <c r="CO81" i="1"/>
  <c r="CN81" i="1"/>
  <c r="BT81" i="1"/>
  <c r="BS81" i="1"/>
  <c r="BR81" i="1"/>
  <c r="BQ81" i="1"/>
  <c r="BP81" i="1"/>
  <c r="BO81" i="1"/>
  <c r="BN81" i="1"/>
  <c r="BM81" i="1"/>
  <c r="BL81" i="1"/>
  <c r="BK81" i="1"/>
  <c r="BJ81" i="1"/>
  <c r="AP81" i="1"/>
  <c r="AO81" i="1"/>
  <c r="AN81" i="1"/>
  <c r="AM81" i="1"/>
  <c r="AL81" i="1"/>
  <c r="AK81" i="1"/>
  <c r="AJ81" i="1"/>
  <c r="AI81" i="1"/>
  <c r="AH81" i="1"/>
  <c r="AG81" i="1"/>
  <c r="AF81" i="1"/>
  <c r="Q81" i="1"/>
  <c r="P81" i="1"/>
  <c r="O81" i="1"/>
  <c r="N81" i="1"/>
  <c r="M81" i="1"/>
  <c r="FF80" i="1"/>
  <c r="FE80" i="1"/>
  <c r="FD80" i="1"/>
  <c r="FC80" i="1"/>
  <c r="FB80" i="1"/>
  <c r="FA80" i="1"/>
  <c r="EZ80" i="1"/>
  <c r="EY80" i="1"/>
  <c r="EX80" i="1"/>
  <c r="EW80" i="1"/>
  <c r="EV80" i="1"/>
  <c r="EB80" i="1"/>
  <c r="EA80" i="1"/>
  <c r="DZ80" i="1"/>
  <c r="DY80" i="1"/>
  <c r="DX80" i="1"/>
  <c r="DW80" i="1"/>
  <c r="DV80" i="1"/>
  <c r="DU80" i="1"/>
  <c r="DT80" i="1"/>
  <c r="DS80" i="1"/>
  <c r="DR80" i="1"/>
  <c r="CX80" i="1"/>
  <c r="CW80" i="1"/>
  <c r="CV80" i="1"/>
  <c r="CU80" i="1"/>
  <c r="CT80" i="1"/>
  <c r="CS80" i="1"/>
  <c r="CR80" i="1"/>
  <c r="CQ80" i="1"/>
  <c r="CP80" i="1"/>
  <c r="CO80" i="1"/>
  <c r="CN80" i="1"/>
  <c r="BT80" i="1"/>
  <c r="BS80" i="1"/>
  <c r="BR80" i="1"/>
  <c r="BQ80" i="1"/>
  <c r="BP80" i="1"/>
  <c r="BO80" i="1"/>
  <c r="BN80" i="1"/>
  <c r="BM80" i="1"/>
  <c r="BL80" i="1"/>
  <c r="BK80" i="1"/>
  <c r="BJ80" i="1"/>
  <c r="AP80" i="1"/>
  <c r="AO80" i="1"/>
  <c r="AN80" i="1"/>
  <c r="AM80" i="1"/>
  <c r="AL80" i="1"/>
  <c r="AK80" i="1"/>
  <c r="AJ80" i="1"/>
  <c r="AI80" i="1"/>
  <c r="AH80" i="1"/>
  <c r="AG80" i="1"/>
  <c r="AF80" i="1"/>
  <c r="Q80" i="1"/>
  <c r="P80" i="1"/>
  <c r="O80" i="1"/>
  <c r="N80" i="1"/>
  <c r="M80" i="1"/>
  <c r="FF79" i="1"/>
  <c r="FE79" i="1"/>
  <c r="FD79" i="1"/>
  <c r="FC79" i="1"/>
  <c r="FB79" i="1"/>
  <c r="FA79" i="1"/>
  <c r="EZ79" i="1"/>
  <c r="EY79" i="1"/>
  <c r="EX79" i="1"/>
  <c r="EW79" i="1"/>
  <c r="EV79" i="1"/>
  <c r="EB79" i="1"/>
  <c r="EA79" i="1"/>
  <c r="DZ79" i="1"/>
  <c r="DY79" i="1"/>
  <c r="DX79" i="1"/>
  <c r="DW79" i="1"/>
  <c r="DV79" i="1"/>
  <c r="DU79" i="1"/>
  <c r="DT79" i="1"/>
  <c r="DS79" i="1"/>
  <c r="DR79" i="1"/>
  <c r="CX79" i="1"/>
  <c r="CW79" i="1"/>
  <c r="CV79" i="1"/>
  <c r="CU79" i="1"/>
  <c r="CT79" i="1"/>
  <c r="CS79" i="1"/>
  <c r="CR79" i="1"/>
  <c r="CQ79" i="1"/>
  <c r="CP79" i="1"/>
  <c r="CO79" i="1"/>
  <c r="CN79" i="1"/>
  <c r="BT79" i="1"/>
  <c r="BS79" i="1"/>
  <c r="BR79" i="1"/>
  <c r="BQ79" i="1"/>
  <c r="BP79" i="1"/>
  <c r="BO79" i="1"/>
  <c r="BN79" i="1"/>
  <c r="BM79" i="1"/>
  <c r="BL79" i="1"/>
  <c r="BK79" i="1"/>
  <c r="BJ79" i="1"/>
  <c r="AP79" i="1"/>
  <c r="AO79" i="1"/>
  <c r="AN79" i="1"/>
  <c r="AM79" i="1"/>
  <c r="AL79" i="1"/>
  <c r="AK79" i="1"/>
  <c r="AJ79" i="1"/>
  <c r="AI79" i="1"/>
  <c r="AH79" i="1"/>
  <c r="AG79" i="1"/>
  <c r="AF79" i="1"/>
  <c r="Q79" i="1"/>
  <c r="P79" i="1"/>
  <c r="O79" i="1"/>
  <c r="N79" i="1"/>
  <c r="M79" i="1"/>
  <c r="FF78" i="1"/>
  <c r="FE78" i="1"/>
  <c r="FD78" i="1"/>
  <c r="FC78" i="1"/>
  <c r="FB78" i="1"/>
  <c r="FA78" i="1"/>
  <c r="EZ78" i="1"/>
  <c r="EY78" i="1"/>
  <c r="EX78" i="1"/>
  <c r="EW78" i="1"/>
  <c r="EV78" i="1"/>
  <c r="EB78" i="1"/>
  <c r="EA78" i="1"/>
  <c r="DZ78" i="1"/>
  <c r="DY78" i="1"/>
  <c r="DX78" i="1"/>
  <c r="DW78" i="1"/>
  <c r="DV78" i="1"/>
  <c r="DU78" i="1"/>
  <c r="DT78" i="1"/>
  <c r="DS78" i="1"/>
  <c r="DR78" i="1"/>
  <c r="CX78" i="1"/>
  <c r="CW78" i="1"/>
  <c r="CV78" i="1"/>
  <c r="CU78" i="1"/>
  <c r="CT78" i="1"/>
  <c r="CS78" i="1"/>
  <c r="CR78" i="1"/>
  <c r="CQ78" i="1"/>
  <c r="CP78" i="1"/>
  <c r="CO78" i="1"/>
  <c r="CN78" i="1"/>
  <c r="BT78" i="1"/>
  <c r="BS78" i="1"/>
  <c r="BR78" i="1"/>
  <c r="BQ78" i="1"/>
  <c r="BP78" i="1"/>
  <c r="BO78" i="1"/>
  <c r="BN78" i="1"/>
  <c r="BM78" i="1"/>
  <c r="BL78" i="1"/>
  <c r="BK78" i="1"/>
  <c r="BJ78" i="1"/>
  <c r="AP78" i="1"/>
  <c r="AO78" i="1"/>
  <c r="AN78" i="1"/>
  <c r="AM78" i="1"/>
  <c r="AL78" i="1"/>
  <c r="AK78" i="1"/>
  <c r="AJ78" i="1"/>
  <c r="AI78" i="1"/>
  <c r="AH78" i="1"/>
  <c r="AG78" i="1"/>
  <c r="AF78" i="1"/>
  <c r="Q78" i="1"/>
  <c r="P78" i="1"/>
  <c r="O78" i="1"/>
  <c r="N78" i="1"/>
  <c r="M78" i="1"/>
  <c r="FF77" i="1"/>
  <c r="FE77" i="1"/>
  <c r="FD77" i="1"/>
  <c r="FC77" i="1"/>
  <c r="FB77" i="1"/>
  <c r="FA77" i="1"/>
  <c r="EZ77" i="1"/>
  <c r="EY77" i="1"/>
  <c r="EX77" i="1"/>
  <c r="EW77" i="1"/>
  <c r="EV77" i="1"/>
  <c r="EB77" i="1"/>
  <c r="EA77" i="1"/>
  <c r="DZ77" i="1"/>
  <c r="DY77" i="1"/>
  <c r="DX77" i="1"/>
  <c r="DW77" i="1"/>
  <c r="DV77" i="1"/>
  <c r="DU77" i="1"/>
  <c r="DT77" i="1"/>
  <c r="DS77" i="1"/>
  <c r="DR77" i="1"/>
  <c r="CX77" i="1"/>
  <c r="CW77" i="1"/>
  <c r="CV77" i="1"/>
  <c r="CU77" i="1"/>
  <c r="CT77" i="1"/>
  <c r="CS77" i="1"/>
  <c r="CR77" i="1"/>
  <c r="CQ77" i="1"/>
  <c r="CP77" i="1"/>
  <c r="CO77" i="1"/>
  <c r="CN77" i="1"/>
  <c r="BT77" i="1"/>
  <c r="BS77" i="1"/>
  <c r="BR77" i="1"/>
  <c r="BQ77" i="1"/>
  <c r="BP77" i="1"/>
  <c r="BO77" i="1"/>
  <c r="BN77" i="1"/>
  <c r="BM77" i="1"/>
  <c r="BL77" i="1"/>
  <c r="BK77" i="1"/>
  <c r="BJ77" i="1"/>
  <c r="AP77" i="1"/>
  <c r="AO77" i="1"/>
  <c r="AN77" i="1"/>
  <c r="AM77" i="1"/>
  <c r="AL77" i="1"/>
  <c r="AK77" i="1"/>
  <c r="AJ77" i="1"/>
  <c r="AI77" i="1"/>
  <c r="AH77" i="1"/>
  <c r="AG77" i="1"/>
  <c r="AF77" i="1"/>
  <c r="Q77" i="1"/>
  <c r="P77" i="1"/>
  <c r="O77" i="1"/>
  <c r="N77" i="1"/>
  <c r="M77" i="1"/>
  <c r="FJ76" i="1"/>
  <c r="FO76" i="1" s="1"/>
  <c r="FW76" i="1" s="1"/>
  <c r="FI76" i="1"/>
  <c r="FN76" i="1" s="1"/>
  <c r="FV76" i="1" s="1"/>
  <c r="FF76" i="1"/>
  <c r="FE76" i="1"/>
  <c r="FD76" i="1"/>
  <c r="FC76" i="1"/>
  <c r="FB76" i="1"/>
  <c r="FA76" i="1"/>
  <c r="EZ76" i="1"/>
  <c r="EY76" i="1"/>
  <c r="EX76" i="1"/>
  <c r="EW76" i="1"/>
  <c r="EV76" i="1"/>
  <c r="EG76" i="1"/>
  <c r="EL76" i="1" s="1"/>
  <c r="ET76" i="1" s="1"/>
  <c r="EF76" i="1"/>
  <c r="EK76" i="1" s="1"/>
  <c r="ES76" i="1" s="1"/>
  <c r="EB76" i="1"/>
  <c r="EA76" i="1"/>
  <c r="DZ76" i="1"/>
  <c r="DY76" i="1"/>
  <c r="EE76" i="1" s="1"/>
  <c r="EJ76" i="1" s="1"/>
  <c r="DX76" i="1"/>
  <c r="DW76" i="1"/>
  <c r="DV76" i="1"/>
  <c r="DU76" i="1"/>
  <c r="DT76" i="1"/>
  <c r="DS76" i="1"/>
  <c r="DR76" i="1"/>
  <c r="DC76" i="1"/>
  <c r="DH76" i="1" s="1"/>
  <c r="DP76" i="1" s="1"/>
  <c r="CX76" i="1"/>
  <c r="CW76" i="1"/>
  <c r="CV76" i="1"/>
  <c r="DB76" i="1" s="1"/>
  <c r="DG76" i="1" s="1"/>
  <c r="CU76" i="1"/>
  <c r="CT76" i="1"/>
  <c r="CS76" i="1"/>
  <c r="CR76" i="1"/>
  <c r="CQ76" i="1"/>
  <c r="CP76" i="1"/>
  <c r="CO76" i="1"/>
  <c r="CN76" i="1"/>
  <c r="CB76" i="1"/>
  <c r="CJ76" i="1" s="1"/>
  <c r="BW76" i="1"/>
  <c r="BT76" i="1"/>
  <c r="BS76" i="1"/>
  <c r="BY76" i="1" s="1"/>
  <c r="BR76" i="1"/>
  <c r="BQ76" i="1"/>
  <c r="BP76" i="1"/>
  <c r="BO76" i="1"/>
  <c r="BN76" i="1"/>
  <c r="BM76" i="1"/>
  <c r="BL76" i="1"/>
  <c r="BK76" i="1"/>
  <c r="BJ76" i="1"/>
  <c r="AY76" i="1"/>
  <c r="BG76" i="1" s="1"/>
  <c r="AX76" i="1"/>
  <c r="BF76" i="1" s="1"/>
  <c r="AT76" i="1"/>
  <c r="AS76" i="1"/>
  <c r="AP76" i="1"/>
  <c r="AO76" i="1"/>
  <c r="AN76" i="1"/>
  <c r="AM76" i="1"/>
  <c r="AL76" i="1"/>
  <c r="AK76" i="1"/>
  <c r="AJ76" i="1"/>
  <c r="AI76" i="1"/>
  <c r="AH76" i="1"/>
  <c r="AG76" i="1"/>
  <c r="AF76" i="1"/>
  <c r="AB76" i="1"/>
  <c r="V76" i="1"/>
  <c r="AD76" i="1" s="1"/>
  <c r="U76" i="1"/>
  <c r="AC76" i="1" s="1"/>
  <c r="T76" i="1"/>
  <c r="Q76" i="1"/>
  <c r="P76" i="1"/>
  <c r="O76" i="1"/>
  <c r="N76" i="1"/>
  <c r="M76" i="1"/>
  <c r="FX75" i="1"/>
  <c r="FP75" i="1"/>
  <c r="FF75" i="1"/>
  <c r="FE75" i="1"/>
  <c r="FK75" i="1" s="1"/>
  <c r="FD75" i="1"/>
  <c r="FC75" i="1"/>
  <c r="FB75" i="1"/>
  <c r="FA75" i="1"/>
  <c r="EZ75" i="1"/>
  <c r="EY75" i="1"/>
  <c r="EX75" i="1"/>
  <c r="EW75" i="1"/>
  <c r="EV75" i="1"/>
  <c r="EF75" i="1"/>
  <c r="EK75" i="1" s="1"/>
  <c r="ES75" i="1" s="1"/>
  <c r="EB75" i="1"/>
  <c r="EA75" i="1"/>
  <c r="DZ75" i="1"/>
  <c r="DY75" i="1"/>
  <c r="DX75" i="1"/>
  <c r="DW75" i="1"/>
  <c r="DV75" i="1"/>
  <c r="DU75" i="1"/>
  <c r="DT75" i="1"/>
  <c r="DS75" i="1"/>
  <c r="DR75" i="1"/>
  <c r="DC75" i="1"/>
  <c r="DH75" i="1" s="1"/>
  <c r="DP75" i="1" s="1"/>
  <c r="DB75" i="1"/>
  <c r="DG75" i="1" s="1"/>
  <c r="DO75" i="1" s="1"/>
  <c r="CX75" i="1"/>
  <c r="CW75" i="1"/>
  <c r="CV75" i="1"/>
  <c r="CU75" i="1"/>
  <c r="CT75" i="1"/>
  <c r="CS75" i="1"/>
  <c r="CR75" i="1"/>
  <c r="CQ75" i="1"/>
  <c r="CP75" i="1"/>
  <c r="CO75" i="1"/>
  <c r="CN75" i="1"/>
  <c r="CK75" i="1"/>
  <c r="CD75" i="1"/>
  <c r="CL75" i="1" s="1"/>
  <c r="CC75" i="1"/>
  <c r="BY75" i="1"/>
  <c r="BT75" i="1"/>
  <c r="BS75" i="1"/>
  <c r="BR75" i="1"/>
  <c r="BX75" i="1" s="1"/>
  <c r="BQ75" i="1"/>
  <c r="BP75" i="1"/>
  <c r="BO75" i="1"/>
  <c r="BN75" i="1"/>
  <c r="BM75" i="1"/>
  <c r="BL75" i="1"/>
  <c r="BK75" i="1"/>
  <c r="BJ75" i="1"/>
  <c r="AZ75" i="1"/>
  <c r="BH75" i="1" s="1"/>
  <c r="AP75" i="1"/>
  <c r="AO75" i="1"/>
  <c r="AU75" i="1" s="1"/>
  <c r="AN75" i="1"/>
  <c r="AM75" i="1"/>
  <c r="AL75" i="1"/>
  <c r="AK75" i="1"/>
  <c r="AJ75" i="1"/>
  <c r="AI75" i="1"/>
  <c r="AH75" i="1"/>
  <c r="AG75" i="1"/>
  <c r="AF75" i="1"/>
  <c r="V75" i="1"/>
  <c r="AD75" i="1" s="1"/>
  <c r="U75" i="1"/>
  <c r="AC75" i="1" s="1"/>
  <c r="Q75" i="1"/>
  <c r="P75" i="1"/>
  <c r="O75" i="1"/>
  <c r="N75" i="1"/>
  <c r="M75" i="1"/>
  <c r="FF74" i="1"/>
  <c r="FE74" i="1"/>
  <c r="FD74" i="1"/>
  <c r="FC74" i="1"/>
  <c r="FB74" i="1"/>
  <c r="FA74" i="1"/>
  <c r="EZ74" i="1"/>
  <c r="EY74" i="1"/>
  <c r="EX74" i="1"/>
  <c r="EW74" i="1"/>
  <c r="EV74" i="1"/>
  <c r="EB74" i="1"/>
  <c r="EA74" i="1"/>
  <c r="DZ74" i="1"/>
  <c r="DY74" i="1"/>
  <c r="DX74" i="1"/>
  <c r="DW74" i="1"/>
  <c r="DV74" i="1"/>
  <c r="DU74" i="1"/>
  <c r="DT74" i="1"/>
  <c r="DS74" i="1"/>
  <c r="DR74" i="1"/>
  <c r="CX74" i="1"/>
  <c r="CW74" i="1"/>
  <c r="CV74" i="1"/>
  <c r="CU74" i="1"/>
  <c r="CT74" i="1"/>
  <c r="CS74" i="1"/>
  <c r="CR74" i="1"/>
  <c r="CQ74" i="1"/>
  <c r="CP74" i="1"/>
  <c r="CO74" i="1"/>
  <c r="CN74" i="1"/>
  <c r="BT74" i="1"/>
  <c r="BS74" i="1"/>
  <c r="BR74" i="1"/>
  <c r="BQ74" i="1"/>
  <c r="BP74" i="1"/>
  <c r="BO74" i="1"/>
  <c r="BN74" i="1"/>
  <c r="BM74" i="1"/>
  <c r="BL74" i="1"/>
  <c r="BK74" i="1"/>
  <c r="BJ74" i="1"/>
  <c r="AP74" i="1"/>
  <c r="AO74" i="1"/>
  <c r="AN74" i="1"/>
  <c r="AM74" i="1"/>
  <c r="AL74" i="1"/>
  <c r="AK74" i="1"/>
  <c r="AJ74" i="1"/>
  <c r="AI74" i="1"/>
  <c r="AH74" i="1"/>
  <c r="AG74" i="1"/>
  <c r="AF74" i="1"/>
  <c r="Q74" i="1"/>
  <c r="P74" i="1"/>
  <c r="O74" i="1"/>
  <c r="N74" i="1"/>
  <c r="M74" i="1"/>
  <c r="FF73" i="1"/>
  <c r="FE73" i="1"/>
  <c r="FD73" i="1"/>
  <c r="FC73" i="1"/>
  <c r="FB73" i="1"/>
  <c r="FA73" i="1"/>
  <c r="EZ73" i="1"/>
  <c r="EY73" i="1"/>
  <c r="EX73" i="1"/>
  <c r="EW73" i="1"/>
  <c r="EV73" i="1"/>
  <c r="EB73" i="1"/>
  <c r="EA73" i="1"/>
  <c r="DZ73" i="1"/>
  <c r="DY73" i="1"/>
  <c r="DX73" i="1"/>
  <c r="DW73" i="1"/>
  <c r="DV73" i="1"/>
  <c r="DU73" i="1"/>
  <c r="DT73" i="1"/>
  <c r="DS73" i="1"/>
  <c r="DR73" i="1"/>
  <c r="CX73" i="1"/>
  <c r="CW73" i="1"/>
  <c r="CV73" i="1"/>
  <c r="CU73" i="1"/>
  <c r="CT73" i="1"/>
  <c r="CS73" i="1"/>
  <c r="CR73" i="1"/>
  <c r="CQ73" i="1"/>
  <c r="CP73" i="1"/>
  <c r="CO73" i="1"/>
  <c r="CN73" i="1"/>
  <c r="BT73" i="1"/>
  <c r="BS73" i="1"/>
  <c r="BR73" i="1"/>
  <c r="BQ73" i="1"/>
  <c r="BP73" i="1"/>
  <c r="BO73" i="1"/>
  <c r="BN73" i="1"/>
  <c r="BM73" i="1"/>
  <c r="BL73" i="1"/>
  <c r="BK73" i="1"/>
  <c r="BJ73" i="1"/>
  <c r="AP73" i="1"/>
  <c r="AO73" i="1"/>
  <c r="AN73" i="1"/>
  <c r="AM73" i="1"/>
  <c r="AL73" i="1"/>
  <c r="AK73" i="1"/>
  <c r="AJ73" i="1"/>
  <c r="AI73" i="1"/>
  <c r="AH73" i="1"/>
  <c r="AG73" i="1"/>
  <c r="AF73" i="1"/>
  <c r="Q73" i="1"/>
  <c r="P73" i="1"/>
  <c r="O73" i="1"/>
  <c r="N73" i="1"/>
  <c r="M73" i="1"/>
  <c r="FF72" i="1"/>
  <c r="FE72" i="1"/>
  <c r="FD72" i="1"/>
  <c r="FC72" i="1"/>
  <c r="FB72" i="1"/>
  <c r="FA72" i="1"/>
  <c r="EZ72" i="1"/>
  <c r="EY72" i="1"/>
  <c r="EX72" i="1"/>
  <c r="EW72" i="1"/>
  <c r="EV72" i="1"/>
  <c r="EB72" i="1"/>
  <c r="EA72" i="1"/>
  <c r="DZ72" i="1"/>
  <c r="DY72" i="1"/>
  <c r="DX72" i="1"/>
  <c r="DW72" i="1"/>
  <c r="DV72" i="1"/>
  <c r="DU72" i="1"/>
  <c r="DT72" i="1"/>
  <c r="DS72" i="1"/>
  <c r="DR72" i="1"/>
  <c r="CX72" i="1"/>
  <c r="CW72" i="1"/>
  <c r="CV72" i="1"/>
  <c r="CU72" i="1"/>
  <c r="CT72" i="1"/>
  <c r="CS72" i="1"/>
  <c r="CR72" i="1"/>
  <c r="CQ72" i="1"/>
  <c r="CP72" i="1"/>
  <c r="CO72" i="1"/>
  <c r="CN72" i="1"/>
  <c r="BT72" i="1"/>
  <c r="BS72" i="1"/>
  <c r="BR72" i="1"/>
  <c r="BQ72" i="1"/>
  <c r="BP72" i="1"/>
  <c r="BO72" i="1"/>
  <c r="BN72" i="1"/>
  <c r="BM72" i="1"/>
  <c r="BL72" i="1"/>
  <c r="BK72" i="1"/>
  <c r="BJ72" i="1"/>
  <c r="AP72" i="1"/>
  <c r="AO72" i="1"/>
  <c r="AN72" i="1"/>
  <c r="AM72" i="1"/>
  <c r="AL72" i="1"/>
  <c r="AK72" i="1"/>
  <c r="AJ72" i="1"/>
  <c r="AI72" i="1"/>
  <c r="AH72" i="1"/>
  <c r="AG72" i="1"/>
  <c r="AF72" i="1"/>
  <c r="Q72" i="1"/>
  <c r="P72" i="1"/>
  <c r="O72" i="1"/>
  <c r="N72" i="1"/>
  <c r="M72" i="1"/>
  <c r="FM71" i="1"/>
  <c r="FU71" i="1" s="1"/>
  <c r="FH71" i="1"/>
  <c r="FF71" i="1"/>
  <c r="FE71" i="1"/>
  <c r="FD71" i="1"/>
  <c r="FC71" i="1"/>
  <c r="FB71" i="1"/>
  <c r="FA71" i="1"/>
  <c r="EZ71" i="1"/>
  <c r="EY71" i="1"/>
  <c r="EX71" i="1"/>
  <c r="EW71" i="1"/>
  <c r="EV71" i="1"/>
  <c r="EI71" i="1"/>
  <c r="EB71" i="1"/>
  <c r="EA71" i="1"/>
  <c r="DZ71" i="1"/>
  <c r="DY71" i="1"/>
  <c r="DX71" i="1"/>
  <c r="ED71" i="1" s="1"/>
  <c r="DW71" i="1"/>
  <c r="DV71" i="1"/>
  <c r="DU71" i="1"/>
  <c r="DT71" i="1"/>
  <c r="DS71" i="1"/>
  <c r="DR71" i="1"/>
  <c r="CX71" i="1"/>
  <c r="CW71" i="1"/>
  <c r="CV71" i="1"/>
  <c r="CU71" i="1"/>
  <c r="CT71" i="1"/>
  <c r="CS71" i="1"/>
  <c r="CR71" i="1"/>
  <c r="CQ71" i="1"/>
  <c r="CP71" i="1"/>
  <c r="CO71" i="1"/>
  <c r="CN71" i="1"/>
  <c r="CA71" i="1"/>
  <c r="CI71" i="1" s="1"/>
  <c r="BV71" i="1"/>
  <c r="BT71" i="1"/>
  <c r="BS71" i="1"/>
  <c r="BR71" i="1"/>
  <c r="BQ71" i="1"/>
  <c r="BP71" i="1"/>
  <c r="BO71" i="1"/>
  <c r="BN71" i="1"/>
  <c r="BM71" i="1"/>
  <c r="BL71" i="1"/>
  <c r="BK71" i="1"/>
  <c r="BJ71" i="1"/>
  <c r="AW71" i="1"/>
  <c r="BE71" i="1" s="1"/>
  <c r="AR71" i="1"/>
  <c r="AP71" i="1"/>
  <c r="AO71" i="1"/>
  <c r="AN71" i="1"/>
  <c r="AM71" i="1"/>
  <c r="AL71" i="1"/>
  <c r="AK71" i="1"/>
  <c r="AJ71" i="1"/>
  <c r="AI71" i="1"/>
  <c r="AH71" i="1"/>
  <c r="AG71" i="1"/>
  <c r="AF71" i="1"/>
  <c r="S71" i="1"/>
  <c r="AA71" i="1" s="1"/>
  <c r="Q71" i="1"/>
  <c r="P71" i="1"/>
  <c r="O71" i="1"/>
  <c r="N71" i="1"/>
  <c r="M71" i="1"/>
  <c r="FF70" i="1"/>
  <c r="FE70" i="1"/>
  <c r="FD70" i="1"/>
  <c r="FC70" i="1"/>
  <c r="FB70" i="1"/>
  <c r="FA70" i="1"/>
  <c r="EZ70" i="1"/>
  <c r="EY70" i="1"/>
  <c r="EX70" i="1"/>
  <c r="EW70" i="1"/>
  <c r="EV70" i="1"/>
  <c r="EB70" i="1"/>
  <c r="EA70" i="1"/>
  <c r="DZ70" i="1"/>
  <c r="DY70" i="1"/>
  <c r="DX70" i="1"/>
  <c r="DW70" i="1"/>
  <c r="DV70" i="1"/>
  <c r="DU70" i="1"/>
  <c r="DT70" i="1"/>
  <c r="DS70" i="1"/>
  <c r="DR70" i="1"/>
  <c r="CX70" i="1"/>
  <c r="CW70" i="1"/>
  <c r="CV70" i="1"/>
  <c r="CU70" i="1"/>
  <c r="CT70" i="1"/>
  <c r="CS70" i="1"/>
  <c r="CR70" i="1"/>
  <c r="CQ70" i="1"/>
  <c r="CP70" i="1"/>
  <c r="CO70" i="1"/>
  <c r="CN70" i="1"/>
  <c r="BT70" i="1"/>
  <c r="BS70" i="1"/>
  <c r="BR70" i="1"/>
  <c r="BQ70" i="1"/>
  <c r="BP70" i="1"/>
  <c r="BO70" i="1"/>
  <c r="BN70" i="1"/>
  <c r="BM70" i="1"/>
  <c r="BL70" i="1"/>
  <c r="BK70" i="1"/>
  <c r="BJ70" i="1"/>
  <c r="AP70" i="1"/>
  <c r="AO70" i="1"/>
  <c r="AN70" i="1"/>
  <c r="AM70" i="1"/>
  <c r="AL70" i="1"/>
  <c r="AK70" i="1"/>
  <c r="AJ70" i="1"/>
  <c r="AI70" i="1"/>
  <c r="AH70" i="1"/>
  <c r="AG70" i="1"/>
  <c r="AF70" i="1"/>
  <c r="Q70" i="1"/>
  <c r="P70" i="1"/>
  <c r="O70" i="1"/>
  <c r="N70" i="1"/>
  <c r="M70" i="1"/>
  <c r="FF69" i="1"/>
  <c r="FE69" i="1"/>
  <c r="FD69" i="1"/>
  <c r="FC69" i="1"/>
  <c r="FB69" i="1"/>
  <c r="FA69" i="1"/>
  <c r="EZ69" i="1"/>
  <c r="EY69" i="1"/>
  <c r="EX69" i="1"/>
  <c r="EW69" i="1"/>
  <c r="EV69" i="1"/>
  <c r="EB69" i="1"/>
  <c r="EA69" i="1"/>
  <c r="DZ69" i="1"/>
  <c r="DY69" i="1"/>
  <c r="DX69" i="1"/>
  <c r="DW69" i="1"/>
  <c r="DV69" i="1"/>
  <c r="DU69" i="1"/>
  <c r="DT69" i="1"/>
  <c r="DS69" i="1"/>
  <c r="DR69" i="1"/>
  <c r="CX69" i="1"/>
  <c r="CW69" i="1"/>
  <c r="CV69" i="1"/>
  <c r="CU69" i="1"/>
  <c r="CT69" i="1"/>
  <c r="CS69" i="1"/>
  <c r="CR69" i="1"/>
  <c r="CQ69" i="1"/>
  <c r="CP69" i="1"/>
  <c r="CO69" i="1"/>
  <c r="CN69" i="1"/>
  <c r="BT69" i="1"/>
  <c r="BS69" i="1"/>
  <c r="BR69" i="1"/>
  <c r="BQ69" i="1"/>
  <c r="BP69" i="1"/>
  <c r="BO69" i="1"/>
  <c r="BN69" i="1"/>
  <c r="BM69" i="1"/>
  <c r="BL69" i="1"/>
  <c r="BK69" i="1"/>
  <c r="BJ69" i="1"/>
  <c r="AP69" i="1"/>
  <c r="AO69" i="1"/>
  <c r="AN69" i="1"/>
  <c r="AM69" i="1"/>
  <c r="AL69" i="1"/>
  <c r="AK69" i="1"/>
  <c r="AJ69" i="1"/>
  <c r="AI69" i="1"/>
  <c r="AH69" i="1"/>
  <c r="AG69" i="1"/>
  <c r="AF69" i="1"/>
  <c r="Q69" i="1"/>
  <c r="P69" i="1"/>
  <c r="O69" i="1"/>
  <c r="N69" i="1"/>
  <c r="M69" i="1"/>
  <c r="FF68" i="1"/>
  <c r="FE68" i="1"/>
  <c r="FD68" i="1"/>
  <c r="FC68" i="1"/>
  <c r="FB68" i="1"/>
  <c r="FA68" i="1"/>
  <c r="EZ68" i="1"/>
  <c r="EY68" i="1"/>
  <c r="EX68" i="1"/>
  <c r="EW68" i="1"/>
  <c r="EV68" i="1"/>
  <c r="EB68" i="1"/>
  <c r="EA68" i="1"/>
  <c r="DZ68" i="1"/>
  <c r="DY68" i="1"/>
  <c r="DX68" i="1"/>
  <c r="DW68" i="1"/>
  <c r="DV68" i="1"/>
  <c r="DU68" i="1"/>
  <c r="DT68" i="1"/>
  <c r="DS68" i="1"/>
  <c r="DR68" i="1"/>
  <c r="CX68" i="1"/>
  <c r="CW68" i="1"/>
  <c r="CV68" i="1"/>
  <c r="CU68" i="1"/>
  <c r="CT68" i="1"/>
  <c r="CS68" i="1"/>
  <c r="CR68" i="1"/>
  <c r="CQ68" i="1"/>
  <c r="CP68" i="1"/>
  <c r="CO68" i="1"/>
  <c r="CN68" i="1"/>
  <c r="BT68" i="1"/>
  <c r="BS68" i="1"/>
  <c r="BR68" i="1"/>
  <c r="BQ68" i="1"/>
  <c r="BP68" i="1"/>
  <c r="BO68" i="1"/>
  <c r="BN68" i="1"/>
  <c r="BM68" i="1"/>
  <c r="BL68" i="1"/>
  <c r="BK68" i="1"/>
  <c r="BJ68" i="1"/>
  <c r="AP68" i="1"/>
  <c r="AO68" i="1"/>
  <c r="AN68" i="1"/>
  <c r="AM68" i="1"/>
  <c r="AL68" i="1"/>
  <c r="AK68" i="1"/>
  <c r="AJ68" i="1"/>
  <c r="AI68" i="1"/>
  <c r="AH68" i="1"/>
  <c r="AG68" i="1"/>
  <c r="AF68" i="1"/>
  <c r="Q68" i="1"/>
  <c r="P68" i="1"/>
  <c r="O68" i="1"/>
  <c r="N68" i="1"/>
  <c r="M68" i="1"/>
  <c r="FF67" i="1"/>
  <c r="FE67" i="1"/>
  <c r="FD67" i="1"/>
  <c r="FC67" i="1"/>
  <c r="FB67" i="1"/>
  <c r="FA67" i="1"/>
  <c r="EZ67" i="1"/>
  <c r="EY67" i="1"/>
  <c r="EX67" i="1"/>
  <c r="EW67" i="1"/>
  <c r="EV67" i="1"/>
  <c r="EB67" i="1"/>
  <c r="EA67" i="1"/>
  <c r="DZ67" i="1"/>
  <c r="DY67" i="1"/>
  <c r="DX67" i="1"/>
  <c r="DW67" i="1"/>
  <c r="DV67" i="1"/>
  <c r="DU67" i="1"/>
  <c r="DT67" i="1"/>
  <c r="DS67" i="1"/>
  <c r="DR67" i="1"/>
  <c r="CX67" i="1"/>
  <c r="CW67" i="1"/>
  <c r="CV67" i="1"/>
  <c r="CU67" i="1"/>
  <c r="CT67" i="1"/>
  <c r="CS67" i="1"/>
  <c r="CR67" i="1"/>
  <c r="CQ67" i="1"/>
  <c r="CP67" i="1"/>
  <c r="CO67" i="1"/>
  <c r="CN67" i="1"/>
  <c r="BT67" i="1"/>
  <c r="BS67" i="1"/>
  <c r="BR67" i="1"/>
  <c r="BQ67" i="1"/>
  <c r="BP67" i="1"/>
  <c r="BO67" i="1"/>
  <c r="BN67" i="1"/>
  <c r="BM67" i="1"/>
  <c r="BL67" i="1"/>
  <c r="BK67" i="1"/>
  <c r="BJ67" i="1"/>
  <c r="AP67" i="1"/>
  <c r="AO67" i="1"/>
  <c r="AN67" i="1"/>
  <c r="AM67" i="1"/>
  <c r="AL67" i="1"/>
  <c r="AK67" i="1"/>
  <c r="AJ67" i="1"/>
  <c r="AI67" i="1"/>
  <c r="AH67" i="1"/>
  <c r="AG67" i="1"/>
  <c r="AF67" i="1"/>
  <c r="Q67" i="1"/>
  <c r="P67" i="1"/>
  <c r="O67" i="1"/>
  <c r="N67" i="1"/>
  <c r="M67" i="1"/>
  <c r="FF66" i="1"/>
  <c r="FE66" i="1"/>
  <c r="FD66" i="1"/>
  <c r="FC66" i="1"/>
  <c r="FB66" i="1"/>
  <c r="FA66" i="1"/>
  <c r="EZ66" i="1"/>
  <c r="EY66" i="1"/>
  <c r="EX66" i="1"/>
  <c r="EW66" i="1"/>
  <c r="EV66" i="1"/>
  <c r="EB66" i="1"/>
  <c r="EA66" i="1"/>
  <c r="DZ66" i="1"/>
  <c r="DY66" i="1"/>
  <c r="DX66" i="1"/>
  <c r="DW66" i="1"/>
  <c r="DV66" i="1"/>
  <c r="DU66" i="1"/>
  <c r="DT66" i="1"/>
  <c r="DS66" i="1"/>
  <c r="DR66" i="1"/>
  <c r="CX66" i="1"/>
  <c r="CW66" i="1"/>
  <c r="CV66" i="1"/>
  <c r="CU66" i="1"/>
  <c r="CT66" i="1"/>
  <c r="CS66" i="1"/>
  <c r="CR66" i="1"/>
  <c r="CQ66" i="1"/>
  <c r="CP66" i="1"/>
  <c r="CO66" i="1"/>
  <c r="CN66" i="1"/>
  <c r="BT66" i="1"/>
  <c r="BS66" i="1"/>
  <c r="BR66" i="1"/>
  <c r="BQ66" i="1"/>
  <c r="BP66" i="1"/>
  <c r="BO66" i="1"/>
  <c r="BN66" i="1"/>
  <c r="BM66" i="1"/>
  <c r="BL66" i="1"/>
  <c r="BK66" i="1"/>
  <c r="BJ66" i="1"/>
  <c r="AP66" i="1"/>
  <c r="AO66" i="1"/>
  <c r="AN66" i="1"/>
  <c r="AM66" i="1"/>
  <c r="AL66" i="1"/>
  <c r="AK66" i="1"/>
  <c r="AJ66" i="1"/>
  <c r="AI66" i="1"/>
  <c r="AH66" i="1"/>
  <c r="AG66" i="1"/>
  <c r="AF66" i="1"/>
  <c r="Q66" i="1"/>
  <c r="P66" i="1"/>
  <c r="O66" i="1"/>
  <c r="N66" i="1"/>
  <c r="M66" i="1"/>
  <c r="FF65" i="1"/>
  <c r="FE65" i="1"/>
  <c r="FD65" i="1"/>
  <c r="FC65" i="1"/>
  <c r="FB65" i="1"/>
  <c r="FA65" i="1"/>
  <c r="EZ65" i="1"/>
  <c r="EY65" i="1"/>
  <c r="EX65" i="1"/>
  <c r="EW65" i="1"/>
  <c r="EV65" i="1"/>
  <c r="EB65" i="1"/>
  <c r="EA65" i="1"/>
  <c r="DZ65" i="1"/>
  <c r="DY65" i="1"/>
  <c r="DX65" i="1"/>
  <c r="DW65" i="1"/>
  <c r="DV65" i="1"/>
  <c r="DU65" i="1"/>
  <c r="DT65" i="1"/>
  <c r="DS65" i="1"/>
  <c r="DR65" i="1"/>
  <c r="CX65" i="1"/>
  <c r="CW65" i="1"/>
  <c r="CV65" i="1"/>
  <c r="CU65" i="1"/>
  <c r="CT65" i="1"/>
  <c r="CS65" i="1"/>
  <c r="CR65" i="1"/>
  <c r="CQ65" i="1"/>
  <c r="CP65" i="1"/>
  <c r="CO65" i="1"/>
  <c r="CN65" i="1"/>
  <c r="BT65" i="1"/>
  <c r="BS65" i="1"/>
  <c r="BR65" i="1"/>
  <c r="BQ65" i="1"/>
  <c r="BP65" i="1"/>
  <c r="BO65" i="1"/>
  <c r="BN65" i="1"/>
  <c r="BM65" i="1"/>
  <c r="BL65" i="1"/>
  <c r="BK65" i="1"/>
  <c r="BJ65" i="1"/>
  <c r="AP65" i="1"/>
  <c r="AO65" i="1"/>
  <c r="AN65" i="1"/>
  <c r="AM65" i="1"/>
  <c r="AL65" i="1"/>
  <c r="AK65" i="1"/>
  <c r="AJ65" i="1"/>
  <c r="AI65" i="1"/>
  <c r="AH65" i="1"/>
  <c r="AG65" i="1"/>
  <c r="AF65" i="1"/>
  <c r="Q65" i="1"/>
  <c r="P65" i="1"/>
  <c r="O65" i="1"/>
  <c r="N65" i="1"/>
  <c r="M65" i="1"/>
  <c r="FI64" i="1"/>
  <c r="FN64" i="1" s="1"/>
  <c r="FF64" i="1"/>
  <c r="FE64" i="1"/>
  <c r="FD64" i="1"/>
  <c r="FC64" i="1"/>
  <c r="FB64" i="1"/>
  <c r="FA64" i="1"/>
  <c r="EZ64" i="1"/>
  <c r="EY64" i="1"/>
  <c r="EX64" i="1"/>
  <c r="EW64" i="1"/>
  <c r="EV64" i="1"/>
  <c r="EF64" i="1"/>
  <c r="EK64" i="1" s="1"/>
  <c r="EE64" i="1"/>
  <c r="EJ64" i="1" s="1"/>
  <c r="ER64" i="1" s="1"/>
  <c r="EB64" i="1"/>
  <c r="EA64" i="1"/>
  <c r="DZ64" i="1"/>
  <c r="ES64" i="1" s="1"/>
  <c r="DY64" i="1"/>
  <c r="DX64" i="1"/>
  <c r="DW64" i="1"/>
  <c r="DV64" i="1"/>
  <c r="DU64" i="1"/>
  <c r="DT64" i="1"/>
  <c r="DS64" i="1"/>
  <c r="DR64" i="1"/>
  <c r="DC64" i="1"/>
  <c r="DH64" i="1" s="1"/>
  <c r="DB64" i="1"/>
  <c r="DG64" i="1" s="1"/>
  <c r="DO64" i="1" s="1"/>
  <c r="CX64" i="1"/>
  <c r="CW64" i="1"/>
  <c r="DP64" i="1" s="1"/>
  <c r="CV64" i="1"/>
  <c r="CU64" i="1"/>
  <c r="DA64" i="1" s="1"/>
  <c r="DF64" i="1" s="1"/>
  <c r="CT64" i="1"/>
  <c r="CS64" i="1"/>
  <c r="CR64" i="1"/>
  <c r="CQ64" i="1"/>
  <c r="CP64" i="1"/>
  <c r="CO64" i="1"/>
  <c r="CN64" i="1"/>
  <c r="CD64" i="1"/>
  <c r="CL64" i="1" s="1"/>
  <c r="BY64" i="1"/>
  <c r="BT64" i="1"/>
  <c r="BS64" i="1"/>
  <c r="BR64" i="1"/>
  <c r="BX64" i="1" s="1"/>
  <c r="BQ64" i="1"/>
  <c r="BP64" i="1"/>
  <c r="BO64" i="1"/>
  <c r="BN64" i="1"/>
  <c r="BM64" i="1"/>
  <c r="BL64" i="1"/>
  <c r="BK64" i="1"/>
  <c r="BJ64" i="1"/>
  <c r="AS64" i="1"/>
  <c r="AP64" i="1"/>
  <c r="AO64" i="1"/>
  <c r="AN64" i="1"/>
  <c r="AM64" i="1"/>
  <c r="AL64" i="1"/>
  <c r="AK64" i="1"/>
  <c r="AJ64" i="1"/>
  <c r="AI64" i="1"/>
  <c r="AH64" i="1"/>
  <c r="AG64" i="1"/>
  <c r="AF64" i="1"/>
  <c r="V64" i="1"/>
  <c r="AD64" i="1" s="1"/>
  <c r="U64" i="1"/>
  <c r="AC64" i="1" s="1"/>
  <c r="T64" i="1"/>
  <c r="AB64" i="1" s="1"/>
  <c r="Q64" i="1"/>
  <c r="P64" i="1"/>
  <c r="O64" i="1"/>
  <c r="N64" i="1"/>
  <c r="M64" i="1"/>
  <c r="FX63" i="1"/>
  <c r="FP63" i="1"/>
  <c r="FO63" i="1"/>
  <c r="FK63" i="1"/>
  <c r="FH63" i="1"/>
  <c r="FM63" i="1" s="1"/>
  <c r="FF63" i="1"/>
  <c r="FE63" i="1"/>
  <c r="FD63" i="1"/>
  <c r="FJ63" i="1" s="1"/>
  <c r="FC63" i="1"/>
  <c r="FB63" i="1"/>
  <c r="FA63" i="1"/>
  <c r="EZ63" i="1"/>
  <c r="EY63" i="1"/>
  <c r="EX63" i="1"/>
  <c r="EW63" i="1"/>
  <c r="EV63" i="1"/>
  <c r="EL63" i="1"/>
  <c r="ET63" i="1" s="1"/>
  <c r="EE63" i="1"/>
  <c r="EJ63" i="1" s="1"/>
  <c r="ED63" i="1"/>
  <c r="EI63" i="1" s="1"/>
  <c r="EQ63" i="1" s="1"/>
  <c r="EB63" i="1"/>
  <c r="EA63" i="1"/>
  <c r="EG63" i="1" s="1"/>
  <c r="DZ63" i="1"/>
  <c r="DY63" i="1"/>
  <c r="ER63" i="1" s="1"/>
  <c r="DX63" i="1"/>
  <c r="DW63" i="1"/>
  <c r="DV63" i="1"/>
  <c r="DU63" i="1"/>
  <c r="DT63" i="1"/>
  <c r="DS63" i="1"/>
  <c r="DR63" i="1"/>
  <c r="DF63" i="1"/>
  <c r="DN63" i="1" s="1"/>
  <c r="DB63" i="1"/>
  <c r="DG63" i="1" s="1"/>
  <c r="DA63" i="1"/>
  <c r="CX63" i="1"/>
  <c r="CW63" i="1"/>
  <c r="CV63" i="1"/>
  <c r="DO63" i="1" s="1"/>
  <c r="CU63" i="1"/>
  <c r="CT63" i="1"/>
  <c r="CS63" i="1"/>
  <c r="CR63" i="1"/>
  <c r="CQ63" i="1"/>
  <c r="CP63" i="1"/>
  <c r="CO63" i="1"/>
  <c r="CN63" i="1"/>
  <c r="CC63" i="1"/>
  <c r="CK63" i="1" s="1"/>
  <c r="BY63" i="1"/>
  <c r="BX63" i="1"/>
  <c r="BT63" i="1"/>
  <c r="BS63" i="1"/>
  <c r="BR63" i="1"/>
  <c r="BQ63" i="1"/>
  <c r="BP63" i="1"/>
  <c r="BO63" i="1"/>
  <c r="BN63" i="1"/>
  <c r="BM63" i="1"/>
  <c r="BL63" i="1"/>
  <c r="BK63" i="1"/>
  <c r="BJ63" i="1"/>
  <c r="BH63" i="1"/>
  <c r="AZ63" i="1"/>
  <c r="AY63" i="1"/>
  <c r="AU63" i="1"/>
  <c r="AR63" i="1"/>
  <c r="AP63" i="1"/>
  <c r="AO63" i="1"/>
  <c r="AN63" i="1"/>
  <c r="AT63" i="1" s="1"/>
  <c r="AM63" i="1"/>
  <c r="AL63" i="1"/>
  <c r="AK63" i="1"/>
  <c r="AJ63" i="1"/>
  <c r="AI63" i="1"/>
  <c r="AH63" i="1"/>
  <c r="AG63" i="1"/>
  <c r="AF63" i="1"/>
  <c r="V63" i="1"/>
  <c r="AD63" i="1" s="1"/>
  <c r="U63" i="1"/>
  <c r="AC63" i="1" s="1"/>
  <c r="T63" i="1"/>
  <c r="AB63" i="1" s="1"/>
  <c r="S63" i="1"/>
  <c r="AA63" i="1" s="1"/>
  <c r="Q63" i="1"/>
  <c r="P63" i="1"/>
  <c r="O63" i="1"/>
  <c r="N63" i="1"/>
  <c r="M63" i="1"/>
  <c r="FF62" i="1"/>
  <c r="FE62" i="1"/>
  <c r="FD62" i="1"/>
  <c r="FC62" i="1"/>
  <c r="FB62" i="1"/>
  <c r="FA62" i="1"/>
  <c r="EZ62" i="1"/>
  <c r="EY62" i="1"/>
  <c r="EX62" i="1"/>
  <c r="EW62" i="1"/>
  <c r="EV62" i="1"/>
  <c r="EB62" i="1"/>
  <c r="EA62" i="1"/>
  <c r="DZ62" i="1"/>
  <c r="DY62" i="1"/>
  <c r="DX62" i="1"/>
  <c r="DW62" i="1"/>
  <c r="DV62" i="1"/>
  <c r="DU62" i="1"/>
  <c r="DT62" i="1"/>
  <c r="DS62" i="1"/>
  <c r="DR62" i="1"/>
  <c r="CX62" i="1"/>
  <c r="CW62" i="1"/>
  <c r="CV62" i="1"/>
  <c r="CU62" i="1"/>
  <c r="CT62" i="1"/>
  <c r="CS62" i="1"/>
  <c r="CR62" i="1"/>
  <c r="CQ62" i="1"/>
  <c r="CP62" i="1"/>
  <c r="CO62" i="1"/>
  <c r="CN62" i="1"/>
  <c r="BT62" i="1"/>
  <c r="BS62" i="1"/>
  <c r="BR62" i="1"/>
  <c r="BQ62" i="1"/>
  <c r="BP62" i="1"/>
  <c r="BO62" i="1"/>
  <c r="BN62" i="1"/>
  <c r="BM62" i="1"/>
  <c r="BL62" i="1"/>
  <c r="BK62" i="1"/>
  <c r="BJ62" i="1"/>
  <c r="AP62" i="1"/>
  <c r="AO62" i="1"/>
  <c r="AN62" i="1"/>
  <c r="AM62" i="1"/>
  <c r="AL62" i="1"/>
  <c r="AK62" i="1"/>
  <c r="AJ62" i="1"/>
  <c r="AI62" i="1"/>
  <c r="AH62" i="1"/>
  <c r="AG62" i="1"/>
  <c r="AF62" i="1"/>
  <c r="Q62" i="1"/>
  <c r="P62" i="1"/>
  <c r="O62" i="1"/>
  <c r="N62" i="1"/>
  <c r="M62" i="1"/>
  <c r="FF61" i="1"/>
  <c r="FE61" i="1"/>
  <c r="FD61" i="1"/>
  <c r="FC61" i="1"/>
  <c r="FB61" i="1"/>
  <c r="FA61" i="1"/>
  <c r="EZ61" i="1"/>
  <c r="EY61" i="1"/>
  <c r="EX61" i="1"/>
  <c r="EW61" i="1"/>
  <c r="EV61" i="1"/>
  <c r="EB61" i="1"/>
  <c r="EA61" i="1"/>
  <c r="DZ61" i="1"/>
  <c r="DY61" i="1"/>
  <c r="DX61" i="1"/>
  <c r="DW61" i="1"/>
  <c r="DV61" i="1"/>
  <c r="DU61" i="1"/>
  <c r="DT61" i="1"/>
  <c r="DS61" i="1"/>
  <c r="DR61" i="1"/>
  <c r="CX61" i="1"/>
  <c r="CW61" i="1"/>
  <c r="CV61" i="1"/>
  <c r="CU61" i="1"/>
  <c r="CT61" i="1"/>
  <c r="CS61" i="1"/>
  <c r="CR61" i="1"/>
  <c r="CQ61" i="1"/>
  <c r="CP61" i="1"/>
  <c r="CO61" i="1"/>
  <c r="CN61" i="1"/>
  <c r="BT61" i="1"/>
  <c r="BS61" i="1"/>
  <c r="BR61" i="1"/>
  <c r="BQ61" i="1"/>
  <c r="BP61" i="1"/>
  <c r="BO61" i="1"/>
  <c r="BN61" i="1"/>
  <c r="BM61" i="1"/>
  <c r="BL61" i="1"/>
  <c r="BK61" i="1"/>
  <c r="BJ61" i="1"/>
  <c r="AP61" i="1"/>
  <c r="AO61" i="1"/>
  <c r="AN61" i="1"/>
  <c r="AM61" i="1"/>
  <c r="AL61" i="1"/>
  <c r="AK61" i="1"/>
  <c r="AJ61" i="1"/>
  <c r="AI61" i="1"/>
  <c r="AH61" i="1"/>
  <c r="AG61" i="1"/>
  <c r="AF61" i="1"/>
  <c r="Q61" i="1"/>
  <c r="P61" i="1"/>
  <c r="O61" i="1"/>
  <c r="N61" i="1"/>
  <c r="M61" i="1"/>
  <c r="FF60" i="1"/>
  <c r="FE60" i="1"/>
  <c r="FD60" i="1"/>
  <c r="FC60" i="1"/>
  <c r="FB60" i="1"/>
  <c r="FA60" i="1"/>
  <c r="EZ60" i="1"/>
  <c r="EY60" i="1"/>
  <c r="EX60" i="1"/>
  <c r="EW60" i="1"/>
  <c r="EV60" i="1"/>
  <c r="EB60" i="1"/>
  <c r="EA60" i="1"/>
  <c r="DZ60" i="1"/>
  <c r="DY60" i="1"/>
  <c r="DX60" i="1"/>
  <c r="DW60" i="1"/>
  <c r="DV60" i="1"/>
  <c r="DU60" i="1"/>
  <c r="DT60" i="1"/>
  <c r="DS60" i="1"/>
  <c r="DR60" i="1"/>
  <c r="CX60" i="1"/>
  <c r="CW60" i="1"/>
  <c r="CV60" i="1"/>
  <c r="CU60" i="1"/>
  <c r="CT60" i="1"/>
  <c r="CS60" i="1"/>
  <c r="CR60" i="1"/>
  <c r="CQ60" i="1"/>
  <c r="CP60" i="1"/>
  <c r="CO60" i="1"/>
  <c r="CN60" i="1"/>
  <c r="BT60" i="1"/>
  <c r="BS60" i="1"/>
  <c r="BR60" i="1"/>
  <c r="BQ60" i="1"/>
  <c r="BP60" i="1"/>
  <c r="BO60" i="1"/>
  <c r="BN60" i="1"/>
  <c r="BM60" i="1"/>
  <c r="BL60" i="1"/>
  <c r="BK60" i="1"/>
  <c r="BJ60" i="1"/>
  <c r="AP60" i="1"/>
  <c r="AO60" i="1"/>
  <c r="AN60" i="1"/>
  <c r="AM60" i="1"/>
  <c r="AL60" i="1"/>
  <c r="AK60" i="1"/>
  <c r="AJ60" i="1"/>
  <c r="AI60" i="1"/>
  <c r="AH60" i="1"/>
  <c r="AG60" i="1"/>
  <c r="AF60" i="1"/>
  <c r="Q60" i="1"/>
  <c r="P60" i="1"/>
  <c r="O60" i="1"/>
  <c r="N60" i="1"/>
  <c r="M60" i="1"/>
  <c r="FF59" i="1"/>
  <c r="FE59" i="1"/>
  <c r="FD59" i="1"/>
  <c r="FC59" i="1"/>
  <c r="FB59" i="1"/>
  <c r="FA59" i="1"/>
  <c r="EZ59" i="1"/>
  <c r="EY59" i="1"/>
  <c r="EX59" i="1"/>
  <c r="EW59" i="1"/>
  <c r="EV59" i="1"/>
  <c r="EB59" i="1"/>
  <c r="EA59" i="1"/>
  <c r="DZ59" i="1"/>
  <c r="DY59" i="1"/>
  <c r="DX59" i="1"/>
  <c r="DW59" i="1"/>
  <c r="DV59" i="1"/>
  <c r="DU59" i="1"/>
  <c r="DT59" i="1"/>
  <c r="DS59" i="1"/>
  <c r="DR59" i="1"/>
  <c r="CX59" i="1"/>
  <c r="CW59" i="1"/>
  <c r="CV59" i="1"/>
  <c r="CU59" i="1"/>
  <c r="CT59" i="1"/>
  <c r="CS59" i="1"/>
  <c r="CR59" i="1"/>
  <c r="CQ59" i="1"/>
  <c r="CP59" i="1"/>
  <c r="CO59" i="1"/>
  <c r="CN59" i="1"/>
  <c r="BT59" i="1"/>
  <c r="BS59" i="1"/>
  <c r="BR59" i="1"/>
  <c r="BQ59" i="1"/>
  <c r="BP59" i="1"/>
  <c r="BO59" i="1"/>
  <c r="BN59" i="1"/>
  <c r="BM59" i="1"/>
  <c r="BL59" i="1"/>
  <c r="BK59" i="1"/>
  <c r="BJ59" i="1"/>
  <c r="AP59" i="1"/>
  <c r="AO59" i="1"/>
  <c r="AN59" i="1"/>
  <c r="AM59" i="1"/>
  <c r="AL59" i="1"/>
  <c r="AK59" i="1"/>
  <c r="AJ59" i="1"/>
  <c r="AI59" i="1"/>
  <c r="AH59" i="1"/>
  <c r="AG59" i="1"/>
  <c r="AF59" i="1"/>
  <c r="Q59" i="1"/>
  <c r="P59" i="1"/>
  <c r="O59" i="1"/>
  <c r="N59" i="1"/>
  <c r="M59" i="1"/>
  <c r="FF58" i="1"/>
  <c r="FE58" i="1"/>
  <c r="FD58" i="1"/>
  <c r="FC58" i="1"/>
  <c r="FB58" i="1"/>
  <c r="FA58" i="1"/>
  <c r="EZ58" i="1"/>
  <c r="EY58" i="1"/>
  <c r="EX58" i="1"/>
  <c r="EW58" i="1"/>
  <c r="EV58" i="1"/>
  <c r="EB58" i="1"/>
  <c r="EA58" i="1"/>
  <c r="DZ58" i="1"/>
  <c r="DY58" i="1"/>
  <c r="DX58" i="1"/>
  <c r="DW58" i="1"/>
  <c r="DV58" i="1"/>
  <c r="DU58" i="1"/>
  <c r="DT58" i="1"/>
  <c r="DS58" i="1"/>
  <c r="DR58" i="1"/>
  <c r="CX58" i="1"/>
  <c r="CW58" i="1"/>
  <c r="CV58" i="1"/>
  <c r="CU58" i="1"/>
  <c r="CT58" i="1"/>
  <c r="CS58" i="1"/>
  <c r="CR58" i="1"/>
  <c r="CQ58" i="1"/>
  <c r="CP58" i="1"/>
  <c r="CO58" i="1"/>
  <c r="CN58" i="1"/>
  <c r="BT58" i="1"/>
  <c r="BS58" i="1"/>
  <c r="BR58" i="1"/>
  <c r="BQ58" i="1"/>
  <c r="BP58" i="1"/>
  <c r="BO58" i="1"/>
  <c r="BN58" i="1"/>
  <c r="BM58" i="1"/>
  <c r="BL58" i="1"/>
  <c r="BK58" i="1"/>
  <c r="BJ58" i="1"/>
  <c r="AP58" i="1"/>
  <c r="AO58" i="1"/>
  <c r="AN58" i="1"/>
  <c r="AM58" i="1"/>
  <c r="AL58" i="1"/>
  <c r="AK58" i="1"/>
  <c r="AJ58" i="1"/>
  <c r="AI58" i="1"/>
  <c r="AH58" i="1"/>
  <c r="AG58" i="1"/>
  <c r="AF58" i="1"/>
  <c r="Q58" i="1"/>
  <c r="P58" i="1"/>
  <c r="O58" i="1"/>
  <c r="N58" i="1"/>
  <c r="M58" i="1"/>
  <c r="FF57" i="1"/>
  <c r="FE57" i="1"/>
  <c r="FD57" i="1"/>
  <c r="FC57" i="1"/>
  <c r="FB57" i="1"/>
  <c r="FA57" i="1"/>
  <c r="EZ57" i="1"/>
  <c r="EY57" i="1"/>
  <c r="EX57" i="1"/>
  <c r="EW57" i="1"/>
  <c r="EV57" i="1"/>
  <c r="EB57" i="1"/>
  <c r="EA57" i="1"/>
  <c r="DZ57" i="1"/>
  <c r="DY57" i="1"/>
  <c r="DX57" i="1"/>
  <c r="DW57" i="1"/>
  <c r="DV57" i="1"/>
  <c r="DU57" i="1"/>
  <c r="DT57" i="1"/>
  <c r="DS57" i="1"/>
  <c r="DR57" i="1"/>
  <c r="CX57" i="1"/>
  <c r="CW57" i="1"/>
  <c r="CV57" i="1"/>
  <c r="CU57" i="1"/>
  <c r="CT57" i="1"/>
  <c r="CS57" i="1"/>
  <c r="CR57" i="1"/>
  <c r="CQ57" i="1"/>
  <c r="CP57" i="1"/>
  <c r="CO57" i="1"/>
  <c r="CN57" i="1"/>
  <c r="BT57" i="1"/>
  <c r="BS57" i="1"/>
  <c r="BR57" i="1"/>
  <c r="BQ57" i="1"/>
  <c r="BP57" i="1"/>
  <c r="BO57" i="1"/>
  <c r="BN57" i="1"/>
  <c r="BM57" i="1"/>
  <c r="BL57" i="1"/>
  <c r="BK57" i="1"/>
  <c r="BJ57" i="1"/>
  <c r="AP57" i="1"/>
  <c r="AO57" i="1"/>
  <c r="AN57" i="1"/>
  <c r="AM57" i="1"/>
  <c r="AL57" i="1"/>
  <c r="AK57" i="1"/>
  <c r="AJ57" i="1"/>
  <c r="AI57" i="1"/>
  <c r="AH57" i="1"/>
  <c r="AG57" i="1"/>
  <c r="AF57" i="1"/>
  <c r="Q57" i="1"/>
  <c r="P57" i="1"/>
  <c r="O57" i="1"/>
  <c r="N57" i="1"/>
  <c r="M57" i="1"/>
  <c r="FF56" i="1"/>
  <c r="FE56" i="1"/>
  <c r="FD56" i="1"/>
  <c r="FC56" i="1"/>
  <c r="FB56" i="1"/>
  <c r="FA56" i="1"/>
  <c r="EZ56" i="1"/>
  <c r="EY56" i="1"/>
  <c r="EX56" i="1"/>
  <c r="EW56" i="1"/>
  <c r="EV56" i="1"/>
  <c r="EB56" i="1"/>
  <c r="EA56" i="1"/>
  <c r="DZ56" i="1"/>
  <c r="DY56" i="1"/>
  <c r="DX56" i="1"/>
  <c r="DW56" i="1"/>
  <c r="DV56" i="1"/>
  <c r="DU56" i="1"/>
  <c r="DT56" i="1"/>
  <c r="DS56" i="1"/>
  <c r="DR56" i="1"/>
  <c r="CX56" i="1"/>
  <c r="CW56" i="1"/>
  <c r="CV56" i="1"/>
  <c r="CU56" i="1"/>
  <c r="CT56" i="1"/>
  <c r="CS56" i="1"/>
  <c r="CR56" i="1"/>
  <c r="CQ56" i="1"/>
  <c r="CP56" i="1"/>
  <c r="CO56" i="1"/>
  <c r="CN56" i="1"/>
  <c r="BT56" i="1"/>
  <c r="BS56" i="1"/>
  <c r="BR56" i="1"/>
  <c r="BQ56" i="1"/>
  <c r="BP56" i="1"/>
  <c r="BO56" i="1"/>
  <c r="BN56" i="1"/>
  <c r="BM56" i="1"/>
  <c r="BL56" i="1"/>
  <c r="BK56" i="1"/>
  <c r="BJ56" i="1"/>
  <c r="AP56" i="1"/>
  <c r="AO56" i="1"/>
  <c r="AN56" i="1"/>
  <c r="AM56" i="1"/>
  <c r="AL56" i="1"/>
  <c r="AK56" i="1"/>
  <c r="AJ56" i="1"/>
  <c r="AI56" i="1"/>
  <c r="AH56" i="1"/>
  <c r="AG56" i="1"/>
  <c r="AF56" i="1"/>
  <c r="Q56" i="1"/>
  <c r="P56" i="1"/>
  <c r="O56" i="1"/>
  <c r="N56" i="1"/>
  <c r="M56" i="1"/>
  <c r="FF55" i="1"/>
  <c r="FE55" i="1"/>
  <c r="FD55" i="1"/>
  <c r="FC55" i="1"/>
  <c r="FB55" i="1"/>
  <c r="FA55" i="1"/>
  <c r="EZ55" i="1"/>
  <c r="EY55" i="1"/>
  <c r="EX55" i="1"/>
  <c r="EW55" i="1"/>
  <c r="EV55" i="1"/>
  <c r="EB55" i="1"/>
  <c r="EA55" i="1"/>
  <c r="DZ55" i="1"/>
  <c r="DY55" i="1"/>
  <c r="DX55" i="1"/>
  <c r="DW55" i="1"/>
  <c r="DV55" i="1"/>
  <c r="DU55" i="1"/>
  <c r="DT55" i="1"/>
  <c r="DS55" i="1"/>
  <c r="DR55" i="1"/>
  <c r="CX55" i="1"/>
  <c r="CW55" i="1"/>
  <c r="CV55" i="1"/>
  <c r="CU55" i="1"/>
  <c r="CT55" i="1"/>
  <c r="CS55" i="1"/>
  <c r="CR55" i="1"/>
  <c r="CQ55" i="1"/>
  <c r="CP55" i="1"/>
  <c r="CO55" i="1"/>
  <c r="CN55" i="1"/>
  <c r="BT55" i="1"/>
  <c r="BS55" i="1"/>
  <c r="BR55" i="1"/>
  <c r="BQ55" i="1"/>
  <c r="BP55" i="1"/>
  <c r="BO55" i="1"/>
  <c r="BN55" i="1"/>
  <c r="BM55" i="1"/>
  <c r="BL55" i="1"/>
  <c r="BK55" i="1"/>
  <c r="BJ55" i="1"/>
  <c r="AP55" i="1"/>
  <c r="AO55" i="1"/>
  <c r="AN55" i="1"/>
  <c r="AM55" i="1"/>
  <c r="AL55" i="1"/>
  <c r="AK55" i="1"/>
  <c r="AJ55" i="1"/>
  <c r="AI55" i="1"/>
  <c r="AH55" i="1"/>
  <c r="AG55" i="1"/>
  <c r="AF55" i="1"/>
  <c r="Q55" i="1"/>
  <c r="P55" i="1"/>
  <c r="O55" i="1"/>
  <c r="N55" i="1"/>
  <c r="M55" i="1"/>
  <c r="FK54" i="1"/>
  <c r="FP54" i="1" s="1"/>
  <c r="FI54" i="1"/>
  <c r="FN54" i="1" s="1"/>
  <c r="FV54" i="1" s="1"/>
  <c r="FF54" i="1"/>
  <c r="FE54" i="1"/>
  <c r="FD54" i="1"/>
  <c r="FC54" i="1"/>
  <c r="FB54" i="1"/>
  <c r="FA54" i="1"/>
  <c r="EZ54" i="1"/>
  <c r="EY54" i="1"/>
  <c r="EX54" i="1"/>
  <c r="EW54" i="1"/>
  <c r="EV54" i="1"/>
  <c r="EE54" i="1"/>
  <c r="EJ54" i="1" s="1"/>
  <c r="EB54" i="1"/>
  <c r="EA54" i="1"/>
  <c r="DZ54" i="1"/>
  <c r="DY54" i="1"/>
  <c r="DX54" i="1"/>
  <c r="DW54" i="1"/>
  <c r="DV54" i="1"/>
  <c r="DU54" i="1"/>
  <c r="DT54" i="1"/>
  <c r="DS54" i="1"/>
  <c r="DR54" i="1"/>
  <c r="DB54" i="1"/>
  <c r="DG54" i="1" s="1"/>
  <c r="DA54" i="1"/>
  <c r="DF54" i="1" s="1"/>
  <c r="DN54" i="1" s="1"/>
  <c r="CX54" i="1"/>
  <c r="CW54" i="1"/>
  <c r="CV54" i="1"/>
  <c r="DO54" i="1" s="1"/>
  <c r="CU54" i="1"/>
  <c r="CT54" i="1"/>
  <c r="CS54" i="1"/>
  <c r="CR54" i="1"/>
  <c r="CQ54" i="1"/>
  <c r="CP54" i="1"/>
  <c r="CO54" i="1"/>
  <c r="CN54" i="1"/>
  <c r="CK54" i="1"/>
  <c r="CD54" i="1"/>
  <c r="CC54" i="1"/>
  <c r="CB54" i="1"/>
  <c r="BY54" i="1"/>
  <c r="BX54" i="1"/>
  <c r="BT54" i="1"/>
  <c r="BS54" i="1"/>
  <c r="CL54" i="1" s="1"/>
  <c r="BR54" i="1"/>
  <c r="BQ54" i="1"/>
  <c r="BW54" i="1" s="1"/>
  <c r="BP54" i="1"/>
  <c r="BO54" i="1"/>
  <c r="BN54" i="1"/>
  <c r="BM54" i="1"/>
  <c r="BL54" i="1"/>
  <c r="BK54" i="1"/>
  <c r="BJ54" i="1"/>
  <c r="BG54" i="1"/>
  <c r="AZ54" i="1"/>
  <c r="BH54" i="1" s="1"/>
  <c r="AY54" i="1"/>
  <c r="AU54" i="1"/>
  <c r="AP54" i="1"/>
  <c r="AO54" i="1"/>
  <c r="AN54" i="1"/>
  <c r="AT54" i="1" s="1"/>
  <c r="AM54" i="1"/>
  <c r="AL54" i="1"/>
  <c r="AK54" i="1"/>
  <c r="AJ54" i="1"/>
  <c r="AI54" i="1"/>
  <c r="AH54" i="1"/>
  <c r="AG54" i="1"/>
  <c r="AF54" i="1"/>
  <c r="V54" i="1"/>
  <c r="AD54" i="1" s="1"/>
  <c r="U54" i="1"/>
  <c r="AC54" i="1" s="1"/>
  <c r="T54" i="1"/>
  <c r="AB54" i="1" s="1"/>
  <c r="Q54" i="1"/>
  <c r="P54" i="1"/>
  <c r="O54" i="1"/>
  <c r="N54" i="1"/>
  <c r="M54" i="1"/>
  <c r="FF53" i="1"/>
  <c r="FE53" i="1"/>
  <c r="FD53" i="1"/>
  <c r="FC53" i="1"/>
  <c r="FB53" i="1"/>
  <c r="FA53" i="1"/>
  <c r="EZ53" i="1"/>
  <c r="EY53" i="1"/>
  <c r="EX53" i="1"/>
  <c r="EW53" i="1"/>
  <c r="EV53" i="1"/>
  <c r="EB53" i="1"/>
  <c r="EA53" i="1"/>
  <c r="DZ53" i="1"/>
  <c r="DY53" i="1"/>
  <c r="DX53" i="1"/>
  <c r="DW53" i="1"/>
  <c r="DV53" i="1"/>
  <c r="DU53" i="1"/>
  <c r="DT53" i="1"/>
  <c r="DS53" i="1"/>
  <c r="DR53" i="1"/>
  <c r="CX53" i="1"/>
  <c r="CW53" i="1"/>
  <c r="CV53" i="1"/>
  <c r="CU53" i="1"/>
  <c r="CT53" i="1"/>
  <c r="CS53" i="1"/>
  <c r="CR53" i="1"/>
  <c r="CQ53" i="1"/>
  <c r="CP53" i="1"/>
  <c r="CO53" i="1"/>
  <c r="CN53" i="1"/>
  <c r="BT53" i="1"/>
  <c r="BS53" i="1"/>
  <c r="BR53" i="1"/>
  <c r="BQ53" i="1"/>
  <c r="BP53" i="1"/>
  <c r="BO53" i="1"/>
  <c r="BN53" i="1"/>
  <c r="BM53" i="1"/>
  <c r="BL53" i="1"/>
  <c r="BK53" i="1"/>
  <c r="BJ53" i="1"/>
  <c r="AP53" i="1"/>
  <c r="AO53" i="1"/>
  <c r="AN53" i="1"/>
  <c r="AM53" i="1"/>
  <c r="AL53" i="1"/>
  <c r="AK53" i="1"/>
  <c r="AJ53" i="1"/>
  <c r="AI53" i="1"/>
  <c r="AH53" i="1"/>
  <c r="AG53" i="1"/>
  <c r="AF53" i="1"/>
  <c r="Q53" i="1"/>
  <c r="P53" i="1"/>
  <c r="O53" i="1"/>
  <c r="N53" i="1"/>
  <c r="M53" i="1"/>
  <c r="FF52" i="1"/>
  <c r="FE52" i="1"/>
  <c r="FD52" i="1"/>
  <c r="FC52" i="1"/>
  <c r="FB52" i="1"/>
  <c r="FA52" i="1"/>
  <c r="EZ52" i="1"/>
  <c r="EY52" i="1"/>
  <c r="EX52" i="1"/>
  <c r="EW52" i="1"/>
  <c r="EV52" i="1"/>
  <c r="EB52" i="1"/>
  <c r="EA52" i="1"/>
  <c r="DZ52" i="1"/>
  <c r="DY52" i="1"/>
  <c r="DX52" i="1"/>
  <c r="DW52" i="1"/>
  <c r="DV52" i="1"/>
  <c r="DU52" i="1"/>
  <c r="DT52" i="1"/>
  <c r="DS52" i="1"/>
  <c r="DR52" i="1"/>
  <c r="CX52" i="1"/>
  <c r="CW52" i="1"/>
  <c r="CV52" i="1"/>
  <c r="CU52" i="1"/>
  <c r="CT52" i="1"/>
  <c r="CS52" i="1"/>
  <c r="CR52" i="1"/>
  <c r="CQ52" i="1"/>
  <c r="CP52" i="1"/>
  <c r="CO52" i="1"/>
  <c r="CN52" i="1"/>
  <c r="BT52" i="1"/>
  <c r="BS52" i="1"/>
  <c r="BR52" i="1"/>
  <c r="BQ52" i="1"/>
  <c r="BP52" i="1"/>
  <c r="BO52" i="1"/>
  <c r="BN52" i="1"/>
  <c r="BM52" i="1"/>
  <c r="BL52" i="1"/>
  <c r="BK52" i="1"/>
  <c r="BJ52" i="1"/>
  <c r="AP52" i="1"/>
  <c r="AO52" i="1"/>
  <c r="AN52" i="1"/>
  <c r="AM52" i="1"/>
  <c r="AL52" i="1"/>
  <c r="AK52" i="1"/>
  <c r="AJ52" i="1"/>
  <c r="AI52" i="1"/>
  <c r="AH52" i="1"/>
  <c r="AG52" i="1"/>
  <c r="AF52" i="1"/>
  <c r="Q52" i="1"/>
  <c r="P52" i="1"/>
  <c r="O52" i="1"/>
  <c r="N52" i="1"/>
  <c r="M52" i="1"/>
  <c r="FF51" i="1"/>
  <c r="FE51" i="1"/>
  <c r="FD51" i="1"/>
  <c r="FC51" i="1"/>
  <c r="FB51" i="1"/>
  <c r="FA51" i="1"/>
  <c r="EZ51" i="1"/>
  <c r="EY51" i="1"/>
  <c r="EX51" i="1"/>
  <c r="EW51" i="1"/>
  <c r="EV51" i="1"/>
  <c r="EB51" i="1"/>
  <c r="EA51" i="1"/>
  <c r="DZ51" i="1"/>
  <c r="DY51" i="1"/>
  <c r="DX51" i="1"/>
  <c r="DW51" i="1"/>
  <c r="DV51" i="1"/>
  <c r="DU51" i="1"/>
  <c r="DT51" i="1"/>
  <c r="DS51" i="1"/>
  <c r="DR51" i="1"/>
  <c r="CX51" i="1"/>
  <c r="CW51" i="1"/>
  <c r="CV51" i="1"/>
  <c r="CU51" i="1"/>
  <c r="CT51" i="1"/>
  <c r="CS51" i="1"/>
  <c r="CR51" i="1"/>
  <c r="CQ51" i="1"/>
  <c r="CP51" i="1"/>
  <c r="CO51" i="1"/>
  <c r="CN51" i="1"/>
  <c r="BT51" i="1"/>
  <c r="BS51" i="1"/>
  <c r="BR51" i="1"/>
  <c r="BQ51" i="1"/>
  <c r="BP51" i="1"/>
  <c r="BO51" i="1"/>
  <c r="BN51" i="1"/>
  <c r="BM51" i="1"/>
  <c r="BL51" i="1"/>
  <c r="BK51" i="1"/>
  <c r="BJ51" i="1"/>
  <c r="AP51" i="1"/>
  <c r="AO51" i="1"/>
  <c r="AN51" i="1"/>
  <c r="AM51" i="1"/>
  <c r="AL51" i="1"/>
  <c r="AK51" i="1"/>
  <c r="AJ51" i="1"/>
  <c r="AI51" i="1"/>
  <c r="AH51" i="1"/>
  <c r="AG51" i="1"/>
  <c r="AF51" i="1"/>
  <c r="Q51" i="1"/>
  <c r="P51" i="1"/>
  <c r="O51" i="1"/>
  <c r="N51" i="1"/>
  <c r="M51" i="1"/>
  <c r="FP50" i="1"/>
  <c r="FX50" i="1" s="1"/>
  <c r="FK50" i="1"/>
  <c r="FF50" i="1"/>
  <c r="FE50" i="1"/>
  <c r="FD50" i="1"/>
  <c r="FC50" i="1"/>
  <c r="FB50" i="1"/>
  <c r="FA50" i="1"/>
  <c r="EZ50" i="1"/>
  <c r="EY50" i="1"/>
  <c r="EX50" i="1"/>
  <c r="EW50" i="1"/>
  <c r="EV50" i="1"/>
  <c r="EL50" i="1"/>
  <c r="ET50" i="1" s="1"/>
  <c r="EB50" i="1"/>
  <c r="EA50" i="1"/>
  <c r="EG50" i="1" s="1"/>
  <c r="DZ50" i="1"/>
  <c r="DY50" i="1"/>
  <c r="DX50" i="1"/>
  <c r="DW50" i="1"/>
  <c r="DV50" i="1"/>
  <c r="DU50" i="1"/>
  <c r="DT50" i="1"/>
  <c r="DS50" i="1"/>
  <c r="DR50" i="1"/>
  <c r="CX50" i="1"/>
  <c r="CW50" i="1"/>
  <c r="CV50" i="1"/>
  <c r="CU50" i="1"/>
  <c r="CT50" i="1"/>
  <c r="CS50" i="1"/>
  <c r="CR50" i="1"/>
  <c r="CQ50" i="1"/>
  <c r="CP50" i="1"/>
  <c r="CO50" i="1"/>
  <c r="CN50" i="1"/>
  <c r="BY50" i="1"/>
  <c r="BT50" i="1"/>
  <c r="BS50" i="1"/>
  <c r="BR50" i="1"/>
  <c r="BQ50" i="1"/>
  <c r="BP50" i="1"/>
  <c r="BO50" i="1"/>
  <c r="BN50" i="1"/>
  <c r="BM50" i="1"/>
  <c r="BL50" i="1"/>
  <c r="BK50" i="1"/>
  <c r="BJ50" i="1"/>
  <c r="AZ50" i="1"/>
  <c r="BH50" i="1" s="1"/>
  <c r="AU50" i="1"/>
  <c r="AP50" i="1"/>
  <c r="AO50" i="1"/>
  <c r="AN50" i="1"/>
  <c r="AM50" i="1"/>
  <c r="AL50" i="1"/>
  <c r="AK50" i="1"/>
  <c r="AJ50" i="1"/>
  <c r="AI50" i="1"/>
  <c r="AH50" i="1"/>
  <c r="AG50" i="1"/>
  <c r="AF50" i="1"/>
  <c r="V50" i="1"/>
  <c r="AD50" i="1" s="1"/>
  <c r="Q50" i="1"/>
  <c r="P50" i="1"/>
  <c r="O50" i="1"/>
  <c r="N50" i="1"/>
  <c r="M50" i="1"/>
  <c r="FO49" i="1"/>
  <c r="FW49" i="1" s="1"/>
  <c r="FK49" i="1"/>
  <c r="FP49" i="1" s="1"/>
  <c r="FJ49" i="1"/>
  <c r="FF49" i="1"/>
  <c r="FE49" i="1"/>
  <c r="FX49" i="1" s="1"/>
  <c r="FD49" i="1"/>
  <c r="FC49" i="1"/>
  <c r="FB49" i="1"/>
  <c r="FA49" i="1"/>
  <c r="EZ49" i="1"/>
  <c r="EY49" i="1"/>
  <c r="EX49" i="1"/>
  <c r="EW49" i="1"/>
  <c r="EV49" i="1"/>
  <c r="ET49" i="1"/>
  <c r="EL49" i="1"/>
  <c r="EK49" i="1"/>
  <c r="EG49" i="1"/>
  <c r="EB49" i="1"/>
  <c r="EA49" i="1"/>
  <c r="DZ49" i="1"/>
  <c r="EF49" i="1" s="1"/>
  <c r="DY49" i="1"/>
  <c r="DX49" i="1"/>
  <c r="DW49" i="1"/>
  <c r="DV49" i="1"/>
  <c r="DU49" i="1"/>
  <c r="DT49" i="1"/>
  <c r="DS49" i="1"/>
  <c r="DR49" i="1"/>
  <c r="DH49" i="1"/>
  <c r="DP49" i="1" s="1"/>
  <c r="DA49" i="1"/>
  <c r="DF49" i="1" s="1"/>
  <c r="CX49" i="1"/>
  <c r="CW49" i="1"/>
  <c r="DC49" i="1" s="1"/>
  <c r="CV49" i="1"/>
  <c r="CU49" i="1"/>
  <c r="CT49" i="1"/>
  <c r="CS49" i="1"/>
  <c r="CR49" i="1"/>
  <c r="CQ49" i="1"/>
  <c r="CP49" i="1"/>
  <c r="CO49" i="1"/>
  <c r="CN49" i="1"/>
  <c r="CJ49" i="1"/>
  <c r="CC49" i="1"/>
  <c r="CK49" i="1" s="1"/>
  <c r="CB49" i="1"/>
  <c r="BX49" i="1"/>
  <c r="BW49" i="1"/>
  <c r="BT49" i="1"/>
  <c r="BS49" i="1"/>
  <c r="BR49" i="1"/>
  <c r="BQ49" i="1"/>
  <c r="BP49" i="1"/>
  <c r="BO49" i="1"/>
  <c r="BN49" i="1"/>
  <c r="BM49" i="1"/>
  <c r="BL49" i="1"/>
  <c r="BK49" i="1"/>
  <c r="BJ49" i="1"/>
  <c r="BG49" i="1"/>
  <c r="AZ49" i="1"/>
  <c r="BH49" i="1" s="1"/>
  <c r="AY49" i="1"/>
  <c r="AU49" i="1"/>
  <c r="AT49" i="1"/>
  <c r="AP49" i="1"/>
  <c r="AO49" i="1"/>
  <c r="AN49" i="1"/>
  <c r="AM49" i="1"/>
  <c r="AS49" i="1" s="1"/>
  <c r="AL49" i="1"/>
  <c r="AK49" i="1"/>
  <c r="AJ49" i="1"/>
  <c r="AI49" i="1"/>
  <c r="AH49" i="1"/>
  <c r="AG49" i="1"/>
  <c r="AF49" i="1"/>
  <c r="V49" i="1"/>
  <c r="AD49" i="1" s="1"/>
  <c r="U49" i="1"/>
  <c r="AC49" i="1" s="1"/>
  <c r="T49" i="1"/>
  <c r="AB49" i="1" s="1"/>
  <c r="Q49" i="1"/>
  <c r="P49" i="1"/>
  <c r="O49" i="1"/>
  <c r="N49" i="1"/>
  <c r="M49" i="1"/>
  <c r="FJ48" i="1"/>
  <c r="FO48" i="1" s="1"/>
  <c r="FW48" i="1" s="1"/>
  <c r="FF48" i="1"/>
  <c r="FE48" i="1"/>
  <c r="FD48" i="1"/>
  <c r="FC48" i="1"/>
  <c r="FB48" i="1"/>
  <c r="FA48" i="1"/>
  <c r="EZ48" i="1"/>
  <c r="EY48" i="1"/>
  <c r="EX48" i="1"/>
  <c r="EW48" i="1"/>
  <c r="EV48" i="1"/>
  <c r="EG48" i="1"/>
  <c r="EL48" i="1" s="1"/>
  <c r="ET48" i="1" s="1"/>
  <c r="EF48" i="1"/>
  <c r="EK48" i="1" s="1"/>
  <c r="ES48" i="1" s="1"/>
  <c r="EB48" i="1"/>
  <c r="EA48" i="1"/>
  <c r="DZ48" i="1"/>
  <c r="DY48" i="1"/>
  <c r="DX48" i="1"/>
  <c r="DW48" i="1"/>
  <c r="DV48" i="1"/>
  <c r="DU48" i="1"/>
  <c r="DT48" i="1"/>
  <c r="DS48" i="1"/>
  <c r="DR48" i="1"/>
  <c r="DC48" i="1"/>
  <c r="DH48" i="1" s="1"/>
  <c r="DP48" i="1" s="1"/>
  <c r="CX48" i="1"/>
  <c r="CW48" i="1"/>
  <c r="CV48" i="1"/>
  <c r="DB48" i="1" s="1"/>
  <c r="DG48" i="1" s="1"/>
  <c r="CU48" i="1"/>
  <c r="CT48" i="1"/>
  <c r="CS48" i="1"/>
  <c r="CR48" i="1"/>
  <c r="CQ48" i="1"/>
  <c r="CP48" i="1"/>
  <c r="CO48" i="1"/>
  <c r="CN48" i="1"/>
  <c r="BT48" i="1"/>
  <c r="BS48" i="1"/>
  <c r="BR48" i="1"/>
  <c r="BQ48" i="1"/>
  <c r="BP48" i="1"/>
  <c r="BO48" i="1"/>
  <c r="BN48" i="1"/>
  <c r="BM48" i="1"/>
  <c r="BL48" i="1"/>
  <c r="BK48" i="1"/>
  <c r="BJ48" i="1"/>
  <c r="AY48" i="1"/>
  <c r="BG48" i="1" s="1"/>
  <c r="AT48" i="1"/>
  <c r="AP48" i="1"/>
  <c r="AO48" i="1"/>
  <c r="AN48" i="1"/>
  <c r="AM48" i="1"/>
  <c r="AL48" i="1"/>
  <c r="AK48" i="1"/>
  <c r="AJ48" i="1"/>
  <c r="AI48" i="1"/>
  <c r="AH48" i="1"/>
  <c r="AG48" i="1"/>
  <c r="AF48" i="1"/>
  <c r="V48" i="1"/>
  <c r="AD48" i="1" s="1"/>
  <c r="U48" i="1"/>
  <c r="AC48" i="1" s="1"/>
  <c r="Q48" i="1"/>
  <c r="P48" i="1"/>
  <c r="O48" i="1"/>
  <c r="N48" i="1"/>
  <c r="M48" i="1"/>
  <c r="FM47" i="1"/>
  <c r="FU47" i="1" s="1"/>
  <c r="FI47" i="1"/>
  <c r="FN47" i="1" s="1"/>
  <c r="FV47" i="1" s="1"/>
  <c r="FH47" i="1"/>
  <c r="FF47" i="1"/>
  <c r="FE47" i="1"/>
  <c r="FD47" i="1"/>
  <c r="FC47" i="1"/>
  <c r="FB47" i="1"/>
  <c r="FA47" i="1"/>
  <c r="EZ47" i="1"/>
  <c r="EY47" i="1"/>
  <c r="EX47" i="1"/>
  <c r="EW47" i="1"/>
  <c r="EV47" i="1"/>
  <c r="EI47" i="1"/>
  <c r="EQ47" i="1" s="1"/>
  <c r="EF47" i="1"/>
  <c r="EK47" i="1" s="1"/>
  <c r="ES47" i="1" s="1"/>
  <c r="EE47" i="1"/>
  <c r="EJ47" i="1" s="1"/>
  <c r="ER47" i="1" s="1"/>
  <c r="EB47" i="1"/>
  <c r="EA47" i="1"/>
  <c r="DZ47" i="1"/>
  <c r="DY47" i="1"/>
  <c r="DX47" i="1"/>
  <c r="ED47" i="1" s="1"/>
  <c r="DW47" i="1"/>
  <c r="DV47" i="1"/>
  <c r="DU47" i="1"/>
  <c r="DT47" i="1"/>
  <c r="DS47" i="1"/>
  <c r="DR47" i="1"/>
  <c r="DC47" i="1"/>
  <c r="DH47" i="1" s="1"/>
  <c r="DB47" i="1"/>
  <c r="DG47" i="1" s="1"/>
  <c r="DO47" i="1" s="1"/>
  <c r="CX47" i="1"/>
  <c r="CW47" i="1"/>
  <c r="DP47" i="1" s="1"/>
  <c r="CV47" i="1"/>
  <c r="CU47" i="1"/>
  <c r="DA47" i="1" s="1"/>
  <c r="DF47" i="1" s="1"/>
  <c r="CT47" i="1"/>
  <c r="CS47" i="1"/>
  <c r="CR47" i="1"/>
  <c r="CQ47" i="1"/>
  <c r="CP47" i="1"/>
  <c r="CO47" i="1"/>
  <c r="CN47" i="1"/>
  <c r="CD47" i="1"/>
  <c r="CL47" i="1" s="1"/>
  <c r="BY47" i="1"/>
  <c r="BV47" i="1"/>
  <c r="BT47" i="1"/>
  <c r="BS47" i="1"/>
  <c r="BR47" i="1"/>
  <c r="BX47" i="1" s="1"/>
  <c r="BQ47" i="1"/>
  <c r="BP47" i="1"/>
  <c r="BO47" i="1"/>
  <c r="BN47" i="1"/>
  <c r="BM47" i="1"/>
  <c r="BL47" i="1"/>
  <c r="BK47" i="1"/>
  <c r="BJ47" i="1"/>
  <c r="AW47" i="1"/>
  <c r="BE47" i="1" s="1"/>
  <c r="AS47" i="1"/>
  <c r="AR47" i="1"/>
  <c r="AP47" i="1"/>
  <c r="AO47" i="1"/>
  <c r="AN47" i="1"/>
  <c r="AM47" i="1"/>
  <c r="AL47" i="1"/>
  <c r="AK47" i="1"/>
  <c r="AJ47" i="1"/>
  <c r="AI47" i="1"/>
  <c r="AH47" i="1"/>
  <c r="AG47" i="1"/>
  <c r="AF47" i="1"/>
  <c r="AA47" i="1"/>
  <c r="V47" i="1"/>
  <c r="AD47" i="1" s="1"/>
  <c r="U47" i="1"/>
  <c r="AC47" i="1" s="1"/>
  <c r="T47" i="1"/>
  <c r="AB47" i="1" s="1"/>
  <c r="S47" i="1"/>
  <c r="Q47" i="1"/>
  <c r="P47" i="1"/>
  <c r="O47" i="1"/>
  <c r="N47" i="1"/>
  <c r="M47" i="1"/>
  <c r="FF46" i="1"/>
  <c r="FE46" i="1"/>
  <c r="FD46" i="1"/>
  <c r="FC46" i="1"/>
  <c r="FB46" i="1"/>
  <c r="FA46" i="1"/>
  <c r="EZ46" i="1"/>
  <c r="EY46" i="1"/>
  <c r="EX46" i="1"/>
  <c r="EW46" i="1"/>
  <c r="EV46" i="1"/>
  <c r="EB46" i="1"/>
  <c r="EA46" i="1"/>
  <c r="DZ46" i="1"/>
  <c r="DY46" i="1"/>
  <c r="DX46" i="1"/>
  <c r="DW46" i="1"/>
  <c r="DV46" i="1"/>
  <c r="DU46" i="1"/>
  <c r="DT46" i="1"/>
  <c r="DS46" i="1"/>
  <c r="DR46" i="1"/>
  <c r="CX46" i="1"/>
  <c r="CW46" i="1"/>
  <c r="CV46" i="1"/>
  <c r="CU46" i="1"/>
  <c r="CT46" i="1"/>
  <c r="CS46" i="1"/>
  <c r="CR46" i="1"/>
  <c r="CQ46" i="1"/>
  <c r="CP46" i="1"/>
  <c r="CO46" i="1"/>
  <c r="CN46" i="1"/>
  <c r="BT46" i="1"/>
  <c r="BS46" i="1"/>
  <c r="BR46" i="1"/>
  <c r="BQ46" i="1"/>
  <c r="BP46" i="1"/>
  <c r="BO46" i="1"/>
  <c r="BN46" i="1"/>
  <c r="BM46" i="1"/>
  <c r="BL46" i="1"/>
  <c r="BK46" i="1"/>
  <c r="BJ46" i="1"/>
  <c r="AP46" i="1"/>
  <c r="AO46" i="1"/>
  <c r="AN46" i="1"/>
  <c r="AM46" i="1"/>
  <c r="AL46" i="1"/>
  <c r="AK46" i="1"/>
  <c r="AJ46" i="1"/>
  <c r="AI46" i="1"/>
  <c r="AH46" i="1"/>
  <c r="AG46" i="1"/>
  <c r="AF46" i="1"/>
  <c r="Q46" i="1"/>
  <c r="P46" i="1"/>
  <c r="O46" i="1"/>
  <c r="N46" i="1"/>
  <c r="M46" i="1"/>
  <c r="FF45" i="1"/>
  <c r="FE45" i="1"/>
  <c r="FD45" i="1"/>
  <c r="FC45" i="1"/>
  <c r="FB45" i="1"/>
  <c r="FA45" i="1"/>
  <c r="EZ45" i="1"/>
  <c r="EY45" i="1"/>
  <c r="EX45" i="1"/>
  <c r="EW45" i="1"/>
  <c r="EV45" i="1"/>
  <c r="EB45" i="1"/>
  <c r="EA45" i="1"/>
  <c r="DZ45" i="1"/>
  <c r="DY45" i="1"/>
  <c r="DX45" i="1"/>
  <c r="DW45" i="1"/>
  <c r="DV45" i="1"/>
  <c r="DU45" i="1"/>
  <c r="DT45" i="1"/>
  <c r="DS45" i="1"/>
  <c r="DR45" i="1"/>
  <c r="CX45" i="1"/>
  <c r="CW45" i="1"/>
  <c r="CV45" i="1"/>
  <c r="CU45" i="1"/>
  <c r="CT45" i="1"/>
  <c r="CS45" i="1"/>
  <c r="CR45" i="1"/>
  <c r="CQ45" i="1"/>
  <c r="CP45" i="1"/>
  <c r="CO45" i="1"/>
  <c r="CN45" i="1"/>
  <c r="BT45" i="1"/>
  <c r="BS45" i="1"/>
  <c r="BR45" i="1"/>
  <c r="BQ45" i="1"/>
  <c r="BP45" i="1"/>
  <c r="BO45" i="1"/>
  <c r="BN45" i="1"/>
  <c r="BM45" i="1"/>
  <c r="BL45" i="1"/>
  <c r="BK45" i="1"/>
  <c r="BJ45" i="1"/>
  <c r="AP45" i="1"/>
  <c r="AO45" i="1"/>
  <c r="AN45" i="1"/>
  <c r="AM45" i="1"/>
  <c r="AL45" i="1"/>
  <c r="AK45" i="1"/>
  <c r="AJ45" i="1"/>
  <c r="AI45" i="1"/>
  <c r="AH45" i="1"/>
  <c r="AG45" i="1"/>
  <c r="AF45" i="1"/>
  <c r="Q45" i="1"/>
  <c r="P45" i="1"/>
  <c r="O45" i="1"/>
  <c r="N45" i="1"/>
  <c r="M45" i="1"/>
  <c r="FF44" i="1"/>
  <c r="FE44" i="1"/>
  <c r="FD44" i="1"/>
  <c r="FC44" i="1"/>
  <c r="FB44" i="1"/>
  <c r="FA44" i="1"/>
  <c r="EZ44" i="1"/>
  <c r="EY44" i="1"/>
  <c r="EX44" i="1"/>
  <c r="EW44" i="1"/>
  <c r="EV44" i="1"/>
  <c r="EB44" i="1"/>
  <c r="EA44" i="1"/>
  <c r="DZ44" i="1"/>
  <c r="DY44" i="1"/>
  <c r="DX44" i="1"/>
  <c r="DW44" i="1"/>
  <c r="DV44" i="1"/>
  <c r="DU44" i="1"/>
  <c r="DT44" i="1"/>
  <c r="DS44" i="1"/>
  <c r="DR44" i="1"/>
  <c r="CX44" i="1"/>
  <c r="CW44" i="1"/>
  <c r="CV44" i="1"/>
  <c r="CU44" i="1"/>
  <c r="CT44" i="1"/>
  <c r="CS44" i="1"/>
  <c r="CR44" i="1"/>
  <c r="CQ44" i="1"/>
  <c r="CP44" i="1"/>
  <c r="CO44" i="1"/>
  <c r="CN44" i="1"/>
  <c r="BT44" i="1"/>
  <c r="BS44" i="1"/>
  <c r="BR44" i="1"/>
  <c r="BQ44" i="1"/>
  <c r="BP44" i="1"/>
  <c r="BO44" i="1"/>
  <c r="BN44" i="1"/>
  <c r="BM44" i="1"/>
  <c r="BL44" i="1"/>
  <c r="BK44" i="1"/>
  <c r="BJ44" i="1"/>
  <c r="AP44" i="1"/>
  <c r="AO44" i="1"/>
  <c r="AN44" i="1"/>
  <c r="AM44" i="1"/>
  <c r="AL44" i="1"/>
  <c r="AK44" i="1"/>
  <c r="AJ44" i="1"/>
  <c r="AI44" i="1"/>
  <c r="AH44" i="1"/>
  <c r="AG44" i="1"/>
  <c r="AF44" i="1"/>
  <c r="Q44" i="1"/>
  <c r="P44" i="1"/>
  <c r="O44" i="1"/>
  <c r="N44" i="1"/>
  <c r="M44" i="1"/>
  <c r="FM43" i="1"/>
  <c r="FU43" i="1" s="1"/>
  <c r="FI43" i="1"/>
  <c r="FN43" i="1" s="1"/>
  <c r="FV43" i="1" s="1"/>
  <c r="FH43" i="1"/>
  <c r="FF43" i="1"/>
  <c r="FE43" i="1"/>
  <c r="FD43" i="1"/>
  <c r="FC43" i="1"/>
  <c r="FB43" i="1"/>
  <c r="FA43" i="1"/>
  <c r="FG43" i="1" s="1"/>
  <c r="FL43" i="1" s="1"/>
  <c r="EZ43" i="1"/>
  <c r="EY43" i="1"/>
  <c r="EX43" i="1"/>
  <c r="EW43" i="1"/>
  <c r="EV43" i="1"/>
  <c r="EI43" i="1"/>
  <c r="EQ43" i="1" s="1"/>
  <c r="EF43" i="1"/>
  <c r="EK43" i="1" s="1"/>
  <c r="ES43" i="1" s="1"/>
  <c r="EE43" i="1"/>
  <c r="EJ43" i="1" s="1"/>
  <c r="ER43" i="1" s="1"/>
  <c r="EB43" i="1"/>
  <c r="EA43" i="1"/>
  <c r="DZ43" i="1"/>
  <c r="DY43" i="1"/>
  <c r="DX43" i="1"/>
  <c r="ED43" i="1" s="1"/>
  <c r="DW43" i="1"/>
  <c r="DV43" i="1"/>
  <c r="DU43" i="1"/>
  <c r="DT43" i="1"/>
  <c r="DS43" i="1"/>
  <c r="DR43" i="1"/>
  <c r="DC43" i="1"/>
  <c r="DH43" i="1" s="1"/>
  <c r="DP43" i="1" s="1"/>
  <c r="DB43" i="1"/>
  <c r="DG43" i="1" s="1"/>
  <c r="DO43" i="1" s="1"/>
  <c r="CY43" i="1"/>
  <c r="DD43" i="1" s="1"/>
  <c r="CX43" i="1"/>
  <c r="CW43" i="1"/>
  <c r="CV43" i="1"/>
  <c r="CU43" i="1"/>
  <c r="DA43" i="1" s="1"/>
  <c r="DF43" i="1" s="1"/>
  <c r="CT43" i="1"/>
  <c r="CS43" i="1"/>
  <c r="CR43" i="1"/>
  <c r="CQ43" i="1"/>
  <c r="CP43" i="1"/>
  <c r="CO43" i="1"/>
  <c r="CN43" i="1"/>
  <c r="CD43" i="1"/>
  <c r="CL43" i="1" s="1"/>
  <c r="CA43" i="1"/>
  <c r="CI43" i="1" s="1"/>
  <c r="BZ43" i="1"/>
  <c r="BY43" i="1"/>
  <c r="BV43" i="1"/>
  <c r="BU43" i="1"/>
  <c r="BT43" i="1"/>
  <c r="BS43" i="1"/>
  <c r="BR43" i="1"/>
  <c r="BX43" i="1" s="1"/>
  <c r="BQ43" i="1"/>
  <c r="BP43" i="1"/>
  <c r="BO43" i="1"/>
  <c r="BN43" i="1"/>
  <c r="BM43" i="1"/>
  <c r="BL43" i="1"/>
  <c r="BK43" i="1"/>
  <c r="BJ43" i="1"/>
  <c r="BE43" i="1"/>
  <c r="AZ43" i="1"/>
  <c r="BH43" i="1" s="1"/>
  <c r="AX43" i="1"/>
  <c r="BF43" i="1" s="1"/>
  <c r="AW43" i="1"/>
  <c r="AS43" i="1"/>
  <c r="AR43" i="1"/>
  <c r="AP43" i="1"/>
  <c r="AO43" i="1"/>
  <c r="AU43" i="1" s="1"/>
  <c r="AN43" i="1"/>
  <c r="AM43" i="1"/>
  <c r="AL43" i="1"/>
  <c r="AK43" i="1"/>
  <c r="AQ43" i="1" s="1"/>
  <c r="AJ43" i="1"/>
  <c r="AI43" i="1"/>
  <c r="AH43" i="1"/>
  <c r="AG43" i="1"/>
  <c r="AF43" i="1"/>
  <c r="AB43" i="1"/>
  <c r="V43" i="1"/>
  <c r="AD43" i="1" s="1"/>
  <c r="U43" i="1"/>
  <c r="AC43" i="1" s="1"/>
  <c r="T43" i="1"/>
  <c r="S43" i="1"/>
  <c r="AA43" i="1" s="1"/>
  <c r="R43" i="1"/>
  <c r="Z43" i="1" s="1"/>
  <c r="Q43" i="1"/>
  <c r="P43" i="1"/>
  <c r="O43" i="1"/>
  <c r="N43" i="1"/>
  <c r="M43" i="1"/>
  <c r="FW42" i="1"/>
  <c r="FO42" i="1"/>
  <c r="FK42" i="1"/>
  <c r="FP42" i="1" s="1"/>
  <c r="FX42" i="1" s="1"/>
  <c r="FH42" i="1"/>
  <c r="FM42" i="1" s="1"/>
  <c r="FU42" i="1" s="1"/>
  <c r="FG42" i="1"/>
  <c r="FL42" i="1" s="1"/>
  <c r="FF42" i="1"/>
  <c r="FE42" i="1"/>
  <c r="FD42" i="1"/>
  <c r="FJ42" i="1" s="1"/>
  <c r="FC42" i="1"/>
  <c r="FB42" i="1"/>
  <c r="FA42" i="1"/>
  <c r="EZ42" i="1"/>
  <c r="EY42" i="1"/>
  <c r="EX42" i="1"/>
  <c r="EW42" i="1"/>
  <c r="EV42" i="1"/>
  <c r="EL42" i="1"/>
  <c r="ET42" i="1" s="1"/>
  <c r="EI42" i="1"/>
  <c r="EQ42" i="1" s="1"/>
  <c r="EE42" i="1"/>
  <c r="EJ42" i="1" s="1"/>
  <c r="ER42" i="1" s="1"/>
  <c r="ED42" i="1"/>
  <c r="EB42" i="1"/>
  <c r="EA42" i="1"/>
  <c r="EG42" i="1" s="1"/>
  <c r="DZ42" i="1"/>
  <c r="DY42" i="1"/>
  <c r="DX42" i="1"/>
  <c r="DW42" i="1"/>
  <c r="EC42" i="1" s="1"/>
  <c r="EH42" i="1" s="1"/>
  <c r="DV42" i="1"/>
  <c r="DU42" i="1"/>
  <c r="DT42" i="1"/>
  <c r="DS42" i="1"/>
  <c r="DR42" i="1"/>
  <c r="DF42" i="1"/>
  <c r="DN42" i="1" s="1"/>
  <c r="DB42" i="1"/>
  <c r="DG42" i="1" s="1"/>
  <c r="DO42" i="1" s="1"/>
  <c r="DA42" i="1"/>
  <c r="CX42" i="1"/>
  <c r="CW42" i="1"/>
  <c r="CV42" i="1"/>
  <c r="CU42" i="1"/>
  <c r="CT42" i="1"/>
  <c r="CZ42" i="1" s="1"/>
  <c r="DE42" i="1" s="1"/>
  <c r="DM42" i="1" s="1"/>
  <c r="CS42" i="1"/>
  <c r="CR42" i="1"/>
  <c r="CQ42" i="1"/>
  <c r="CP42" i="1"/>
  <c r="CO42" i="1"/>
  <c r="CN42" i="1"/>
  <c r="CD42" i="1"/>
  <c r="CL42" i="1" s="1"/>
  <c r="CC42" i="1"/>
  <c r="CK42" i="1" s="1"/>
  <c r="BZ42" i="1"/>
  <c r="BY42" i="1"/>
  <c r="BX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H42" i="1"/>
  <c r="AZ42" i="1"/>
  <c r="AW42" i="1"/>
  <c r="BE42" i="1" s="1"/>
  <c r="AV42" i="1"/>
  <c r="AU42" i="1"/>
  <c r="AR42" i="1"/>
  <c r="AQ42" i="1"/>
  <c r="AP42" i="1"/>
  <c r="AO42" i="1"/>
  <c r="AN42" i="1"/>
  <c r="AT42" i="1" s="1"/>
  <c r="AM42" i="1"/>
  <c r="AL42" i="1"/>
  <c r="AK42" i="1"/>
  <c r="AJ42" i="1"/>
  <c r="AI42" i="1"/>
  <c r="AH42" i="1"/>
  <c r="AG42" i="1"/>
  <c r="AF42" i="1"/>
  <c r="AA42" i="1"/>
  <c r="Z42" i="1"/>
  <c r="V42" i="1"/>
  <c r="AD42" i="1" s="1"/>
  <c r="U42" i="1"/>
  <c r="AC42" i="1" s="1"/>
  <c r="T42" i="1"/>
  <c r="AB42" i="1" s="1"/>
  <c r="S42" i="1"/>
  <c r="W42" i="1" s="1"/>
  <c r="X42" i="1" s="1"/>
  <c r="Y42" i="1" s="1"/>
  <c r="R42" i="1"/>
  <c r="Q42" i="1"/>
  <c r="P42" i="1"/>
  <c r="O42" i="1"/>
  <c r="N42" i="1"/>
  <c r="M42" i="1"/>
  <c r="FF41" i="1"/>
  <c r="FE41" i="1"/>
  <c r="FD41" i="1"/>
  <c r="FC41" i="1"/>
  <c r="FB41" i="1"/>
  <c r="FA41" i="1"/>
  <c r="EZ41" i="1"/>
  <c r="EY41" i="1"/>
  <c r="EX41" i="1"/>
  <c r="EW41" i="1"/>
  <c r="EV41" i="1"/>
  <c r="EB41" i="1"/>
  <c r="EA41" i="1"/>
  <c r="DZ41" i="1"/>
  <c r="DY41" i="1"/>
  <c r="DX41" i="1"/>
  <c r="DW41" i="1"/>
  <c r="DV41" i="1"/>
  <c r="DU41" i="1"/>
  <c r="DT41" i="1"/>
  <c r="DS41" i="1"/>
  <c r="DR41" i="1"/>
  <c r="CX41" i="1"/>
  <c r="CW41" i="1"/>
  <c r="CV41" i="1"/>
  <c r="CU41" i="1"/>
  <c r="CT41" i="1"/>
  <c r="CS41" i="1"/>
  <c r="CR41" i="1"/>
  <c r="CQ41" i="1"/>
  <c r="CP41" i="1"/>
  <c r="CO41" i="1"/>
  <c r="CN41" i="1"/>
  <c r="BT41" i="1"/>
  <c r="BS41" i="1"/>
  <c r="BR41" i="1"/>
  <c r="BQ41" i="1"/>
  <c r="BP41" i="1"/>
  <c r="BO41" i="1"/>
  <c r="BN41" i="1"/>
  <c r="BM41" i="1"/>
  <c r="BL41" i="1"/>
  <c r="BK41" i="1"/>
  <c r="BJ41" i="1"/>
  <c r="AP41" i="1"/>
  <c r="AO41" i="1"/>
  <c r="AN41" i="1"/>
  <c r="AM41" i="1"/>
  <c r="AL41" i="1"/>
  <c r="AK41" i="1"/>
  <c r="AJ41" i="1"/>
  <c r="AI41" i="1"/>
  <c r="AH41" i="1"/>
  <c r="AG41" i="1"/>
  <c r="AF41" i="1"/>
  <c r="Q41" i="1"/>
  <c r="P41" i="1"/>
  <c r="O41" i="1"/>
  <c r="N41" i="1"/>
  <c r="M41" i="1"/>
  <c r="FF40" i="1"/>
  <c r="FE40" i="1"/>
  <c r="FD40" i="1"/>
  <c r="FC40" i="1"/>
  <c r="FB40" i="1"/>
  <c r="FA40" i="1"/>
  <c r="EZ40" i="1"/>
  <c r="EY40" i="1"/>
  <c r="EX40" i="1"/>
  <c r="EW40" i="1"/>
  <c r="EV40" i="1"/>
  <c r="EB40" i="1"/>
  <c r="EA40" i="1"/>
  <c r="DZ40" i="1"/>
  <c r="DY40" i="1"/>
  <c r="DX40" i="1"/>
  <c r="DW40" i="1"/>
  <c r="DV40" i="1"/>
  <c r="DU40" i="1"/>
  <c r="DT40" i="1"/>
  <c r="DS40" i="1"/>
  <c r="DR40" i="1"/>
  <c r="CX40" i="1"/>
  <c r="CW40" i="1"/>
  <c r="CV40" i="1"/>
  <c r="CU40" i="1"/>
  <c r="CT40" i="1"/>
  <c r="CS40" i="1"/>
  <c r="CR40" i="1"/>
  <c r="CQ40" i="1"/>
  <c r="CP40" i="1"/>
  <c r="CO40" i="1"/>
  <c r="CN40" i="1"/>
  <c r="BT40" i="1"/>
  <c r="BS40" i="1"/>
  <c r="BR40" i="1"/>
  <c r="BQ40" i="1"/>
  <c r="BP40" i="1"/>
  <c r="BO40" i="1"/>
  <c r="BN40" i="1"/>
  <c r="BM40" i="1"/>
  <c r="BL40" i="1"/>
  <c r="BK40" i="1"/>
  <c r="BJ40" i="1"/>
  <c r="AP40" i="1"/>
  <c r="AO40" i="1"/>
  <c r="AN40" i="1"/>
  <c r="AM40" i="1"/>
  <c r="AL40" i="1"/>
  <c r="AK40" i="1"/>
  <c r="AJ40" i="1"/>
  <c r="AI40" i="1"/>
  <c r="AH40" i="1"/>
  <c r="AG40" i="1"/>
  <c r="AF40" i="1"/>
  <c r="Q40" i="1"/>
  <c r="P40" i="1"/>
  <c r="O40" i="1"/>
  <c r="N40" i="1"/>
  <c r="M40" i="1"/>
  <c r="FU39" i="1"/>
  <c r="FM39" i="1"/>
  <c r="FL39" i="1"/>
  <c r="FH39" i="1"/>
  <c r="FF39" i="1"/>
  <c r="FE39" i="1"/>
  <c r="FD39" i="1"/>
  <c r="FC39" i="1"/>
  <c r="FB39" i="1"/>
  <c r="FA39" i="1"/>
  <c r="FG39" i="1" s="1"/>
  <c r="EZ39" i="1"/>
  <c r="EY39" i="1"/>
  <c r="EX39" i="1"/>
  <c r="EW39" i="1"/>
  <c r="EV39" i="1"/>
  <c r="EQ39" i="1"/>
  <c r="EI39" i="1"/>
  <c r="EF39" i="1"/>
  <c r="EK39" i="1" s="1"/>
  <c r="ES39" i="1" s="1"/>
  <c r="EB39" i="1"/>
  <c r="EA39" i="1"/>
  <c r="DZ39" i="1"/>
  <c r="DY39" i="1"/>
  <c r="DX39" i="1"/>
  <c r="ED39" i="1" s="1"/>
  <c r="DW39" i="1"/>
  <c r="DV39" i="1"/>
  <c r="DU39" i="1"/>
  <c r="DT39" i="1"/>
  <c r="DS39" i="1"/>
  <c r="DR39" i="1"/>
  <c r="DC39" i="1"/>
  <c r="DH39" i="1" s="1"/>
  <c r="DP39" i="1" s="1"/>
  <c r="DB39" i="1"/>
  <c r="DG39" i="1" s="1"/>
  <c r="DO39" i="1" s="1"/>
  <c r="CY39" i="1"/>
  <c r="DD39" i="1" s="1"/>
  <c r="CX39" i="1"/>
  <c r="CW39" i="1"/>
  <c r="CV39" i="1"/>
  <c r="CU39" i="1"/>
  <c r="CT39" i="1"/>
  <c r="CS39" i="1"/>
  <c r="CR39" i="1"/>
  <c r="CQ39" i="1"/>
  <c r="CP39" i="1"/>
  <c r="CO39" i="1"/>
  <c r="CN39" i="1"/>
  <c r="CD39" i="1"/>
  <c r="CL39" i="1" s="1"/>
  <c r="CA39" i="1"/>
  <c r="CI39" i="1" s="1"/>
  <c r="BZ39" i="1"/>
  <c r="CH39" i="1" s="1"/>
  <c r="BY39" i="1"/>
  <c r="BV39" i="1"/>
  <c r="BU39" i="1"/>
  <c r="BT39" i="1"/>
  <c r="BS39" i="1"/>
  <c r="BR39" i="1"/>
  <c r="BX39" i="1" s="1"/>
  <c r="BQ39" i="1"/>
  <c r="BP39" i="1"/>
  <c r="BO39" i="1"/>
  <c r="BN39" i="1"/>
  <c r="BM39" i="1"/>
  <c r="BL39" i="1"/>
  <c r="BK39" i="1"/>
  <c r="BJ39" i="1"/>
  <c r="BH39" i="1"/>
  <c r="BE39" i="1"/>
  <c r="AZ39" i="1"/>
  <c r="AW39" i="1"/>
  <c r="AR39" i="1"/>
  <c r="AP39" i="1"/>
  <c r="AO39" i="1"/>
  <c r="AU39" i="1" s="1"/>
  <c r="AN39" i="1"/>
  <c r="AM39" i="1"/>
  <c r="AL39" i="1"/>
  <c r="AK39" i="1"/>
  <c r="AQ39" i="1" s="1"/>
  <c r="AJ39" i="1"/>
  <c r="AI39" i="1"/>
  <c r="AH39" i="1"/>
  <c r="AG39" i="1"/>
  <c r="AF39" i="1"/>
  <c r="AA39" i="1"/>
  <c r="V39" i="1"/>
  <c r="AD39" i="1" s="1"/>
  <c r="U39" i="1"/>
  <c r="AC39" i="1" s="1"/>
  <c r="S39" i="1"/>
  <c r="R39" i="1"/>
  <c r="Z39" i="1" s="1"/>
  <c r="Q39" i="1"/>
  <c r="P39" i="1"/>
  <c r="O39" i="1"/>
  <c r="N39" i="1"/>
  <c r="M39" i="1"/>
  <c r="FF38" i="1"/>
  <c r="FE38" i="1"/>
  <c r="FD38" i="1"/>
  <c r="FC38" i="1"/>
  <c r="FB38" i="1"/>
  <c r="FA38" i="1"/>
  <c r="EZ38" i="1"/>
  <c r="EY38" i="1"/>
  <c r="EX38" i="1"/>
  <c r="EW38" i="1"/>
  <c r="EV38" i="1"/>
  <c r="EB38" i="1"/>
  <c r="EA38" i="1"/>
  <c r="DZ38" i="1"/>
  <c r="DY38" i="1"/>
  <c r="DX38" i="1"/>
  <c r="DW38" i="1"/>
  <c r="DV38" i="1"/>
  <c r="DU38" i="1"/>
  <c r="DT38" i="1"/>
  <c r="DS38" i="1"/>
  <c r="DR38" i="1"/>
  <c r="CX38" i="1"/>
  <c r="CW38" i="1"/>
  <c r="CV38" i="1"/>
  <c r="CU38" i="1"/>
  <c r="CT38" i="1"/>
  <c r="CS38" i="1"/>
  <c r="CR38" i="1"/>
  <c r="CQ38" i="1"/>
  <c r="CP38" i="1"/>
  <c r="CO38" i="1"/>
  <c r="CN38" i="1"/>
  <c r="BT38" i="1"/>
  <c r="BS38" i="1"/>
  <c r="BR38" i="1"/>
  <c r="BQ38" i="1"/>
  <c r="BP38" i="1"/>
  <c r="BO38" i="1"/>
  <c r="BN38" i="1"/>
  <c r="BM38" i="1"/>
  <c r="BL38" i="1"/>
  <c r="BK38" i="1"/>
  <c r="BJ38" i="1"/>
  <c r="AP38" i="1"/>
  <c r="AO38" i="1"/>
  <c r="AN38" i="1"/>
  <c r="AM38" i="1"/>
  <c r="AL38" i="1"/>
  <c r="AK38" i="1"/>
  <c r="AJ38" i="1"/>
  <c r="AI38" i="1"/>
  <c r="AH38" i="1"/>
  <c r="AG38" i="1"/>
  <c r="AF38" i="1"/>
  <c r="Q38" i="1"/>
  <c r="P38" i="1"/>
  <c r="O38" i="1"/>
  <c r="N38" i="1"/>
  <c r="M38" i="1"/>
  <c r="FF37" i="1"/>
  <c r="FE37" i="1"/>
  <c r="FD37" i="1"/>
  <c r="FC37" i="1"/>
  <c r="FB37" i="1"/>
  <c r="FA37" i="1"/>
  <c r="EZ37" i="1"/>
  <c r="EY37" i="1"/>
  <c r="EX37" i="1"/>
  <c r="EW37" i="1"/>
  <c r="EV37" i="1"/>
  <c r="EB37" i="1"/>
  <c r="EA37" i="1"/>
  <c r="DZ37" i="1"/>
  <c r="DY37" i="1"/>
  <c r="DX37" i="1"/>
  <c r="DW37" i="1"/>
  <c r="DV37" i="1"/>
  <c r="DU37" i="1"/>
  <c r="DT37" i="1"/>
  <c r="DS37" i="1"/>
  <c r="DR37" i="1"/>
  <c r="CX37" i="1"/>
  <c r="CW37" i="1"/>
  <c r="CV37" i="1"/>
  <c r="CU37" i="1"/>
  <c r="CT37" i="1"/>
  <c r="CS37" i="1"/>
  <c r="CR37" i="1"/>
  <c r="CQ37" i="1"/>
  <c r="CP37" i="1"/>
  <c r="CO37" i="1"/>
  <c r="CN37" i="1"/>
  <c r="BT37" i="1"/>
  <c r="BS37" i="1"/>
  <c r="BR37" i="1"/>
  <c r="BQ37" i="1"/>
  <c r="BP37" i="1"/>
  <c r="BO37" i="1"/>
  <c r="BN37" i="1"/>
  <c r="BM37" i="1"/>
  <c r="BL37" i="1"/>
  <c r="BK37" i="1"/>
  <c r="BJ37" i="1"/>
  <c r="AP37" i="1"/>
  <c r="AO37" i="1"/>
  <c r="AN37" i="1"/>
  <c r="AM37" i="1"/>
  <c r="AL37" i="1"/>
  <c r="AK37" i="1"/>
  <c r="AJ37" i="1"/>
  <c r="AI37" i="1"/>
  <c r="AH37" i="1"/>
  <c r="AG37" i="1"/>
  <c r="AF37" i="1"/>
  <c r="Q37" i="1"/>
  <c r="P37" i="1"/>
  <c r="O37" i="1"/>
  <c r="N37" i="1"/>
  <c r="M37" i="1"/>
  <c r="FF36" i="1"/>
  <c r="FE36" i="1"/>
  <c r="FD36" i="1"/>
  <c r="FC36" i="1"/>
  <c r="FB36" i="1"/>
  <c r="FA36" i="1"/>
  <c r="EZ36" i="1"/>
  <c r="EY36" i="1"/>
  <c r="EX36" i="1"/>
  <c r="EW36" i="1"/>
  <c r="EV36" i="1"/>
  <c r="EB36" i="1"/>
  <c r="EA36" i="1"/>
  <c r="DZ36" i="1"/>
  <c r="DY36" i="1"/>
  <c r="DX36" i="1"/>
  <c r="DW36" i="1"/>
  <c r="DV36" i="1"/>
  <c r="DU36" i="1"/>
  <c r="DT36" i="1"/>
  <c r="DS36" i="1"/>
  <c r="DR36" i="1"/>
  <c r="CX36" i="1"/>
  <c r="CW36" i="1"/>
  <c r="CV36" i="1"/>
  <c r="CU36" i="1"/>
  <c r="CT36" i="1"/>
  <c r="CS36" i="1"/>
  <c r="CR36" i="1"/>
  <c r="CQ36" i="1"/>
  <c r="CP36" i="1"/>
  <c r="CO36" i="1"/>
  <c r="CN36" i="1"/>
  <c r="BT36" i="1"/>
  <c r="BS36" i="1"/>
  <c r="BR36" i="1"/>
  <c r="BQ36" i="1"/>
  <c r="BP36" i="1"/>
  <c r="BO36" i="1"/>
  <c r="BN36" i="1"/>
  <c r="BM36" i="1"/>
  <c r="BL36" i="1"/>
  <c r="BK36" i="1"/>
  <c r="BJ36" i="1"/>
  <c r="AP36" i="1"/>
  <c r="AO36" i="1"/>
  <c r="AN36" i="1"/>
  <c r="AM36" i="1"/>
  <c r="AL36" i="1"/>
  <c r="AK36" i="1"/>
  <c r="AJ36" i="1"/>
  <c r="AI36" i="1"/>
  <c r="AH36" i="1"/>
  <c r="AG36" i="1"/>
  <c r="AF36" i="1"/>
  <c r="Q36" i="1"/>
  <c r="P36" i="1"/>
  <c r="O36" i="1"/>
  <c r="N36" i="1"/>
  <c r="M36" i="1"/>
  <c r="FF35" i="1"/>
  <c r="FE35" i="1"/>
  <c r="FD35" i="1"/>
  <c r="FC35" i="1"/>
  <c r="FB35" i="1"/>
  <c r="FA35" i="1"/>
  <c r="EZ35" i="1"/>
  <c r="EY35" i="1"/>
  <c r="EX35" i="1"/>
  <c r="EW35" i="1"/>
  <c r="EV35" i="1"/>
  <c r="EB35" i="1"/>
  <c r="EA35" i="1"/>
  <c r="DZ35" i="1"/>
  <c r="DY35" i="1"/>
  <c r="DX35" i="1"/>
  <c r="DW35" i="1"/>
  <c r="DV35" i="1"/>
  <c r="DU35" i="1"/>
  <c r="DT35" i="1"/>
  <c r="DS35" i="1"/>
  <c r="DR35" i="1"/>
  <c r="CX35" i="1"/>
  <c r="CW35" i="1"/>
  <c r="CV35" i="1"/>
  <c r="CU35" i="1"/>
  <c r="CT35" i="1"/>
  <c r="CS35" i="1"/>
  <c r="CR35" i="1"/>
  <c r="CQ35" i="1"/>
  <c r="CP35" i="1"/>
  <c r="CO35" i="1"/>
  <c r="CN35" i="1"/>
  <c r="BT35" i="1"/>
  <c r="BS35" i="1"/>
  <c r="BR35" i="1"/>
  <c r="BQ35" i="1"/>
  <c r="BP35" i="1"/>
  <c r="BO35" i="1"/>
  <c r="BN35" i="1"/>
  <c r="BM35" i="1"/>
  <c r="BL35" i="1"/>
  <c r="BK35" i="1"/>
  <c r="BJ35" i="1"/>
  <c r="AP35" i="1"/>
  <c r="AO35" i="1"/>
  <c r="AN35" i="1"/>
  <c r="AM35" i="1"/>
  <c r="AL35" i="1"/>
  <c r="AK35" i="1"/>
  <c r="AJ35" i="1"/>
  <c r="AI35" i="1"/>
  <c r="AH35" i="1"/>
  <c r="AG35" i="1"/>
  <c r="AF35" i="1"/>
  <c r="Q35" i="1"/>
  <c r="P35" i="1"/>
  <c r="O35" i="1"/>
  <c r="N35" i="1"/>
  <c r="M35" i="1"/>
  <c r="FF34" i="1"/>
  <c r="FE34" i="1"/>
  <c r="FD34" i="1"/>
  <c r="FC34" i="1"/>
  <c r="FB34" i="1"/>
  <c r="FA34" i="1"/>
  <c r="EZ34" i="1"/>
  <c r="EY34" i="1"/>
  <c r="EX34" i="1"/>
  <c r="EW34" i="1"/>
  <c r="EV34" i="1"/>
  <c r="EB34" i="1"/>
  <c r="EA34" i="1"/>
  <c r="DZ34" i="1"/>
  <c r="DY34" i="1"/>
  <c r="DX34" i="1"/>
  <c r="DW34" i="1"/>
  <c r="DV34" i="1"/>
  <c r="DU34" i="1"/>
  <c r="DT34" i="1"/>
  <c r="DS34" i="1"/>
  <c r="DR34" i="1"/>
  <c r="CX34" i="1"/>
  <c r="CW34" i="1"/>
  <c r="CV34" i="1"/>
  <c r="CU34" i="1"/>
  <c r="CT34" i="1"/>
  <c r="CS34" i="1"/>
  <c r="CR34" i="1"/>
  <c r="CQ34" i="1"/>
  <c r="CP34" i="1"/>
  <c r="CO34" i="1"/>
  <c r="CN34" i="1"/>
  <c r="BT34" i="1"/>
  <c r="BS34" i="1"/>
  <c r="BR34" i="1"/>
  <c r="BQ34" i="1"/>
  <c r="BP34" i="1"/>
  <c r="BO34" i="1"/>
  <c r="BN34" i="1"/>
  <c r="BM34" i="1"/>
  <c r="BL34" i="1"/>
  <c r="BK34" i="1"/>
  <c r="BJ34" i="1"/>
  <c r="AP34" i="1"/>
  <c r="AO34" i="1"/>
  <c r="AN34" i="1"/>
  <c r="AM34" i="1"/>
  <c r="AL34" i="1"/>
  <c r="AK34" i="1"/>
  <c r="AJ34" i="1"/>
  <c r="AI34" i="1"/>
  <c r="AH34" i="1"/>
  <c r="AG34" i="1"/>
  <c r="AF34" i="1"/>
  <c r="Q34" i="1"/>
  <c r="P34" i="1"/>
  <c r="O34" i="1"/>
  <c r="N34" i="1"/>
  <c r="M34" i="1"/>
  <c r="FK33" i="1"/>
  <c r="FP33" i="1" s="1"/>
  <c r="FX33" i="1" s="1"/>
  <c r="FJ33" i="1"/>
  <c r="FO33" i="1" s="1"/>
  <c r="FW33" i="1" s="1"/>
  <c r="FF33" i="1"/>
  <c r="FE33" i="1"/>
  <c r="FD33" i="1"/>
  <c r="FC33" i="1"/>
  <c r="FB33" i="1"/>
  <c r="FA33" i="1"/>
  <c r="EZ33" i="1"/>
  <c r="EY33" i="1"/>
  <c r="EX33" i="1"/>
  <c r="EW33" i="1"/>
  <c r="EV33" i="1"/>
  <c r="EL33" i="1"/>
  <c r="ET33" i="1" s="1"/>
  <c r="EG33" i="1"/>
  <c r="ED33" i="1"/>
  <c r="EI33" i="1" s="1"/>
  <c r="EQ33" i="1" s="1"/>
  <c r="EB33" i="1"/>
  <c r="EA33" i="1"/>
  <c r="DZ33" i="1"/>
  <c r="DY33" i="1"/>
  <c r="DX33" i="1"/>
  <c r="DW33" i="1"/>
  <c r="DV33" i="1"/>
  <c r="DU33" i="1"/>
  <c r="DT33" i="1"/>
  <c r="DS33" i="1"/>
  <c r="DR33" i="1"/>
  <c r="DA33" i="1"/>
  <c r="DF33" i="1" s="1"/>
  <c r="DN33" i="1" s="1"/>
  <c r="CZ33" i="1"/>
  <c r="DE33" i="1" s="1"/>
  <c r="DM33" i="1" s="1"/>
  <c r="CX33" i="1"/>
  <c r="CW33" i="1"/>
  <c r="CV33" i="1"/>
  <c r="CU33" i="1"/>
  <c r="CT33" i="1"/>
  <c r="CS33" i="1"/>
  <c r="CR33" i="1"/>
  <c r="CQ33" i="1"/>
  <c r="CP33" i="1"/>
  <c r="CO33" i="1"/>
  <c r="CN33" i="1"/>
  <c r="CJ33" i="1"/>
  <c r="CC33" i="1"/>
  <c r="CK33" i="1" s="1"/>
  <c r="CB33" i="1"/>
  <c r="CA33" i="1"/>
  <c r="BX33" i="1"/>
  <c r="BW33" i="1"/>
  <c r="BT33" i="1"/>
  <c r="BS33" i="1"/>
  <c r="BR33" i="1"/>
  <c r="BQ33" i="1"/>
  <c r="BP33" i="1"/>
  <c r="BV33" i="1" s="1"/>
  <c r="BO33" i="1"/>
  <c r="BN33" i="1"/>
  <c r="BM33" i="1"/>
  <c r="BL33" i="1"/>
  <c r="BK33" i="1"/>
  <c r="BJ33" i="1"/>
  <c r="BG33" i="1"/>
  <c r="AZ33" i="1"/>
  <c r="BH33" i="1" s="1"/>
  <c r="AY33" i="1"/>
  <c r="AX33" i="1"/>
  <c r="AU33" i="1"/>
  <c r="AT33" i="1"/>
  <c r="AP33" i="1"/>
  <c r="AO33" i="1"/>
  <c r="AN33" i="1"/>
  <c r="AM33" i="1"/>
  <c r="AS33" i="1" s="1"/>
  <c r="AL33" i="1"/>
  <c r="AK33" i="1"/>
  <c r="AJ33" i="1"/>
  <c r="AI33" i="1"/>
  <c r="AH33" i="1"/>
  <c r="AG33" i="1"/>
  <c r="AF33" i="1"/>
  <c r="AC33" i="1"/>
  <c r="V33" i="1"/>
  <c r="AD33" i="1" s="1"/>
  <c r="U33" i="1"/>
  <c r="T33" i="1"/>
  <c r="AB33" i="1" s="1"/>
  <c r="S33" i="1"/>
  <c r="AA33" i="1" s="1"/>
  <c r="Q33" i="1"/>
  <c r="P33" i="1"/>
  <c r="O33" i="1"/>
  <c r="N33" i="1"/>
  <c r="M33" i="1"/>
  <c r="FF32" i="1"/>
  <c r="FE32" i="1"/>
  <c r="FD32" i="1"/>
  <c r="FC32" i="1"/>
  <c r="FB32" i="1"/>
  <c r="FA32" i="1"/>
  <c r="EZ32" i="1"/>
  <c r="EY32" i="1"/>
  <c r="EX32" i="1"/>
  <c r="EW32" i="1"/>
  <c r="EV32" i="1"/>
  <c r="EB32" i="1"/>
  <c r="EA32" i="1"/>
  <c r="DZ32" i="1"/>
  <c r="DY32" i="1"/>
  <c r="DX32" i="1"/>
  <c r="DW32" i="1"/>
  <c r="DV32" i="1"/>
  <c r="DU32" i="1"/>
  <c r="DT32" i="1"/>
  <c r="DS32" i="1"/>
  <c r="DR32" i="1"/>
  <c r="CX32" i="1"/>
  <c r="CW32" i="1"/>
  <c r="CV32" i="1"/>
  <c r="CU32" i="1"/>
  <c r="CT32" i="1"/>
  <c r="CS32" i="1"/>
  <c r="CR32" i="1"/>
  <c r="CQ32" i="1"/>
  <c r="CP32" i="1"/>
  <c r="CO32" i="1"/>
  <c r="CN32" i="1"/>
  <c r="BT32" i="1"/>
  <c r="BS32" i="1"/>
  <c r="BR32" i="1"/>
  <c r="BQ32" i="1"/>
  <c r="BP32" i="1"/>
  <c r="BO32" i="1"/>
  <c r="BN32" i="1"/>
  <c r="BM32" i="1"/>
  <c r="BL32" i="1"/>
  <c r="BK32" i="1"/>
  <c r="BJ32" i="1"/>
  <c r="AP32" i="1"/>
  <c r="AO32" i="1"/>
  <c r="AN32" i="1"/>
  <c r="AM32" i="1"/>
  <c r="AL32" i="1"/>
  <c r="AK32" i="1"/>
  <c r="AJ32" i="1"/>
  <c r="AI32" i="1"/>
  <c r="AH32" i="1"/>
  <c r="AG32" i="1"/>
  <c r="AF32" i="1"/>
  <c r="Q32" i="1"/>
  <c r="P32" i="1"/>
  <c r="O32" i="1"/>
  <c r="N32" i="1"/>
  <c r="M32" i="1"/>
  <c r="FF31" i="1"/>
  <c r="FE31" i="1"/>
  <c r="FD31" i="1"/>
  <c r="FC31" i="1"/>
  <c r="FB31" i="1"/>
  <c r="FA31" i="1"/>
  <c r="EZ31" i="1"/>
  <c r="EY31" i="1"/>
  <c r="EX31" i="1"/>
  <c r="EW31" i="1"/>
  <c r="EV31" i="1"/>
  <c r="EB31" i="1"/>
  <c r="EA31" i="1"/>
  <c r="DZ31" i="1"/>
  <c r="DY31" i="1"/>
  <c r="DX31" i="1"/>
  <c r="DW31" i="1"/>
  <c r="DV31" i="1"/>
  <c r="DU31" i="1"/>
  <c r="DT31" i="1"/>
  <c r="DS31" i="1"/>
  <c r="DR31" i="1"/>
  <c r="CX31" i="1"/>
  <c r="CW31" i="1"/>
  <c r="CV31" i="1"/>
  <c r="CU31" i="1"/>
  <c r="CT31" i="1"/>
  <c r="CS31" i="1"/>
  <c r="CR31" i="1"/>
  <c r="CQ31" i="1"/>
  <c r="CP31" i="1"/>
  <c r="CO31" i="1"/>
  <c r="CN31" i="1"/>
  <c r="BT31" i="1"/>
  <c r="BS31" i="1"/>
  <c r="BR31" i="1"/>
  <c r="BQ31" i="1"/>
  <c r="BP31" i="1"/>
  <c r="BO31" i="1"/>
  <c r="BN31" i="1"/>
  <c r="BM31" i="1"/>
  <c r="BL31" i="1"/>
  <c r="BK31" i="1"/>
  <c r="BJ31" i="1"/>
  <c r="AP31" i="1"/>
  <c r="AO31" i="1"/>
  <c r="AN31" i="1"/>
  <c r="AM31" i="1"/>
  <c r="AL31" i="1"/>
  <c r="AK31" i="1"/>
  <c r="AJ31" i="1"/>
  <c r="AI31" i="1"/>
  <c r="AH31" i="1"/>
  <c r="AG31" i="1"/>
  <c r="AF31" i="1"/>
  <c r="Q31" i="1"/>
  <c r="P31" i="1"/>
  <c r="O31" i="1"/>
  <c r="N31" i="1"/>
  <c r="M31" i="1"/>
  <c r="FF30" i="1"/>
  <c r="FE30" i="1"/>
  <c r="FD30" i="1"/>
  <c r="FC30" i="1"/>
  <c r="FB30" i="1"/>
  <c r="FA30" i="1"/>
  <c r="EZ30" i="1"/>
  <c r="EY30" i="1"/>
  <c r="EX30" i="1"/>
  <c r="EW30" i="1"/>
  <c r="EV30" i="1"/>
  <c r="EB30" i="1"/>
  <c r="EA30" i="1"/>
  <c r="DZ30" i="1"/>
  <c r="DY30" i="1"/>
  <c r="DX30" i="1"/>
  <c r="DW30" i="1"/>
  <c r="DV30" i="1"/>
  <c r="DU30" i="1"/>
  <c r="DT30" i="1"/>
  <c r="DS30" i="1"/>
  <c r="DR30" i="1"/>
  <c r="CX30" i="1"/>
  <c r="CW30" i="1"/>
  <c r="CV30" i="1"/>
  <c r="CU30" i="1"/>
  <c r="CT30" i="1"/>
  <c r="CS30" i="1"/>
  <c r="CR30" i="1"/>
  <c r="CQ30" i="1"/>
  <c r="CP30" i="1"/>
  <c r="CO30" i="1"/>
  <c r="CN30" i="1"/>
  <c r="BT30" i="1"/>
  <c r="BS30" i="1"/>
  <c r="BR30" i="1"/>
  <c r="BQ30" i="1"/>
  <c r="BP30" i="1"/>
  <c r="BO30" i="1"/>
  <c r="BN30" i="1"/>
  <c r="BM30" i="1"/>
  <c r="BL30" i="1"/>
  <c r="BK30" i="1"/>
  <c r="BJ30" i="1"/>
  <c r="AP30" i="1"/>
  <c r="AO30" i="1"/>
  <c r="AN30" i="1"/>
  <c r="AM30" i="1"/>
  <c r="AL30" i="1"/>
  <c r="AK30" i="1"/>
  <c r="AJ30" i="1"/>
  <c r="AI30" i="1"/>
  <c r="AH30" i="1"/>
  <c r="AG30" i="1"/>
  <c r="AF30" i="1"/>
  <c r="Q30" i="1"/>
  <c r="P30" i="1"/>
  <c r="O30" i="1"/>
  <c r="N30" i="1"/>
  <c r="M30" i="1"/>
  <c r="FF29" i="1"/>
  <c r="FE29" i="1"/>
  <c r="FD29" i="1"/>
  <c r="FC29" i="1"/>
  <c r="FB29" i="1"/>
  <c r="FA29" i="1"/>
  <c r="EZ29" i="1"/>
  <c r="EY29" i="1"/>
  <c r="EX29" i="1"/>
  <c r="EW29" i="1"/>
  <c r="EV29" i="1"/>
  <c r="EB29" i="1"/>
  <c r="EA29" i="1"/>
  <c r="DZ29" i="1"/>
  <c r="DY29" i="1"/>
  <c r="DX29" i="1"/>
  <c r="DW29" i="1"/>
  <c r="DV29" i="1"/>
  <c r="DU29" i="1"/>
  <c r="DT29" i="1"/>
  <c r="DS29" i="1"/>
  <c r="DR29" i="1"/>
  <c r="CX29" i="1"/>
  <c r="CW29" i="1"/>
  <c r="CV29" i="1"/>
  <c r="CU29" i="1"/>
  <c r="CT29" i="1"/>
  <c r="CS29" i="1"/>
  <c r="CR29" i="1"/>
  <c r="CQ29" i="1"/>
  <c r="CP29" i="1"/>
  <c r="CO29" i="1"/>
  <c r="CN29" i="1"/>
  <c r="BT29" i="1"/>
  <c r="BS29" i="1"/>
  <c r="BR29" i="1"/>
  <c r="BQ29" i="1"/>
  <c r="BP29" i="1"/>
  <c r="BO29" i="1"/>
  <c r="BN29" i="1"/>
  <c r="BM29" i="1"/>
  <c r="BL29" i="1"/>
  <c r="BK29" i="1"/>
  <c r="BJ29" i="1"/>
  <c r="AP29" i="1"/>
  <c r="AO29" i="1"/>
  <c r="AN29" i="1"/>
  <c r="AM29" i="1"/>
  <c r="AL29" i="1"/>
  <c r="AK29" i="1"/>
  <c r="AJ29" i="1"/>
  <c r="AI29" i="1"/>
  <c r="AH29" i="1"/>
  <c r="AG29" i="1"/>
  <c r="AF29" i="1"/>
  <c r="Q29" i="1"/>
  <c r="P29" i="1"/>
  <c r="O29" i="1"/>
  <c r="N29" i="1"/>
  <c r="M29" i="1"/>
  <c r="FU28" i="1"/>
  <c r="FM28" i="1"/>
  <c r="FJ28" i="1"/>
  <c r="FO28" i="1" s="1"/>
  <c r="FW28" i="1" s="1"/>
  <c r="FI28" i="1"/>
  <c r="FN28" i="1" s="1"/>
  <c r="FV28" i="1" s="1"/>
  <c r="FF28" i="1"/>
  <c r="FE28" i="1"/>
  <c r="FD28" i="1"/>
  <c r="FC28" i="1"/>
  <c r="FB28" i="1"/>
  <c r="FH28" i="1" s="1"/>
  <c r="FA28" i="1"/>
  <c r="EZ28" i="1"/>
  <c r="EY28" i="1"/>
  <c r="EX28" i="1"/>
  <c r="EW28" i="1"/>
  <c r="EV28" i="1"/>
  <c r="EG28" i="1"/>
  <c r="EL28" i="1" s="1"/>
  <c r="ET28" i="1" s="1"/>
  <c r="EF28" i="1"/>
  <c r="EK28" i="1" s="1"/>
  <c r="ES28" i="1" s="1"/>
  <c r="EB28" i="1"/>
  <c r="EA28" i="1"/>
  <c r="DZ28" i="1"/>
  <c r="DY28" i="1"/>
  <c r="EE28" i="1" s="1"/>
  <c r="EJ28" i="1" s="1"/>
  <c r="DX28" i="1"/>
  <c r="DW28" i="1"/>
  <c r="DV28" i="1"/>
  <c r="DU28" i="1"/>
  <c r="DT28" i="1"/>
  <c r="DS28" i="1"/>
  <c r="DR28" i="1"/>
  <c r="DC28" i="1"/>
  <c r="DH28" i="1" s="1"/>
  <c r="DP28" i="1" s="1"/>
  <c r="CZ28" i="1"/>
  <c r="DE28" i="1" s="1"/>
  <c r="DM28" i="1" s="1"/>
  <c r="CX28" i="1"/>
  <c r="CW28" i="1"/>
  <c r="CV28" i="1"/>
  <c r="DB28" i="1" s="1"/>
  <c r="DG28" i="1" s="1"/>
  <c r="CU28" i="1"/>
  <c r="CT28" i="1"/>
  <c r="CS28" i="1"/>
  <c r="CR28" i="1"/>
  <c r="CQ28" i="1"/>
  <c r="CP28" i="1"/>
  <c r="CO28" i="1"/>
  <c r="CN28" i="1"/>
  <c r="CB28" i="1"/>
  <c r="CJ28" i="1" s="1"/>
  <c r="CA28" i="1"/>
  <c r="CI28" i="1" s="1"/>
  <c r="BW28" i="1"/>
  <c r="BV28" i="1"/>
  <c r="BT28" i="1"/>
  <c r="BS28" i="1"/>
  <c r="BR28" i="1"/>
  <c r="BQ28" i="1"/>
  <c r="BP28" i="1"/>
  <c r="BO28" i="1"/>
  <c r="BN28" i="1"/>
  <c r="BM28" i="1"/>
  <c r="BL28" i="1"/>
  <c r="BK28" i="1"/>
  <c r="BJ28" i="1"/>
  <c r="AY28" i="1"/>
  <c r="BG28" i="1" s="1"/>
  <c r="AX28" i="1"/>
  <c r="BF28" i="1" s="1"/>
  <c r="AT28" i="1"/>
  <c r="AS28" i="1"/>
  <c r="AP28" i="1"/>
  <c r="AO28" i="1"/>
  <c r="AN28" i="1"/>
  <c r="AM28" i="1"/>
  <c r="AL28" i="1"/>
  <c r="AR28" i="1" s="1"/>
  <c r="AK28" i="1"/>
  <c r="AJ28" i="1"/>
  <c r="AI28" i="1"/>
  <c r="AH28" i="1"/>
  <c r="AG28" i="1"/>
  <c r="AF28" i="1"/>
  <c r="V28" i="1"/>
  <c r="AD28" i="1" s="1"/>
  <c r="U28" i="1"/>
  <c r="AC28" i="1" s="1"/>
  <c r="T28" i="1"/>
  <c r="AB28" i="1" s="1"/>
  <c r="S28" i="1"/>
  <c r="AA28" i="1" s="1"/>
  <c r="Q28" i="1"/>
  <c r="P28" i="1"/>
  <c r="O28" i="1"/>
  <c r="N28" i="1"/>
  <c r="M28" i="1"/>
  <c r="FF27" i="1"/>
  <c r="FE27" i="1"/>
  <c r="FD27" i="1"/>
  <c r="FC27" i="1"/>
  <c r="FB27" i="1"/>
  <c r="FA27" i="1"/>
  <c r="EZ27" i="1"/>
  <c r="EY27" i="1"/>
  <c r="EX27" i="1"/>
  <c r="EW27" i="1"/>
  <c r="EV27" i="1"/>
  <c r="EB27" i="1"/>
  <c r="EA27" i="1"/>
  <c r="DZ27" i="1"/>
  <c r="DY27" i="1"/>
  <c r="DX27" i="1"/>
  <c r="DW27" i="1"/>
  <c r="DV27" i="1"/>
  <c r="DU27" i="1"/>
  <c r="DT27" i="1"/>
  <c r="DS27" i="1"/>
  <c r="DR27" i="1"/>
  <c r="CX27" i="1"/>
  <c r="CW27" i="1"/>
  <c r="CV27" i="1"/>
  <c r="CU27" i="1"/>
  <c r="CT27" i="1"/>
  <c r="CS27" i="1"/>
  <c r="CR27" i="1"/>
  <c r="CQ27" i="1"/>
  <c r="CP27" i="1"/>
  <c r="CO27" i="1"/>
  <c r="CN27" i="1"/>
  <c r="BT27" i="1"/>
  <c r="BS27" i="1"/>
  <c r="BR27" i="1"/>
  <c r="BQ27" i="1"/>
  <c r="BP27" i="1"/>
  <c r="BO27" i="1"/>
  <c r="BN27" i="1"/>
  <c r="BM27" i="1"/>
  <c r="BL27" i="1"/>
  <c r="BK27" i="1"/>
  <c r="BJ27" i="1"/>
  <c r="AP27" i="1"/>
  <c r="AO27" i="1"/>
  <c r="AN27" i="1"/>
  <c r="AM27" i="1"/>
  <c r="AL27" i="1"/>
  <c r="AK27" i="1"/>
  <c r="AJ27" i="1"/>
  <c r="AI27" i="1"/>
  <c r="AH27" i="1"/>
  <c r="AG27" i="1"/>
  <c r="AF27" i="1"/>
  <c r="Q27" i="1"/>
  <c r="P27" i="1"/>
  <c r="O27" i="1"/>
  <c r="N27" i="1"/>
  <c r="M27" i="1"/>
  <c r="FF26" i="1"/>
  <c r="FE26" i="1"/>
  <c r="FD26" i="1"/>
  <c r="FC26" i="1"/>
  <c r="FB26" i="1"/>
  <c r="FA26" i="1"/>
  <c r="EZ26" i="1"/>
  <c r="EY26" i="1"/>
  <c r="EX26" i="1"/>
  <c r="EW26" i="1"/>
  <c r="EV26" i="1"/>
  <c r="EB26" i="1"/>
  <c r="EA26" i="1"/>
  <c r="DZ26" i="1"/>
  <c r="DY26" i="1"/>
  <c r="DX26" i="1"/>
  <c r="DW26" i="1"/>
  <c r="DV26" i="1"/>
  <c r="DU26" i="1"/>
  <c r="DT26" i="1"/>
  <c r="DS26" i="1"/>
  <c r="DR26" i="1"/>
  <c r="CX26" i="1"/>
  <c r="CW26" i="1"/>
  <c r="CV26" i="1"/>
  <c r="CU26" i="1"/>
  <c r="CT26" i="1"/>
  <c r="CS26" i="1"/>
  <c r="CR26" i="1"/>
  <c r="CQ26" i="1"/>
  <c r="CP26" i="1"/>
  <c r="CO26" i="1"/>
  <c r="CN26" i="1"/>
  <c r="BT26" i="1"/>
  <c r="BS26" i="1"/>
  <c r="BR26" i="1"/>
  <c r="BQ26" i="1"/>
  <c r="BP26" i="1"/>
  <c r="BO26" i="1"/>
  <c r="BN26" i="1"/>
  <c r="BM26" i="1"/>
  <c r="BL26" i="1"/>
  <c r="BK26" i="1"/>
  <c r="BJ26" i="1"/>
  <c r="AP26" i="1"/>
  <c r="AO26" i="1"/>
  <c r="AN26" i="1"/>
  <c r="AM26" i="1"/>
  <c r="AL26" i="1"/>
  <c r="AK26" i="1"/>
  <c r="AJ26" i="1"/>
  <c r="AI26" i="1"/>
  <c r="AH26" i="1"/>
  <c r="AG26" i="1"/>
  <c r="AF26" i="1"/>
  <c r="Q26" i="1"/>
  <c r="P26" i="1"/>
  <c r="O26" i="1"/>
  <c r="N26" i="1"/>
  <c r="M26" i="1"/>
  <c r="FK25" i="1"/>
  <c r="FP25" i="1" s="1"/>
  <c r="FX25" i="1" s="1"/>
  <c r="FJ25" i="1"/>
  <c r="FO25" i="1" s="1"/>
  <c r="FW25" i="1" s="1"/>
  <c r="FF25" i="1"/>
  <c r="FE25" i="1"/>
  <c r="FD25" i="1"/>
  <c r="FC25" i="1"/>
  <c r="FI25" i="1" s="1"/>
  <c r="FN25" i="1" s="1"/>
  <c r="FB25" i="1"/>
  <c r="FA25" i="1"/>
  <c r="EZ25" i="1"/>
  <c r="EY25" i="1"/>
  <c r="EX25" i="1"/>
  <c r="EW25" i="1"/>
  <c r="EV25" i="1"/>
  <c r="EL25" i="1"/>
  <c r="ET25" i="1" s="1"/>
  <c r="EK25" i="1"/>
  <c r="ES25" i="1" s="1"/>
  <c r="EG25" i="1"/>
  <c r="ED25" i="1"/>
  <c r="EI25" i="1" s="1"/>
  <c r="EQ25" i="1" s="1"/>
  <c r="EB25" i="1"/>
  <c r="EA25" i="1"/>
  <c r="DZ25" i="1"/>
  <c r="EF25" i="1" s="1"/>
  <c r="DY25" i="1"/>
  <c r="DX25" i="1"/>
  <c r="DW25" i="1"/>
  <c r="DV25" i="1"/>
  <c r="DU25" i="1"/>
  <c r="DT25" i="1"/>
  <c r="DS25" i="1"/>
  <c r="DR25" i="1"/>
  <c r="DA25" i="1"/>
  <c r="DF25" i="1" s="1"/>
  <c r="DN25" i="1" s="1"/>
  <c r="CZ25" i="1"/>
  <c r="DE25" i="1" s="1"/>
  <c r="DM25" i="1" s="1"/>
  <c r="CX25" i="1"/>
  <c r="CW25" i="1"/>
  <c r="CV25" i="1"/>
  <c r="CU25" i="1"/>
  <c r="CT25" i="1"/>
  <c r="CS25" i="1"/>
  <c r="CR25" i="1"/>
  <c r="CQ25" i="1"/>
  <c r="CP25" i="1"/>
  <c r="CO25" i="1"/>
  <c r="CN25" i="1"/>
  <c r="CJ25" i="1"/>
  <c r="CC25" i="1"/>
  <c r="CK25" i="1" s="1"/>
  <c r="CB25" i="1"/>
  <c r="CA25" i="1"/>
  <c r="BX25" i="1"/>
  <c r="BW25" i="1"/>
  <c r="BT25" i="1"/>
  <c r="BS25" i="1"/>
  <c r="BR25" i="1"/>
  <c r="BQ25" i="1"/>
  <c r="BP25" i="1"/>
  <c r="BV25" i="1" s="1"/>
  <c r="BO25" i="1"/>
  <c r="BN25" i="1"/>
  <c r="BM25" i="1"/>
  <c r="BL25" i="1"/>
  <c r="BK25" i="1"/>
  <c r="BJ25" i="1"/>
  <c r="BG25" i="1"/>
  <c r="AZ25" i="1"/>
  <c r="BH25" i="1" s="1"/>
  <c r="AY25" i="1"/>
  <c r="AX25" i="1"/>
  <c r="AU25" i="1"/>
  <c r="AT25" i="1"/>
  <c r="AP25" i="1"/>
  <c r="AO25" i="1"/>
  <c r="AN25" i="1"/>
  <c r="AM25" i="1"/>
  <c r="AS25" i="1" s="1"/>
  <c r="AL25" i="1"/>
  <c r="AK25" i="1"/>
  <c r="AJ25" i="1"/>
  <c r="AI25" i="1"/>
  <c r="AH25" i="1"/>
  <c r="AG25" i="1"/>
  <c r="AF25" i="1"/>
  <c r="AC25" i="1"/>
  <c r="V25" i="1"/>
  <c r="AD25" i="1" s="1"/>
  <c r="U25" i="1"/>
  <c r="T25" i="1"/>
  <c r="AB25" i="1" s="1"/>
  <c r="S25" i="1"/>
  <c r="AA25" i="1" s="1"/>
  <c r="Q25" i="1"/>
  <c r="P25" i="1"/>
  <c r="O25" i="1"/>
  <c r="N25" i="1"/>
  <c r="M25" i="1"/>
  <c r="FM24" i="1"/>
  <c r="FU24" i="1" s="1"/>
  <c r="FF24" i="1"/>
  <c r="FE24" i="1"/>
  <c r="FD24" i="1"/>
  <c r="FC24" i="1"/>
  <c r="FB24" i="1"/>
  <c r="FH24" i="1" s="1"/>
  <c r="FA24" i="1"/>
  <c r="EZ24" i="1"/>
  <c r="EY24" i="1"/>
  <c r="EX24" i="1"/>
  <c r="EW24" i="1"/>
  <c r="EV24" i="1"/>
  <c r="EC24" i="1"/>
  <c r="EH24" i="1" s="1"/>
  <c r="EB24" i="1"/>
  <c r="EA24" i="1"/>
  <c r="DZ24" i="1"/>
  <c r="DY24" i="1"/>
  <c r="DX24" i="1"/>
  <c r="DW24" i="1"/>
  <c r="DV24" i="1"/>
  <c r="DU24" i="1"/>
  <c r="DT24" i="1"/>
  <c r="DS24" i="1"/>
  <c r="DR24" i="1"/>
  <c r="DD24" i="1"/>
  <c r="CZ24" i="1"/>
  <c r="DE24" i="1" s="1"/>
  <c r="DM24" i="1" s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A24" i="1"/>
  <c r="CI24" i="1" s="1"/>
  <c r="BV24" i="1"/>
  <c r="BT24" i="1"/>
  <c r="BS24" i="1"/>
  <c r="BR24" i="1"/>
  <c r="BQ24" i="1"/>
  <c r="BP24" i="1"/>
  <c r="BO24" i="1"/>
  <c r="BU24" i="1" s="1"/>
  <c r="BN24" i="1"/>
  <c r="BM24" i="1"/>
  <c r="BL24" i="1"/>
  <c r="BK24" i="1"/>
  <c r="BJ24" i="1"/>
  <c r="AW24" i="1"/>
  <c r="BE24" i="1" s="1"/>
  <c r="AP24" i="1"/>
  <c r="AO24" i="1"/>
  <c r="AN24" i="1"/>
  <c r="AM24" i="1"/>
  <c r="AL24" i="1"/>
  <c r="AR24" i="1" s="1"/>
  <c r="AK24" i="1"/>
  <c r="AJ24" i="1"/>
  <c r="AI24" i="1"/>
  <c r="AH24" i="1"/>
  <c r="AG24" i="1"/>
  <c r="AF24" i="1"/>
  <c r="S24" i="1"/>
  <c r="AA24" i="1" s="1"/>
  <c r="R24" i="1"/>
  <c r="Q24" i="1"/>
  <c r="P24" i="1"/>
  <c r="O24" i="1"/>
  <c r="N24" i="1"/>
  <c r="M24" i="1"/>
  <c r="FP23" i="1"/>
  <c r="FX23" i="1" s="1"/>
  <c r="FM23" i="1"/>
  <c r="FU23" i="1" s="1"/>
  <c r="FI23" i="1"/>
  <c r="FN23" i="1" s="1"/>
  <c r="FV23" i="1" s="1"/>
  <c r="FH23" i="1"/>
  <c r="FF23" i="1"/>
  <c r="FE23" i="1"/>
  <c r="FK23" i="1" s="1"/>
  <c r="FD23" i="1"/>
  <c r="FC23" i="1"/>
  <c r="FB23" i="1"/>
  <c r="FA23" i="1"/>
  <c r="EZ23" i="1"/>
  <c r="EY23" i="1"/>
  <c r="EX23" i="1"/>
  <c r="EW23" i="1"/>
  <c r="EV23" i="1"/>
  <c r="EF23" i="1"/>
  <c r="EK23" i="1" s="1"/>
  <c r="ES23" i="1" s="1"/>
  <c r="EE23" i="1"/>
  <c r="EJ23" i="1" s="1"/>
  <c r="ER23" i="1" s="1"/>
  <c r="EB23" i="1"/>
  <c r="EA23" i="1"/>
  <c r="DZ23" i="1"/>
  <c r="DY23" i="1"/>
  <c r="DX23" i="1"/>
  <c r="ED23" i="1" s="1"/>
  <c r="EI23" i="1" s="1"/>
  <c r="EQ23" i="1" s="1"/>
  <c r="DW23" i="1"/>
  <c r="DV23" i="1"/>
  <c r="DU23" i="1"/>
  <c r="DT23" i="1"/>
  <c r="DS23" i="1"/>
  <c r="DR23" i="1"/>
  <c r="DG23" i="1"/>
  <c r="DO23" i="1" s="1"/>
  <c r="DC23" i="1"/>
  <c r="DH23" i="1" s="1"/>
  <c r="DP23" i="1" s="1"/>
  <c r="DB23" i="1"/>
  <c r="CX23" i="1"/>
  <c r="CW23" i="1"/>
  <c r="CV23" i="1"/>
  <c r="CU23" i="1"/>
  <c r="CT23" i="1"/>
  <c r="CS23" i="1"/>
  <c r="CR23" i="1"/>
  <c r="CQ23" i="1"/>
  <c r="CP23" i="1"/>
  <c r="CO23" i="1"/>
  <c r="CN23" i="1"/>
  <c r="CL23" i="1"/>
  <c r="CD23" i="1"/>
  <c r="CC23" i="1"/>
  <c r="CK23" i="1" s="1"/>
  <c r="CA23" i="1"/>
  <c r="CI23" i="1" s="1"/>
  <c r="BY23" i="1"/>
  <c r="BV23" i="1"/>
  <c r="BT23" i="1"/>
  <c r="BS23" i="1"/>
  <c r="BR23" i="1"/>
  <c r="BX23" i="1" s="1"/>
  <c r="BQ23" i="1"/>
  <c r="BP23" i="1"/>
  <c r="BO23" i="1"/>
  <c r="BN23" i="1"/>
  <c r="BM23" i="1"/>
  <c r="BL23" i="1"/>
  <c r="BK23" i="1"/>
  <c r="BJ23" i="1"/>
  <c r="AX23" i="1"/>
  <c r="BF23" i="1" s="1"/>
  <c r="AW23" i="1"/>
  <c r="BE23" i="1" s="1"/>
  <c r="AS23" i="1"/>
  <c r="AR23" i="1"/>
  <c r="AP23" i="1"/>
  <c r="AO23" i="1"/>
  <c r="AU23" i="1" s="1"/>
  <c r="AN23" i="1"/>
  <c r="AM23" i="1"/>
  <c r="AL23" i="1"/>
  <c r="AK23" i="1"/>
  <c r="AJ23" i="1"/>
  <c r="AI23" i="1"/>
  <c r="AH23" i="1"/>
  <c r="AG23" i="1"/>
  <c r="AF23" i="1"/>
  <c r="AA23" i="1"/>
  <c r="V23" i="1"/>
  <c r="AD23" i="1" s="1"/>
  <c r="U23" i="1"/>
  <c r="AC23" i="1" s="1"/>
  <c r="T23" i="1"/>
  <c r="AB23" i="1" s="1"/>
  <c r="S23" i="1"/>
  <c r="Q23" i="1"/>
  <c r="P23" i="1"/>
  <c r="O23" i="1"/>
  <c r="N23" i="1"/>
  <c r="M23" i="1"/>
  <c r="FX22" i="1"/>
  <c r="FP22" i="1"/>
  <c r="FO22" i="1"/>
  <c r="FW22" i="1" s="1"/>
  <c r="FK22" i="1"/>
  <c r="FH22" i="1"/>
  <c r="FM22" i="1" s="1"/>
  <c r="FU22" i="1" s="1"/>
  <c r="FF22" i="1"/>
  <c r="FE22" i="1"/>
  <c r="FD22" i="1"/>
  <c r="FJ22" i="1" s="1"/>
  <c r="FC22" i="1"/>
  <c r="FB22" i="1"/>
  <c r="FA22" i="1"/>
  <c r="EZ22" i="1"/>
  <c r="EY22" i="1"/>
  <c r="EX22" i="1"/>
  <c r="EW22" i="1"/>
  <c r="EV22" i="1"/>
  <c r="ET22" i="1"/>
  <c r="EL22" i="1"/>
  <c r="EI22" i="1"/>
  <c r="EQ22" i="1" s="1"/>
  <c r="EE22" i="1"/>
  <c r="EJ22" i="1" s="1"/>
  <c r="ER22" i="1" s="1"/>
  <c r="ED22" i="1"/>
  <c r="EB22" i="1"/>
  <c r="EA22" i="1"/>
  <c r="EG22" i="1" s="1"/>
  <c r="DZ22" i="1"/>
  <c r="DY22" i="1"/>
  <c r="DX22" i="1"/>
  <c r="DW22" i="1"/>
  <c r="DV22" i="1"/>
  <c r="DU22" i="1"/>
  <c r="DT22" i="1"/>
  <c r="DS22" i="1"/>
  <c r="DR22" i="1"/>
  <c r="DB22" i="1"/>
  <c r="DG22" i="1" s="1"/>
  <c r="DO22" i="1" s="1"/>
  <c r="DA22" i="1"/>
  <c r="DF22" i="1" s="1"/>
  <c r="DN22" i="1" s="1"/>
  <c r="CX22" i="1"/>
  <c r="CW22" i="1"/>
  <c r="CV22" i="1"/>
  <c r="CU22" i="1"/>
  <c r="CT22" i="1"/>
  <c r="CZ22" i="1" s="1"/>
  <c r="DE22" i="1" s="1"/>
  <c r="CS22" i="1"/>
  <c r="CR22" i="1"/>
  <c r="CQ22" i="1"/>
  <c r="CP22" i="1"/>
  <c r="CO22" i="1"/>
  <c r="CN22" i="1"/>
  <c r="CK22" i="1"/>
  <c r="CD22" i="1"/>
  <c r="CL22" i="1" s="1"/>
  <c r="CC22" i="1"/>
  <c r="BY22" i="1"/>
  <c r="BX22" i="1"/>
  <c r="BT22" i="1"/>
  <c r="BS22" i="1"/>
  <c r="BR22" i="1"/>
  <c r="BQ22" i="1"/>
  <c r="BW22" i="1" s="1"/>
  <c r="BP22" i="1"/>
  <c r="BO22" i="1"/>
  <c r="BN22" i="1"/>
  <c r="BM22" i="1"/>
  <c r="BL22" i="1"/>
  <c r="BK22" i="1"/>
  <c r="BJ22" i="1"/>
  <c r="AZ22" i="1"/>
  <c r="BH22" i="1" s="1"/>
  <c r="AW22" i="1"/>
  <c r="BE22" i="1" s="1"/>
  <c r="AU22" i="1"/>
  <c r="AR22" i="1"/>
  <c r="AP22" i="1"/>
  <c r="AO22" i="1"/>
  <c r="AN22" i="1"/>
  <c r="AT22" i="1" s="1"/>
  <c r="AM22" i="1"/>
  <c r="AL22" i="1"/>
  <c r="AK22" i="1"/>
  <c r="AJ22" i="1"/>
  <c r="AI22" i="1"/>
  <c r="AH22" i="1"/>
  <c r="AG22" i="1"/>
  <c r="AF22" i="1"/>
  <c r="AD22" i="1"/>
  <c r="AA22" i="1"/>
  <c r="V22" i="1"/>
  <c r="U22" i="1"/>
  <c r="AC22" i="1" s="1"/>
  <c r="T22" i="1"/>
  <c r="AB22" i="1" s="1"/>
  <c r="S22" i="1"/>
  <c r="Q22" i="1"/>
  <c r="P22" i="1"/>
  <c r="O22" i="1"/>
  <c r="N22" i="1"/>
  <c r="M22" i="1"/>
  <c r="FF21" i="1"/>
  <c r="FE21" i="1"/>
  <c r="FD21" i="1"/>
  <c r="FC21" i="1"/>
  <c r="FB21" i="1"/>
  <c r="FA21" i="1"/>
  <c r="EZ21" i="1"/>
  <c r="EY21" i="1"/>
  <c r="EX21" i="1"/>
  <c r="EW21" i="1"/>
  <c r="EV21" i="1"/>
  <c r="EB21" i="1"/>
  <c r="EA21" i="1"/>
  <c r="DZ21" i="1"/>
  <c r="DY21" i="1"/>
  <c r="DX21" i="1"/>
  <c r="DW21" i="1"/>
  <c r="DV21" i="1"/>
  <c r="DU21" i="1"/>
  <c r="DT21" i="1"/>
  <c r="DS21" i="1"/>
  <c r="DR21" i="1"/>
  <c r="CX21" i="1"/>
  <c r="CW21" i="1"/>
  <c r="CV21" i="1"/>
  <c r="CU21" i="1"/>
  <c r="CT21" i="1"/>
  <c r="CS21" i="1"/>
  <c r="CR21" i="1"/>
  <c r="CQ21" i="1"/>
  <c r="CP21" i="1"/>
  <c r="CO21" i="1"/>
  <c r="CN21" i="1"/>
  <c r="BT21" i="1"/>
  <c r="BS21" i="1"/>
  <c r="BR21" i="1"/>
  <c r="BQ21" i="1"/>
  <c r="BP21" i="1"/>
  <c r="BO21" i="1"/>
  <c r="BN21" i="1"/>
  <c r="BM21" i="1"/>
  <c r="BL21" i="1"/>
  <c r="BK21" i="1"/>
  <c r="BJ21" i="1"/>
  <c r="AP21" i="1"/>
  <c r="AO21" i="1"/>
  <c r="AN21" i="1"/>
  <c r="AM21" i="1"/>
  <c r="AL21" i="1"/>
  <c r="AK21" i="1"/>
  <c r="AJ21" i="1"/>
  <c r="AI21" i="1"/>
  <c r="AH21" i="1"/>
  <c r="AG21" i="1"/>
  <c r="AF21" i="1"/>
  <c r="Q21" i="1"/>
  <c r="P21" i="1"/>
  <c r="O21" i="1"/>
  <c r="N21" i="1"/>
  <c r="M21" i="1"/>
  <c r="FJ20" i="1"/>
  <c r="FO20" i="1" s="1"/>
  <c r="FW20" i="1" s="1"/>
  <c r="FI20" i="1"/>
  <c r="FN20" i="1" s="1"/>
  <c r="FV20" i="1" s="1"/>
  <c r="FF20" i="1"/>
  <c r="FE20" i="1"/>
  <c r="FD20" i="1"/>
  <c r="FC20" i="1"/>
  <c r="FB20" i="1"/>
  <c r="FH20" i="1" s="1"/>
  <c r="FM20" i="1" s="1"/>
  <c r="FA20" i="1"/>
  <c r="EZ20" i="1"/>
  <c r="EY20" i="1"/>
  <c r="EX20" i="1"/>
  <c r="EW20" i="1"/>
  <c r="EV20" i="1"/>
  <c r="EG20" i="1"/>
  <c r="EL20" i="1" s="1"/>
  <c r="ET20" i="1" s="1"/>
  <c r="EF20" i="1"/>
  <c r="EK20" i="1" s="1"/>
  <c r="ES20" i="1" s="1"/>
  <c r="EB20" i="1"/>
  <c r="EA20" i="1"/>
  <c r="DZ20" i="1"/>
  <c r="DY20" i="1"/>
  <c r="EE20" i="1" s="1"/>
  <c r="EJ20" i="1" s="1"/>
  <c r="DX20" i="1"/>
  <c r="DW20" i="1"/>
  <c r="DV20" i="1"/>
  <c r="DU20" i="1"/>
  <c r="DT20" i="1"/>
  <c r="DS20" i="1"/>
  <c r="DR20" i="1"/>
  <c r="DC20" i="1"/>
  <c r="DH20" i="1" s="1"/>
  <c r="DP20" i="1" s="1"/>
  <c r="CZ20" i="1"/>
  <c r="DE20" i="1" s="1"/>
  <c r="DM20" i="1" s="1"/>
  <c r="CX20" i="1"/>
  <c r="CW20" i="1"/>
  <c r="CV20" i="1"/>
  <c r="DB20" i="1" s="1"/>
  <c r="DG20" i="1" s="1"/>
  <c r="CU20" i="1"/>
  <c r="CT20" i="1"/>
  <c r="CS20" i="1"/>
  <c r="CR20" i="1"/>
  <c r="CQ20" i="1"/>
  <c r="CP20" i="1"/>
  <c r="CO20" i="1"/>
  <c r="CN20" i="1"/>
  <c r="CB20" i="1"/>
  <c r="CJ20" i="1" s="1"/>
  <c r="CA20" i="1"/>
  <c r="BW20" i="1"/>
  <c r="BV20" i="1"/>
  <c r="BT20" i="1"/>
  <c r="BS20" i="1"/>
  <c r="BY20" i="1" s="1"/>
  <c r="BR20" i="1"/>
  <c r="BQ20" i="1"/>
  <c r="BP20" i="1"/>
  <c r="CI20" i="1" s="1"/>
  <c r="BO20" i="1"/>
  <c r="BN20" i="1"/>
  <c r="BM20" i="1"/>
  <c r="BL20" i="1"/>
  <c r="BK20" i="1"/>
  <c r="BJ20" i="1"/>
  <c r="BG20" i="1"/>
  <c r="AY20" i="1"/>
  <c r="AX20" i="1"/>
  <c r="AW20" i="1"/>
  <c r="AT20" i="1"/>
  <c r="AS20" i="1"/>
  <c r="AP20" i="1"/>
  <c r="AO20" i="1"/>
  <c r="AN20" i="1"/>
  <c r="AM20" i="1"/>
  <c r="BF20" i="1" s="1"/>
  <c r="AL20" i="1"/>
  <c r="AR20" i="1" s="1"/>
  <c r="AK20" i="1"/>
  <c r="AJ20" i="1"/>
  <c r="AI20" i="1"/>
  <c r="AH20" i="1"/>
  <c r="AG20" i="1"/>
  <c r="AF20" i="1"/>
  <c r="AD20" i="1"/>
  <c r="V20" i="1"/>
  <c r="U20" i="1"/>
  <c r="AC20" i="1" s="1"/>
  <c r="T20" i="1"/>
  <c r="AB20" i="1" s="1"/>
  <c r="S20" i="1"/>
  <c r="AA20" i="1" s="1"/>
  <c r="Q20" i="1"/>
  <c r="P20" i="1"/>
  <c r="O20" i="1"/>
  <c r="N20" i="1"/>
  <c r="M20" i="1"/>
  <c r="FF19" i="1"/>
  <c r="FE19" i="1"/>
  <c r="FD19" i="1"/>
  <c r="FC19" i="1"/>
  <c r="FB19" i="1"/>
  <c r="FA19" i="1"/>
  <c r="EZ19" i="1"/>
  <c r="EY19" i="1"/>
  <c r="EX19" i="1"/>
  <c r="EW19" i="1"/>
  <c r="EV19" i="1"/>
  <c r="EB19" i="1"/>
  <c r="EA19" i="1"/>
  <c r="DZ19" i="1"/>
  <c r="DY19" i="1"/>
  <c r="DX19" i="1"/>
  <c r="DW19" i="1"/>
  <c r="DV19" i="1"/>
  <c r="DU19" i="1"/>
  <c r="DT19" i="1"/>
  <c r="DS19" i="1"/>
  <c r="DR19" i="1"/>
  <c r="CX19" i="1"/>
  <c r="CW19" i="1"/>
  <c r="CV19" i="1"/>
  <c r="CU19" i="1"/>
  <c r="CT19" i="1"/>
  <c r="CS19" i="1"/>
  <c r="CR19" i="1"/>
  <c r="CQ19" i="1"/>
  <c r="CP19" i="1"/>
  <c r="CO19" i="1"/>
  <c r="CN19" i="1"/>
  <c r="BT19" i="1"/>
  <c r="BS19" i="1"/>
  <c r="BR19" i="1"/>
  <c r="BQ19" i="1"/>
  <c r="BP19" i="1"/>
  <c r="BO19" i="1"/>
  <c r="BN19" i="1"/>
  <c r="BM19" i="1"/>
  <c r="BL19" i="1"/>
  <c r="BK19" i="1"/>
  <c r="BJ19" i="1"/>
  <c r="AP19" i="1"/>
  <c r="AO19" i="1"/>
  <c r="AN19" i="1"/>
  <c r="AM19" i="1"/>
  <c r="AL19" i="1"/>
  <c r="AK19" i="1"/>
  <c r="AJ19" i="1"/>
  <c r="AI19" i="1"/>
  <c r="AH19" i="1"/>
  <c r="AG19" i="1"/>
  <c r="AF19" i="1"/>
  <c r="Q19" i="1"/>
  <c r="P19" i="1"/>
  <c r="O19" i="1"/>
  <c r="N19" i="1"/>
  <c r="M19" i="1"/>
  <c r="FF18" i="1"/>
  <c r="FE18" i="1"/>
  <c r="FD18" i="1"/>
  <c r="FC18" i="1"/>
  <c r="FB18" i="1"/>
  <c r="FA18" i="1"/>
  <c r="EZ18" i="1"/>
  <c r="EY18" i="1"/>
  <c r="EX18" i="1"/>
  <c r="EW18" i="1"/>
  <c r="EV18" i="1"/>
  <c r="EB18" i="1"/>
  <c r="EA18" i="1"/>
  <c r="DZ18" i="1"/>
  <c r="DY18" i="1"/>
  <c r="DX18" i="1"/>
  <c r="DW18" i="1"/>
  <c r="DV18" i="1"/>
  <c r="DU18" i="1"/>
  <c r="DT18" i="1"/>
  <c r="DS18" i="1"/>
  <c r="DR18" i="1"/>
  <c r="CX18" i="1"/>
  <c r="CW18" i="1"/>
  <c r="CV18" i="1"/>
  <c r="CU18" i="1"/>
  <c r="CT18" i="1"/>
  <c r="CS18" i="1"/>
  <c r="CR18" i="1"/>
  <c r="CQ18" i="1"/>
  <c r="CP18" i="1"/>
  <c r="CO18" i="1"/>
  <c r="CN18" i="1"/>
  <c r="BT18" i="1"/>
  <c r="BS18" i="1"/>
  <c r="BR18" i="1"/>
  <c r="BQ18" i="1"/>
  <c r="BP18" i="1"/>
  <c r="BO18" i="1"/>
  <c r="BN18" i="1"/>
  <c r="BM18" i="1"/>
  <c r="BL18" i="1"/>
  <c r="BK18" i="1"/>
  <c r="BJ18" i="1"/>
  <c r="AP18" i="1"/>
  <c r="AO18" i="1"/>
  <c r="AN18" i="1"/>
  <c r="AM18" i="1"/>
  <c r="AL18" i="1"/>
  <c r="AK18" i="1"/>
  <c r="AJ18" i="1"/>
  <c r="AI18" i="1"/>
  <c r="AH18" i="1"/>
  <c r="AG18" i="1"/>
  <c r="AF18" i="1"/>
  <c r="Q18" i="1"/>
  <c r="P18" i="1"/>
  <c r="O18" i="1"/>
  <c r="N18" i="1"/>
  <c r="M18" i="1"/>
  <c r="FF17" i="1"/>
  <c r="FE17" i="1"/>
  <c r="FD17" i="1"/>
  <c r="FC17" i="1"/>
  <c r="FB17" i="1"/>
  <c r="FA17" i="1"/>
  <c r="EZ17" i="1"/>
  <c r="EY17" i="1"/>
  <c r="EX17" i="1"/>
  <c r="EW17" i="1"/>
  <c r="EV17" i="1"/>
  <c r="EB17" i="1"/>
  <c r="EA17" i="1"/>
  <c r="DZ17" i="1"/>
  <c r="DY17" i="1"/>
  <c r="DX17" i="1"/>
  <c r="DW17" i="1"/>
  <c r="DV17" i="1"/>
  <c r="DU17" i="1"/>
  <c r="DT17" i="1"/>
  <c r="DS17" i="1"/>
  <c r="DR17" i="1"/>
  <c r="CX17" i="1"/>
  <c r="CW17" i="1"/>
  <c r="CV17" i="1"/>
  <c r="CU17" i="1"/>
  <c r="CT17" i="1"/>
  <c r="CS17" i="1"/>
  <c r="CR17" i="1"/>
  <c r="CQ17" i="1"/>
  <c r="CP17" i="1"/>
  <c r="CO17" i="1"/>
  <c r="CN17" i="1"/>
  <c r="BT17" i="1"/>
  <c r="BS17" i="1"/>
  <c r="BR17" i="1"/>
  <c r="BQ17" i="1"/>
  <c r="BP17" i="1"/>
  <c r="BO17" i="1"/>
  <c r="BN17" i="1"/>
  <c r="BM17" i="1"/>
  <c r="BL17" i="1"/>
  <c r="BK17" i="1"/>
  <c r="BJ17" i="1"/>
  <c r="AP17" i="1"/>
  <c r="AO17" i="1"/>
  <c r="AN17" i="1"/>
  <c r="AM17" i="1"/>
  <c r="AL17" i="1"/>
  <c r="AK17" i="1"/>
  <c r="AJ17" i="1"/>
  <c r="AI17" i="1"/>
  <c r="AH17" i="1"/>
  <c r="AG17" i="1"/>
  <c r="AF17" i="1"/>
  <c r="Q17" i="1"/>
  <c r="P17" i="1"/>
  <c r="O17" i="1"/>
  <c r="N17" i="1"/>
  <c r="M17" i="1"/>
  <c r="FF16" i="1"/>
  <c r="FE16" i="1"/>
  <c r="FD16" i="1"/>
  <c r="FC16" i="1"/>
  <c r="FB16" i="1"/>
  <c r="FA16" i="1"/>
  <c r="EZ16" i="1"/>
  <c r="EY16" i="1"/>
  <c r="EX16" i="1"/>
  <c r="EW16" i="1"/>
  <c r="EV16" i="1"/>
  <c r="EB16" i="1"/>
  <c r="EA16" i="1"/>
  <c r="DZ16" i="1"/>
  <c r="DY16" i="1"/>
  <c r="DX16" i="1"/>
  <c r="DW16" i="1"/>
  <c r="DV16" i="1"/>
  <c r="DU16" i="1"/>
  <c r="DT16" i="1"/>
  <c r="DS16" i="1"/>
  <c r="DR16" i="1"/>
  <c r="CX16" i="1"/>
  <c r="CW16" i="1"/>
  <c r="CV16" i="1"/>
  <c r="CU16" i="1"/>
  <c r="CT16" i="1"/>
  <c r="CS16" i="1"/>
  <c r="CR16" i="1"/>
  <c r="CQ16" i="1"/>
  <c r="CP16" i="1"/>
  <c r="CO16" i="1"/>
  <c r="CN16" i="1"/>
  <c r="BT16" i="1"/>
  <c r="BS16" i="1"/>
  <c r="BR16" i="1"/>
  <c r="BQ16" i="1"/>
  <c r="BP16" i="1"/>
  <c r="BO16" i="1"/>
  <c r="BN16" i="1"/>
  <c r="BM16" i="1"/>
  <c r="BL16" i="1"/>
  <c r="BK16" i="1"/>
  <c r="BJ16" i="1"/>
  <c r="AP16" i="1"/>
  <c r="AO16" i="1"/>
  <c r="AN16" i="1"/>
  <c r="AM16" i="1"/>
  <c r="AL16" i="1"/>
  <c r="AK16" i="1"/>
  <c r="AJ16" i="1"/>
  <c r="AI16" i="1"/>
  <c r="AH16" i="1"/>
  <c r="AG16" i="1"/>
  <c r="AF16" i="1"/>
  <c r="Q16" i="1"/>
  <c r="P16" i="1"/>
  <c r="O16" i="1"/>
  <c r="N16" i="1"/>
  <c r="M16" i="1"/>
  <c r="FN15" i="1"/>
  <c r="FV15" i="1" s="1"/>
  <c r="FI15" i="1"/>
  <c r="FF15" i="1"/>
  <c r="FE15" i="1"/>
  <c r="FD15" i="1"/>
  <c r="FC15" i="1"/>
  <c r="FB15" i="1"/>
  <c r="FA15" i="1"/>
  <c r="EZ15" i="1"/>
  <c r="EY15" i="1"/>
  <c r="EX15" i="1"/>
  <c r="EW15" i="1"/>
  <c r="EV15" i="1"/>
  <c r="EK15" i="1"/>
  <c r="EJ15" i="1"/>
  <c r="EF15" i="1"/>
  <c r="EE15" i="1"/>
  <c r="EB15" i="1"/>
  <c r="EA15" i="1"/>
  <c r="DZ15" i="1"/>
  <c r="DY15" i="1"/>
  <c r="DX15" i="1"/>
  <c r="DW15" i="1"/>
  <c r="DV15" i="1"/>
  <c r="DU15" i="1"/>
  <c r="DT15" i="1"/>
  <c r="DS15" i="1"/>
  <c r="DR15" i="1"/>
  <c r="DO15" i="1"/>
  <c r="DG15" i="1"/>
  <c r="DF15" i="1"/>
  <c r="DC15" i="1"/>
  <c r="DH15" i="1" s="1"/>
  <c r="DP15" i="1" s="1"/>
  <c r="DB15" i="1"/>
  <c r="CX15" i="1"/>
  <c r="CW15" i="1"/>
  <c r="CV15" i="1"/>
  <c r="CU15" i="1"/>
  <c r="DA15" i="1" s="1"/>
  <c r="CT15" i="1"/>
  <c r="CS15" i="1"/>
  <c r="CR15" i="1"/>
  <c r="CQ15" i="1"/>
  <c r="CP15" i="1"/>
  <c r="CO15" i="1"/>
  <c r="CN15" i="1"/>
  <c r="CD15" i="1"/>
  <c r="CL15" i="1" s="1"/>
  <c r="CC15" i="1"/>
  <c r="CK15" i="1" s="1"/>
  <c r="BY15" i="1"/>
  <c r="BT15" i="1"/>
  <c r="BS15" i="1"/>
  <c r="BR15" i="1"/>
  <c r="BX15" i="1" s="1"/>
  <c r="BQ15" i="1"/>
  <c r="BP15" i="1"/>
  <c r="BO15" i="1"/>
  <c r="BN15" i="1"/>
  <c r="BM15" i="1"/>
  <c r="BL15" i="1"/>
  <c r="BK15" i="1"/>
  <c r="BJ15" i="1"/>
  <c r="AZ15" i="1"/>
  <c r="BH15" i="1" s="1"/>
  <c r="AX15" i="1"/>
  <c r="BF15" i="1" s="1"/>
  <c r="AS15" i="1"/>
  <c r="AP15" i="1"/>
  <c r="AO15" i="1"/>
  <c r="AU15" i="1" s="1"/>
  <c r="AN15" i="1"/>
  <c r="AM15" i="1"/>
  <c r="AL15" i="1"/>
  <c r="AK15" i="1"/>
  <c r="AJ15" i="1"/>
  <c r="AI15" i="1"/>
  <c r="AH15" i="1"/>
  <c r="AG15" i="1"/>
  <c r="AF15" i="1"/>
  <c r="V15" i="1"/>
  <c r="AD15" i="1" s="1"/>
  <c r="U15" i="1"/>
  <c r="AC15" i="1" s="1"/>
  <c r="T15" i="1"/>
  <c r="AB15" i="1" s="1"/>
  <c r="Q15" i="1"/>
  <c r="P15" i="1"/>
  <c r="O15" i="1"/>
  <c r="N15" i="1"/>
  <c r="M15" i="1"/>
  <c r="FH14" i="1"/>
  <c r="FM14" i="1" s="1"/>
  <c r="FU14" i="1" s="1"/>
  <c r="FF14" i="1"/>
  <c r="FE14" i="1"/>
  <c r="FD14" i="1"/>
  <c r="FC14" i="1"/>
  <c r="FB14" i="1"/>
  <c r="FA14" i="1"/>
  <c r="EZ14" i="1"/>
  <c r="EY14" i="1"/>
  <c r="EX14" i="1"/>
  <c r="EW14" i="1"/>
  <c r="EV14" i="1"/>
  <c r="ED14" i="1"/>
  <c r="EI14" i="1" s="1"/>
  <c r="EQ14" i="1" s="1"/>
  <c r="EB14" i="1"/>
  <c r="EA14" i="1"/>
  <c r="DZ14" i="1"/>
  <c r="DY14" i="1"/>
  <c r="DX14" i="1"/>
  <c r="DW14" i="1"/>
  <c r="DV14" i="1"/>
  <c r="DU14" i="1"/>
  <c r="DT14" i="1"/>
  <c r="DS14" i="1"/>
  <c r="DR14" i="1"/>
  <c r="DM14" i="1"/>
  <c r="DE14" i="1"/>
  <c r="CX14" i="1"/>
  <c r="CW14" i="1"/>
  <c r="CV14" i="1"/>
  <c r="CU14" i="1"/>
  <c r="CT14" i="1"/>
  <c r="CZ14" i="1" s="1"/>
  <c r="CS14" i="1"/>
  <c r="CR14" i="1"/>
  <c r="CQ14" i="1"/>
  <c r="CP14" i="1"/>
  <c r="CO14" i="1"/>
  <c r="CN14" i="1"/>
  <c r="BT14" i="1"/>
  <c r="BS14" i="1"/>
  <c r="BR14" i="1"/>
  <c r="BQ14" i="1"/>
  <c r="BP14" i="1"/>
  <c r="BO14" i="1"/>
  <c r="BN14" i="1"/>
  <c r="BM14" i="1"/>
  <c r="BL14" i="1"/>
  <c r="BK14" i="1"/>
  <c r="BJ14" i="1"/>
  <c r="AW14" i="1"/>
  <c r="BE14" i="1" s="1"/>
  <c r="AP14" i="1"/>
  <c r="AO14" i="1"/>
  <c r="AN14" i="1"/>
  <c r="AM14" i="1"/>
  <c r="AL14" i="1"/>
  <c r="AR14" i="1" s="1"/>
  <c r="AK14" i="1"/>
  <c r="AJ14" i="1"/>
  <c r="AI14" i="1"/>
  <c r="AH14" i="1"/>
  <c r="AG14" i="1"/>
  <c r="AF14" i="1"/>
  <c r="S14" i="1"/>
  <c r="AA14" i="1" s="1"/>
  <c r="Q14" i="1"/>
  <c r="P14" i="1"/>
  <c r="O14" i="1"/>
  <c r="N14" i="1"/>
  <c r="M14" i="1"/>
  <c r="FF13" i="1"/>
  <c r="FE13" i="1"/>
  <c r="FD13" i="1"/>
  <c r="FC13" i="1"/>
  <c r="FB13" i="1"/>
  <c r="FA13" i="1"/>
  <c r="EZ13" i="1"/>
  <c r="EY13" i="1"/>
  <c r="EX13" i="1"/>
  <c r="EW13" i="1"/>
  <c r="EV13" i="1"/>
  <c r="EB13" i="1"/>
  <c r="EA13" i="1"/>
  <c r="DZ13" i="1"/>
  <c r="DY13" i="1"/>
  <c r="DX13" i="1"/>
  <c r="DW13" i="1"/>
  <c r="DV13" i="1"/>
  <c r="DU13" i="1"/>
  <c r="DT13" i="1"/>
  <c r="DS13" i="1"/>
  <c r="DR13" i="1"/>
  <c r="CX13" i="1"/>
  <c r="CW13" i="1"/>
  <c r="CV13" i="1"/>
  <c r="CU13" i="1"/>
  <c r="CT13" i="1"/>
  <c r="CS13" i="1"/>
  <c r="CR13" i="1"/>
  <c r="CQ13" i="1"/>
  <c r="CP13" i="1"/>
  <c r="CO13" i="1"/>
  <c r="CN13" i="1"/>
  <c r="BT13" i="1"/>
  <c r="BS13" i="1"/>
  <c r="BR13" i="1"/>
  <c r="BQ13" i="1"/>
  <c r="BP13" i="1"/>
  <c r="BO13" i="1"/>
  <c r="BN13" i="1"/>
  <c r="BM13" i="1"/>
  <c r="BL13" i="1"/>
  <c r="BK13" i="1"/>
  <c r="BJ13" i="1"/>
  <c r="AP13" i="1"/>
  <c r="AO13" i="1"/>
  <c r="AN13" i="1"/>
  <c r="AM13" i="1"/>
  <c r="AL13" i="1"/>
  <c r="AK13" i="1"/>
  <c r="AJ13" i="1"/>
  <c r="AI13" i="1"/>
  <c r="AH13" i="1"/>
  <c r="AG13" i="1"/>
  <c r="AF13" i="1"/>
  <c r="Q13" i="1"/>
  <c r="P13" i="1"/>
  <c r="O13" i="1"/>
  <c r="N13" i="1"/>
  <c r="M13" i="1"/>
  <c r="FF12" i="1"/>
  <c r="FE12" i="1"/>
  <c r="FD12" i="1"/>
  <c r="FC12" i="1"/>
  <c r="FB12" i="1"/>
  <c r="FA12" i="1"/>
  <c r="EZ12" i="1"/>
  <c r="EY12" i="1"/>
  <c r="EX12" i="1"/>
  <c r="EW12" i="1"/>
  <c r="EV12" i="1"/>
  <c r="EB12" i="1"/>
  <c r="EA12" i="1"/>
  <c r="DZ12" i="1"/>
  <c r="DY12" i="1"/>
  <c r="DX12" i="1"/>
  <c r="DW12" i="1"/>
  <c r="DV12" i="1"/>
  <c r="DU12" i="1"/>
  <c r="DT12" i="1"/>
  <c r="DS12" i="1"/>
  <c r="DR12" i="1"/>
  <c r="CX12" i="1"/>
  <c r="CW12" i="1"/>
  <c r="CV12" i="1"/>
  <c r="CU12" i="1"/>
  <c r="CT12" i="1"/>
  <c r="CS12" i="1"/>
  <c r="CR12" i="1"/>
  <c r="CQ12" i="1"/>
  <c r="CP12" i="1"/>
  <c r="CO12" i="1"/>
  <c r="CN12" i="1"/>
  <c r="BT12" i="1"/>
  <c r="BS12" i="1"/>
  <c r="BR12" i="1"/>
  <c r="BQ12" i="1"/>
  <c r="BP12" i="1"/>
  <c r="BO12" i="1"/>
  <c r="BN12" i="1"/>
  <c r="BM12" i="1"/>
  <c r="BL12" i="1"/>
  <c r="BK12" i="1"/>
  <c r="BJ12" i="1"/>
  <c r="AP12" i="1"/>
  <c r="AO12" i="1"/>
  <c r="AN12" i="1"/>
  <c r="AM12" i="1"/>
  <c r="AL12" i="1"/>
  <c r="AK12" i="1"/>
  <c r="AJ12" i="1"/>
  <c r="AI12" i="1"/>
  <c r="AH12" i="1"/>
  <c r="AG12" i="1"/>
  <c r="AF12" i="1"/>
  <c r="Q12" i="1"/>
  <c r="P12" i="1"/>
  <c r="O12" i="1"/>
  <c r="N12" i="1"/>
  <c r="S12" i="1" s="1"/>
  <c r="AA12" i="1" s="1"/>
  <c r="M12" i="1"/>
  <c r="FF11" i="1"/>
  <c r="FE11" i="1"/>
  <c r="FD11" i="1"/>
  <c r="FC11" i="1"/>
  <c r="FB11" i="1"/>
  <c r="FA11" i="1"/>
  <c r="EZ11" i="1"/>
  <c r="EY11" i="1"/>
  <c r="EX11" i="1"/>
  <c r="EW11" i="1"/>
  <c r="EV11" i="1"/>
  <c r="EB11" i="1"/>
  <c r="EA11" i="1"/>
  <c r="DZ11" i="1"/>
  <c r="DY11" i="1"/>
  <c r="DX11" i="1"/>
  <c r="DW11" i="1"/>
  <c r="DV11" i="1"/>
  <c r="DU11" i="1"/>
  <c r="DT11" i="1"/>
  <c r="DS11" i="1"/>
  <c r="DR11" i="1"/>
  <c r="CX11" i="1"/>
  <c r="CW11" i="1"/>
  <c r="CV11" i="1"/>
  <c r="CU11" i="1"/>
  <c r="CT11" i="1"/>
  <c r="CS11" i="1"/>
  <c r="CR11" i="1"/>
  <c r="CQ11" i="1"/>
  <c r="CP11" i="1"/>
  <c r="CO11" i="1"/>
  <c r="CN11" i="1"/>
  <c r="BT11" i="1"/>
  <c r="BS11" i="1"/>
  <c r="BR11" i="1"/>
  <c r="BQ11" i="1"/>
  <c r="BP11" i="1"/>
  <c r="BO11" i="1"/>
  <c r="BN11" i="1"/>
  <c r="BM11" i="1"/>
  <c r="BL11" i="1"/>
  <c r="BK11" i="1"/>
  <c r="BJ11" i="1"/>
  <c r="AP11" i="1"/>
  <c r="AO11" i="1"/>
  <c r="AN11" i="1"/>
  <c r="AM11" i="1"/>
  <c r="AL11" i="1"/>
  <c r="AK11" i="1"/>
  <c r="AJ11" i="1"/>
  <c r="AI11" i="1"/>
  <c r="AH11" i="1"/>
  <c r="AG11" i="1"/>
  <c r="AF11" i="1"/>
  <c r="Q11" i="1"/>
  <c r="P11" i="1"/>
  <c r="O11" i="1"/>
  <c r="N11" i="1"/>
  <c r="M11" i="1"/>
  <c r="FF10" i="1"/>
  <c r="FE10" i="1"/>
  <c r="FD10" i="1"/>
  <c r="FC10" i="1"/>
  <c r="FB10" i="1"/>
  <c r="FA10" i="1"/>
  <c r="EZ10" i="1"/>
  <c r="EY10" i="1"/>
  <c r="EX10" i="1"/>
  <c r="EW10" i="1"/>
  <c r="EV10" i="1"/>
  <c r="EB10" i="1"/>
  <c r="EA10" i="1"/>
  <c r="DZ10" i="1"/>
  <c r="DY10" i="1"/>
  <c r="DX10" i="1"/>
  <c r="DW10" i="1"/>
  <c r="DV10" i="1"/>
  <c r="DU10" i="1"/>
  <c r="DT10" i="1"/>
  <c r="DS10" i="1"/>
  <c r="DR10" i="1"/>
  <c r="CX10" i="1"/>
  <c r="CW10" i="1"/>
  <c r="CV10" i="1"/>
  <c r="CU10" i="1"/>
  <c r="CT10" i="1"/>
  <c r="CS10" i="1"/>
  <c r="CR10" i="1"/>
  <c r="CQ10" i="1"/>
  <c r="CP10" i="1"/>
  <c r="CO10" i="1"/>
  <c r="CN10" i="1"/>
  <c r="BT10" i="1"/>
  <c r="BS10" i="1"/>
  <c r="BR10" i="1"/>
  <c r="BQ10" i="1"/>
  <c r="BP10" i="1"/>
  <c r="BO10" i="1"/>
  <c r="BN10" i="1"/>
  <c r="BM10" i="1"/>
  <c r="BL10" i="1"/>
  <c r="BK10" i="1"/>
  <c r="BJ10" i="1"/>
  <c r="AP10" i="1"/>
  <c r="AO10" i="1"/>
  <c r="AN10" i="1"/>
  <c r="AM10" i="1"/>
  <c r="AL10" i="1"/>
  <c r="AK10" i="1"/>
  <c r="AJ10" i="1"/>
  <c r="AI10" i="1"/>
  <c r="AH10" i="1"/>
  <c r="AG10" i="1"/>
  <c r="AF10" i="1"/>
  <c r="Q10" i="1"/>
  <c r="P10" i="1"/>
  <c r="O10" i="1"/>
  <c r="N10" i="1"/>
  <c r="S10" i="1" s="1"/>
  <c r="AA10" i="1" s="1"/>
  <c r="M10" i="1"/>
  <c r="FJ9" i="1"/>
  <c r="FO9" i="1" s="1"/>
  <c r="FF9" i="1"/>
  <c r="FE9" i="1"/>
  <c r="FK9" i="1" s="1"/>
  <c r="FP9" i="1" s="1"/>
  <c r="FX9" i="1" s="1"/>
  <c r="FD9" i="1"/>
  <c r="FW9" i="1" s="1"/>
  <c r="FC9" i="1"/>
  <c r="FI9" i="1" s="1"/>
  <c r="FN9" i="1" s="1"/>
  <c r="FV9" i="1" s="1"/>
  <c r="FB9" i="1"/>
  <c r="FA9" i="1"/>
  <c r="EZ9" i="1"/>
  <c r="EY9" i="1"/>
  <c r="EX9" i="1"/>
  <c r="EW9" i="1"/>
  <c r="EV9" i="1"/>
  <c r="EG9" i="1"/>
  <c r="EL9" i="1" s="1"/>
  <c r="EB9" i="1"/>
  <c r="EA9" i="1"/>
  <c r="DZ9" i="1"/>
  <c r="EF9" i="1" s="1"/>
  <c r="EK9" i="1" s="1"/>
  <c r="ES9" i="1" s="1"/>
  <c r="DY9" i="1"/>
  <c r="DX9" i="1"/>
  <c r="DW9" i="1"/>
  <c r="DV9" i="1"/>
  <c r="DU9" i="1"/>
  <c r="DT9" i="1"/>
  <c r="DS9" i="1"/>
  <c r="DR9" i="1"/>
  <c r="CX9" i="1"/>
  <c r="CW9" i="1"/>
  <c r="DC9" i="1" s="1"/>
  <c r="DH9" i="1" s="1"/>
  <c r="DP9" i="1" s="1"/>
  <c r="CV9" i="1"/>
  <c r="CU9" i="1"/>
  <c r="DA9" i="1" s="1"/>
  <c r="DF9" i="1" s="1"/>
  <c r="DN9" i="1" s="1"/>
  <c r="CT9" i="1"/>
  <c r="CS9" i="1"/>
  <c r="CR9" i="1"/>
  <c r="CQ9" i="1"/>
  <c r="CP9" i="1"/>
  <c r="CO9" i="1"/>
  <c r="CN9" i="1"/>
  <c r="CC9" i="1"/>
  <c r="CK9" i="1" s="1"/>
  <c r="BW9" i="1"/>
  <c r="BT9" i="1"/>
  <c r="BS9" i="1"/>
  <c r="BR9" i="1"/>
  <c r="BX9" i="1" s="1"/>
  <c r="BQ9" i="1"/>
  <c r="BP9" i="1"/>
  <c r="BO9" i="1"/>
  <c r="BN9" i="1"/>
  <c r="BM9" i="1"/>
  <c r="BL9" i="1"/>
  <c r="BK9" i="1"/>
  <c r="BJ9" i="1"/>
  <c r="AZ9" i="1"/>
  <c r="BH9" i="1" s="1"/>
  <c r="AX9" i="1"/>
  <c r="BF9" i="1" s="1"/>
  <c r="AT9" i="1"/>
  <c r="AP9" i="1"/>
  <c r="AO9" i="1"/>
  <c r="AU9" i="1" s="1"/>
  <c r="AN9" i="1"/>
  <c r="AM9" i="1"/>
  <c r="AS9" i="1" s="1"/>
  <c r="AL9" i="1"/>
  <c r="AK9" i="1"/>
  <c r="AJ9" i="1"/>
  <c r="AI9" i="1"/>
  <c r="AH9" i="1"/>
  <c r="AG9" i="1"/>
  <c r="AF9" i="1"/>
  <c r="V9" i="1"/>
  <c r="AD9" i="1" s="1"/>
  <c r="U9" i="1"/>
  <c r="AC9" i="1" s="1"/>
  <c r="T9" i="1"/>
  <c r="AB9" i="1" s="1"/>
  <c r="Q9" i="1"/>
  <c r="P9" i="1"/>
  <c r="O9" i="1"/>
  <c r="N9" i="1"/>
  <c r="M9" i="1"/>
  <c r="FI8" i="1"/>
  <c r="FN8" i="1" s="1"/>
  <c r="FF8" i="1"/>
  <c r="FE8" i="1"/>
  <c r="FD8" i="1"/>
  <c r="FJ8" i="1" s="1"/>
  <c r="FO8" i="1" s="1"/>
  <c r="FW8" i="1" s="1"/>
  <c r="FC8" i="1"/>
  <c r="FV8" i="1" s="1"/>
  <c r="FB8" i="1"/>
  <c r="FH8" i="1" s="1"/>
  <c r="FM8" i="1" s="1"/>
  <c r="FU8" i="1" s="1"/>
  <c r="FA8" i="1"/>
  <c r="EZ8" i="1"/>
  <c r="EY8" i="1"/>
  <c r="EX8" i="1"/>
  <c r="EW8" i="1"/>
  <c r="EV8" i="1"/>
  <c r="EF8" i="1"/>
  <c r="EK8" i="1" s="1"/>
  <c r="EB8" i="1"/>
  <c r="EA8" i="1"/>
  <c r="EG8" i="1" s="1"/>
  <c r="EL8" i="1" s="1"/>
  <c r="ET8" i="1" s="1"/>
  <c r="DZ8" i="1"/>
  <c r="DY8" i="1"/>
  <c r="EE8" i="1" s="1"/>
  <c r="EJ8" i="1" s="1"/>
  <c r="ER8" i="1" s="1"/>
  <c r="DX8" i="1"/>
  <c r="DW8" i="1"/>
  <c r="DV8" i="1"/>
  <c r="DU8" i="1"/>
  <c r="DT8" i="1"/>
  <c r="DS8" i="1"/>
  <c r="DR8" i="1"/>
  <c r="DC8" i="1"/>
  <c r="DH8" i="1" s="1"/>
  <c r="CX8" i="1"/>
  <c r="CW8" i="1"/>
  <c r="DP8" i="1" s="1"/>
  <c r="CV8" i="1"/>
  <c r="DB8" i="1" s="1"/>
  <c r="DG8" i="1" s="1"/>
  <c r="DO8" i="1" s="1"/>
  <c r="CU8" i="1"/>
  <c r="CT8" i="1"/>
  <c r="CZ8" i="1" s="1"/>
  <c r="DE8" i="1" s="1"/>
  <c r="DM8" i="1" s="1"/>
  <c r="CS8" i="1"/>
  <c r="CR8" i="1"/>
  <c r="CQ8" i="1"/>
  <c r="CP8" i="1"/>
  <c r="CO8" i="1"/>
  <c r="CN8" i="1"/>
  <c r="CD8" i="1"/>
  <c r="CL8" i="1" s="1"/>
  <c r="CB8" i="1"/>
  <c r="CJ8" i="1" s="1"/>
  <c r="BV8" i="1"/>
  <c r="BT8" i="1"/>
  <c r="BS8" i="1"/>
  <c r="BY8" i="1" s="1"/>
  <c r="BR8" i="1"/>
  <c r="BQ8" i="1"/>
  <c r="BW8" i="1" s="1"/>
  <c r="BP8" i="1"/>
  <c r="BO8" i="1"/>
  <c r="BN8" i="1"/>
  <c r="BM8" i="1"/>
  <c r="BL8" i="1"/>
  <c r="BK8" i="1"/>
  <c r="BJ8" i="1"/>
  <c r="AY8" i="1"/>
  <c r="BG8" i="1" s="1"/>
  <c r="AW8" i="1"/>
  <c r="BE8" i="1" s="1"/>
  <c r="AS8" i="1"/>
  <c r="AP8" i="1"/>
  <c r="AO8" i="1"/>
  <c r="AN8" i="1"/>
  <c r="AT8" i="1" s="1"/>
  <c r="AM8" i="1"/>
  <c r="AL8" i="1"/>
  <c r="AR8" i="1" s="1"/>
  <c r="AK8" i="1"/>
  <c r="AJ8" i="1"/>
  <c r="AI8" i="1"/>
  <c r="AH8" i="1"/>
  <c r="AG8" i="1"/>
  <c r="AF8" i="1"/>
  <c r="V8" i="1"/>
  <c r="AD8" i="1" s="1"/>
  <c r="U8" i="1"/>
  <c r="AC8" i="1" s="1"/>
  <c r="T8" i="1"/>
  <c r="AB8" i="1" s="1"/>
  <c r="S8" i="1"/>
  <c r="AA8" i="1" s="1"/>
  <c r="Q8" i="1"/>
  <c r="P8" i="1"/>
  <c r="O8" i="1"/>
  <c r="N8" i="1"/>
  <c r="M8" i="1"/>
  <c r="FF7" i="1"/>
  <c r="FE7" i="1"/>
  <c r="FD7" i="1"/>
  <c r="FC7" i="1"/>
  <c r="FB7" i="1"/>
  <c r="FA7" i="1"/>
  <c r="EZ7" i="1"/>
  <c r="EY7" i="1"/>
  <c r="EX7" i="1"/>
  <c r="EW7" i="1"/>
  <c r="EV7" i="1"/>
  <c r="EB7" i="1"/>
  <c r="EA7" i="1"/>
  <c r="DZ7" i="1"/>
  <c r="DY7" i="1"/>
  <c r="DX7" i="1"/>
  <c r="DW7" i="1"/>
  <c r="DV7" i="1"/>
  <c r="DU7" i="1"/>
  <c r="DT7" i="1"/>
  <c r="DS7" i="1"/>
  <c r="DR7" i="1"/>
  <c r="CX7" i="1"/>
  <c r="CW7" i="1"/>
  <c r="CV7" i="1"/>
  <c r="CU7" i="1"/>
  <c r="CT7" i="1"/>
  <c r="CS7" i="1"/>
  <c r="CR7" i="1"/>
  <c r="CQ7" i="1"/>
  <c r="CP7" i="1"/>
  <c r="CO7" i="1"/>
  <c r="CN7" i="1"/>
  <c r="BT7" i="1"/>
  <c r="BS7" i="1"/>
  <c r="BR7" i="1"/>
  <c r="BQ7" i="1"/>
  <c r="BP7" i="1"/>
  <c r="BO7" i="1"/>
  <c r="BN7" i="1"/>
  <c r="BM7" i="1"/>
  <c r="BL7" i="1"/>
  <c r="BK7" i="1"/>
  <c r="BJ7" i="1"/>
  <c r="AP7" i="1"/>
  <c r="AO7" i="1"/>
  <c r="AN7" i="1"/>
  <c r="AM7" i="1"/>
  <c r="AL7" i="1"/>
  <c r="AK7" i="1"/>
  <c r="AJ7" i="1"/>
  <c r="AI7" i="1"/>
  <c r="AH7" i="1"/>
  <c r="AG7" i="1"/>
  <c r="AF7" i="1"/>
  <c r="Q7" i="1"/>
  <c r="P7" i="1"/>
  <c r="O7" i="1"/>
  <c r="N7" i="1"/>
  <c r="M7" i="1"/>
  <c r="FF6" i="1"/>
  <c r="FE6" i="1"/>
  <c r="FD6" i="1"/>
  <c r="FC6" i="1"/>
  <c r="FB6" i="1"/>
  <c r="FA6" i="1"/>
  <c r="EZ6" i="1"/>
  <c r="EY6" i="1"/>
  <c r="EX6" i="1"/>
  <c r="EW6" i="1"/>
  <c r="EV6" i="1"/>
  <c r="EB6" i="1"/>
  <c r="EA6" i="1"/>
  <c r="DZ6" i="1"/>
  <c r="DY6" i="1"/>
  <c r="DX6" i="1"/>
  <c r="DW6" i="1"/>
  <c r="DV6" i="1"/>
  <c r="DU6" i="1"/>
  <c r="DT6" i="1"/>
  <c r="DS6" i="1"/>
  <c r="DR6" i="1"/>
  <c r="CX6" i="1"/>
  <c r="CW6" i="1"/>
  <c r="CV6" i="1"/>
  <c r="CU6" i="1"/>
  <c r="CT6" i="1"/>
  <c r="CS6" i="1"/>
  <c r="CR6" i="1"/>
  <c r="CQ6" i="1"/>
  <c r="CP6" i="1"/>
  <c r="CO6" i="1"/>
  <c r="CN6" i="1"/>
  <c r="BT6" i="1"/>
  <c r="BS6" i="1"/>
  <c r="BR6" i="1"/>
  <c r="BQ6" i="1"/>
  <c r="BP6" i="1"/>
  <c r="BO6" i="1"/>
  <c r="BN6" i="1"/>
  <c r="BM6" i="1"/>
  <c r="BL6" i="1"/>
  <c r="BK6" i="1"/>
  <c r="BJ6" i="1"/>
  <c r="AP6" i="1"/>
  <c r="AO6" i="1"/>
  <c r="AN6" i="1"/>
  <c r="AM6" i="1"/>
  <c r="AL6" i="1"/>
  <c r="AK6" i="1"/>
  <c r="AJ6" i="1"/>
  <c r="AI6" i="1"/>
  <c r="AH6" i="1"/>
  <c r="AG6" i="1"/>
  <c r="AF6" i="1"/>
  <c r="Q6" i="1"/>
  <c r="P6" i="1"/>
  <c r="O6" i="1"/>
  <c r="N6" i="1"/>
  <c r="S6" i="1" s="1"/>
  <c r="AA6" i="1" s="1"/>
  <c r="M6" i="1"/>
  <c r="FF5" i="1"/>
  <c r="FE5" i="1"/>
  <c r="FD5" i="1"/>
  <c r="FC5" i="1"/>
  <c r="FB5" i="1"/>
  <c r="FA5" i="1"/>
  <c r="EZ5" i="1"/>
  <c r="EY5" i="1"/>
  <c r="EX5" i="1"/>
  <c r="EW5" i="1"/>
  <c r="EV5" i="1"/>
  <c r="EB5" i="1"/>
  <c r="EA5" i="1"/>
  <c r="DZ5" i="1"/>
  <c r="DY5" i="1"/>
  <c r="DX5" i="1"/>
  <c r="DW5" i="1"/>
  <c r="DV5" i="1"/>
  <c r="DU5" i="1"/>
  <c r="DT5" i="1"/>
  <c r="DS5" i="1"/>
  <c r="DR5" i="1"/>
  <c r="CX5" i="1"/>
  <c r="CW5" i="1"/>
  <c r="CV5" i="1"/>
  <c r="CU5" i="1"/>
  <c r="CT5" i="1"/>
  <c r="CS5" i="1"/>
  <c r="CR5" i="1"/>
  <c r="CQ5" i="1"/>
  <c r="CP5" i="1"/>
  <c r="CO5" i="1"/>
  <c r="CN5" i="1"/>
  <c r="BT5" i="1"/>
  <c r="BS5" i="1"/>
  <c r="BR5" i="1"/>
  <c r="BQ5" i="1"/>
  <c r="BP5" i="1"/>
  <c r="BO5" i="1"/>
  <c r="BN5" i="1"/>
  <c r="BM5" i="1"/>
  <c r="BL5" i="1"/>
  <c r="BK5" i="1"/>
  <c r="BJ5" i="1"/>
  <c r="AP5" i="1"/>
  <c r="AO5" i="1"/>
  <c r="AN5" i="1"/>
  <c r="AM5" i="1"/>
  <c r="AL5" i="1"/>
  <c r="AK5" i="1"/>
  <c r="AJ5" i="1"/>
  <c r="AI5" i="1"/>
  <c r="AH5" i="1"/>
  <c r="AG5" i="1"/>
  <c r="AF5" i="1"/>
  <c r="Q5" i="1"/>
  <c r="P5" i="1"/>
  <c r="O5" i="1"/>
  <c r="N5" i="1"/>
  <c r="M5" i="1"/>
  <c r="FF4" i="1"/>
  <c r="FE4" i="1"/>
  <c r="FD4" i="1"/>
  <c r="FC4" i="1"/>
  <c r="FB4" i="1"/>
  <c r="FA4" i="1"/>
  <c r="EZ4" i="1"/>
  <c r="EY4" i="1"/>
  <c r="EX4" i="1"/>
  <c r="EW4" i="1"/>
  <c r="EV4" i="1"/>
  <c r="EB4" i="1"/>
  <c r="EA4" i="1"/>
  <c r="DZ4" i="1"/>
  <c r="DY4" i="1"/>
  <c r="DX4" i="1"/>
  <c r="DW4" i="1"/>
  <c r="DV4" i="1"/>
  <c r="DU4" i="1"/>
  <c r="DT4" i="1"/>
  <c r="DS4" i="1"/>
  <c r="DR4" i="1"/>
  <c r="CX4" i="1"/>
  <c r="CW4" i="1"/>
  <c r="CV4" i="1"/>
  <c r="CU4" i="1"/>
  <c r="CT4" i="1"/>
  <c r="CS4" i="1"/>
  <c r="CR4" i="1"/>
  <c r="CQ4" i="1"/>
  <c r="CP4" i="1"/>
  <c r="CO4" i="1"/>
  <c r="CN4" i="1"/>
  <c r="BT4" i="1"/>
  <c r="BS4" i="1"/>
  <c r="BR4" i="1"/>
  <c r="BQ4" i="1"/>
  <c r="BP4" i="1"/>
  <c r="BO4" i="1"/>
  <c r="BN4" i="1"/>
  <c r="BM4" i="1"/>
  <c r="BL4" i="1"/>
  <c r="BK4" i="1"/>
  <c r="BJ4" i="1"/>
  <c r="AP4" i="1"/>
  <c r="AO4" i="1"/>
  <c r="AN4" i="1"/>
  <c r="AM4" i="1"/>
  <c r="AL4" i="1"/>
  <c r="AK4" i="1"/>
  <c r="AJ4" i="1"/>
  <c r="AI4" i="1"/>
  <c r="AH4" i="1"/>
  <c r="AG4" i="1"/>
  <c r="AF4" i="1"/>
  <c r="Q4" i="1"/>
  <c r="P4" i="1"/>
  <c r="O4" i="1"/>
  <c r="N4" i="1"/>
  <c r="S4" i="1" s="1"/>
  <c r="AA4" i="1" s="1"/>
  <c r="M4" i="1"/>
  <c r="FF3" i="1"/>
  <c r="FE3" i="1"/>
  <c r="FK3" i="1" s="1"/>
  <c r="FP3" i="1" s="1"/>
  <c r="FX3" i="1" s="1"/>
  <c r="FD3" i="1"/>
  <c r="FC3" i="1"/>
  <c r="FB3" i="1"/>
  <c r="FA3" i="1"/>
  <c r="EZ3" i="1"/>
  <c r="EY3" i="1"/>
  <c r="EX3" i="1"/>
  <c r="EW3" i="1"/>
  <c r="EV3" i="1"/>
  <c r="EB3" i="1"/>
  <c r="EA3" i="1"/>
  <c r="DZ3" i="1"/>
  <c r="EF3" i="1" s="1"/>
  <c r="EK3" i="1" s="1"/>
  <c r="ES3" i="1" s="1"/>
  <c r="DY3" i="1"/>
  <c r="DX3" i="1"/>
  <c r="DW3" i="1"/>
  <c r="DV3" i="1"/>
  <c r="DU3" i="1"/>
  <c r="DT3" i="1"/>
  <c r="DS3" i="1"/>
  <c r="DR3" i="1"/>
  <c r="DB3" i="1"/>
  <c r="DG3" i="1" s="1"/>
  <c r="CX3" i="1"/>
  <c r="CW3" i="1"/>
  <c r="DC3" i="1" s="1"/>
  <c r="DH3" i="1" s="1"/>
  <c r="DP3" i="1" s="1"/>
  <c r="CV3" i="1"/>
  <c r="DO3" i="1" s="1"/>
  <c r="CU3" i="1"/>
  <c r="CT3" i="1"/>
  <c r="CS3" i="1"/>
  <c r="CR3" i="1"/>
  <c r="CQ3" i="1"/>
  <c r="CP3" i="1"/>
  <c r="CO3" i="1"/>
  <c r="CN3" i="1"/>
  <c r="CC3" i="1"/>
  <c r="CK3" i="1" s="1"/>
  <c r="BY3" i="1"/>
  <c r="BT3" i="1"/>
  <c r="BS3" i="1"/>
  <c r="BR3" i="1"/>
  <c r="BX3" i="1" s="1"/>
  <c r="BQ3" i="1"/>
  <c r="BP3" i="1"/>
  <c r="BO3" i="1"/>
  <c r="BN3" i="1"/>
  <c r="BM3" i="1"/>
  <c r="BL3" i="1"/>
  <c r="BK3" i="1"/>
  <c r="BJ3" i="1"/>
  <c r="AZ3" i="1"/>
  <c r="BH3" i="1" s="1"/>
  <c r="AP3" i="1"/>
  <c r="AO3" i="1"/>
  <c r="AU3" i="1" s="1"/>
  <c r="AN3" i="1"/>
  <c r="AM3" i="1"/>
  <c r="AL3" i="1"/>
  <c r="AK3" i="1"/>
  <c r="AJ3" i="1"/>
  <c r="AI3" i="1"/>
  <c r="AH3" i="1"/>
  <c r="AG3" i="1"/>
  <c r="AF3" i="1"/>
  <c r="V3" i="1"/>
  <c r="AD3" i="1" s="1"/>
  <c r="U3" i="1"/>
  <c r="AC3" i="1" s="1"/>
  <c r="Q3" i="1"/>
  <c r="P3" i="1"/>
  <c r="O3" i="1"/>
  <c r="N3" i="1"/>
  <c r="M3" i="1"/>
  <c r="FF2" i="1"/>
  <c r="FE2" i="1"/>
  <c r="FD2" i="1"/>
  <c r="FC2" i="1"/>
  <c r="FB2" i="1"/>
  <c r="FA2" i="1"/>
  <c r="EZ2" i="1"/>
  <c r="EY2" i="1"/>
  <c r="EX2" i="1"/>
  <c r="EW2" i="1"/>
  <c r="EV2" i="1"/>
  <c r="EB2" i="1"/>
  <c r="EA2" i="1"/>
  <c r="DZ2" i="1"/>
  <c r="DY2" i="1"/>
  <c r="DX2" i="1"/>
  <c r="DW2" i="1"/>
  <c r="DV2" i="1"/>
  <c r="DU2" i="1"/>
  <c r="DT2" i="1"/>
  <c r="DS2" i="1"/>
  <c r="DR2" i="1"/>
  <c r="CX2" i="1"/>
  <c r="CW2" i="1"/>
  <c r="CV2" i="1"/>
  <c r="CU2" i="1"/>
  <c r="CT2" i="1"/>
  <c r="CS2" i="1"/>
  <c r="CR2" i="1"/>
  <c r="CQ2" i="1"/>
  <c r="CP2" i="1"/>
  <c r="CO2" i="1"/>
  <c r="CN2" i="1"/>
  <c r="BT2" i="1"/>
  <c r="BS2" i="1"/>
  <c r="BR2" i="1"/>
  <c r="BQ2" i="1"/>
  <c r="BP2" i="1"/>
  <c r="BO2" i="1"/>
  <c r="BN2" i="1"/>
  <c r="BM2" i="1"/>
  <c r="BL2" i="1"/>
  <c r="BK2" i="1"/>
  <c r="BJ2" i="1"/>
  <c r="AP2" i="1"/>
  <c r="AO2" i="1"/>
  <c r="AN2" i="1"/>
  <c r="AM2" i="1"/>
  <c r="AL2" i="1"/>
  <c r="AK2" i="1"/>
  <c r="AJ2" i="1"/>
  <c r="AI2" i="1"/>
  <c r="AH2" i="1"/>
  <c r="AG2" i="1"/>
  <c r="AF2" i="1"/>
  <c r="Q2" i="1"/>
  <c r="P2" i="1"/>
  <c r="O2" i="1"/>
  <c r="N2" i="1"/>
  <c r="N109" i="1" s="1"/>
  <c r="S18" i="1" s="1"/>
  <c r="AA18" i="1" s="1"/>
  <c r="M2" i="1"/>
  <c r="ET9" i="1" l="1"/>
  <c r="ES8" i="1"/>
  <c r="ET15" i="1"/>
  <c r="EG15" i="1"/>
  <c r="EL15" i="1" s="1"/>
  <c r="FK15" i="1"/>
  <c r="FP15" i="1" s="1"/>
  <c r="FX15" i="1" s="1"/>
  <c r="DC25" i="1"/>
  <c r="DH25" i="1" s="1"/>
  <c r="DP25" i="1" s="1"/>
  <c r="O109" i="1"/>
  <c r="T13" i="1" s="1"/>
  <c r="AB13" i="1" s="1"/>
  <c r="S2" i="1"/>
  <c r="AN111" i="1"/>
  <c r="AN112" i="1"/>
  <c r="AN110" i="1"/>
  <c r="BQ112" i="1"/>
  <c r="BQ111" i="1"/>
  <c r="BQ110" i="1"/>
  <c r="CT112" i="1"/>
  <c r="CT111" i="1"/>
  <c r="CT110" i="1"/>
  <c r="CX112" i="1"/>
  <c r="CX109" i="1"/>
  <c r="CX111" i="1"/>
  <c r="DW110" i="1"/>
  <c r="DW112" i="1"/>
  <c r="DW111" i="1"/>
  <c r="EA110" i="1"/>
  <c r="EA111" i="1"/>
  <c r="EA112" i="1"/>
  <c r="FD111" i="1"/>
  <c r="FD112" i="1"/>
  <c r="FD110" i="1"/>
  <c r="CD3" i="1"/>
  <c r="CL3" i="1" s="1"/>
  <c r="AX8" i="1"/>
  <c r="BF8" i="1" s="1"/>
  <c r="CA8" i="1"/>
  <c r="CI8" i="1" s="1"/>
  <c r="AY9" i="1"/>
  <c r="BG9" i="1" s="1"/>
  <c r="CB9" i="1"/>
  <c r="CJ9" i="1" s="1"/>
  <c r="DN15" i="1"/>
  <c r="T18" i="1"/>
  <c r="AB18" i="1" s="1"/>
  <c r="FV22" i="1"/>
  <c r="FI22" i="1"/>
  <c r="FN22" i="1" s="1"/>
  <c r="S30" i="1"/>
  <c r="AA30" i="1" s="1"/>
  <c r="S107" i="1"/>
  <c r="AA107" i="1" s="1"/>
  <c r="S100" i="1"/>
  <c r="AA100" i="1" s="1"/>
  <c r="S104" i="1"/>
  <c r="AA104" i="1" s="1"/>
  <c r="S95" i="1"/>
  <c r="AA95" i="1" s="1"/>
  <c r="S86" i="1"/>
  <c r="AA86" i="1" s="1"/>
  <c r="S89" i="1"/>
  <c r="AA89" i="1" s="1"/>
  <c r="S83" i="1"/>
  <c r="AA83" i="1" s="1"/>
  <c r="S65" i="1"/>
  <c r="AA65" i="1" s="1"/>
  <c r="S75" i="1"/>
  <c r="AA75" i="1" s="1"/>
  <c r="S64" i="1"/>
  <c r="AA64" i="1" s="1"/>
  <c r="S60" i="1"/>
  <c r="AA60" i="1" s="1"/>
  <c r="S59" i="1"/>
  <c r="AA59" i="1" s="1"/>
  <c r="S96" i="1"/>
  <c r="AA96" i="1" s="1"/>
  <c r="S79" i="1"/>
  <c r="AA79" i="1" s="1"/>
  <c r="S67" i="1"/>
  <c r="AA67" i="1" s="1"/>
  <c r="S55" i="1"/>
  <c r="AA55" i="1" s="1"/>
  <c r="S46" i="1"/>
  <c r="AA46" i="1" s="1"/>
  <c r="S35" i="1"/>
  <c r="AA35" i="1" s="1"/>
  <c r="S34" i="1"/>
  <c r="AA34" i="1" s="1"/>
  <c r="S56" i="1"/>
  <c r="AA56" i="1" s="1"/>
  <c r="S51" i="1"/>
  <c r="AA51" i="1" s="1"/>
  <c r="S27" i="1"/>
  <c r="AA27" i="1" s="1"/>
  <c r="S19" i="1"/>
  <c r="AA19" i="1" s="1"/>
  <c r="S50" i="1"/>
  <c r="AA50" i="1" s="1"/>
  <c r="S31" i="1"/>
  <c r="AA31" i="1" s="1"/>
  <c r="S26" i="1"/>
  <c r="AA26" i="1" s="1"/>
  <c r="AM110" i="1"/>
  <c r="AM111" i="1"/>
  <c r="AM112" i="1"/>
  <c r="BP112" i="1"/>
  <c r="BP110" i="1"/>
  <c r="BP111" i="1"/>
  <c r="CS110" i="1"/>
  <c r="CS112" i="1"/>
  <c r="CS111" i="1"/>
  <c r="S3" i="1"/>
  <c r="AA3" i="1" s="1"/>
  <c r="AK112" i="1"/>
  <c r="AK110" i="1"/>
  <c r="AK111" i="1"/>
  <c r="CU111" i="1"/>
  <c r="CU110" i="1"/>
  <c r="CU112" i="1"/>
  <c r="DX110" i="1"/>
  <c r="DX112" i="1"/>
  <c r="DX111" i="1"/>
  <c r="FA112" i="1"/>
  <c r="FA111" i="1"/>
  <c r="FA110" i="1"/>
  <c r="S5" i="1"/>
  <c r="AA5" i="1" s="1"/>
  <c r="AU8" i="1"/>
  <c r="BX8" i="1"/>
  <c r="DA8" i="1"/>
  <c r="DF8" i="1" s="1"/>
  <c r="DN8" i="1" s="1"/>
  <c r="ED8" i="1"/>
  <c r="EI8" i="1" s="1"/>
  <c r="EQ8" i="1" s="1"/>
  <c r="FK8" i="1"/>
  <c r="FP8" i="1" s="1"/>
  <c r="FX8" i="1" s="1"/>
  <c r="S9" i="1"/>
  <c r="AA9" i="1" s="1"/>
  <c r="BY9" i="1"/>
  <c r="DB9" i="1"/>
  <c r="DG9" i="1" s="1"/>
  <c r="DO9" i="1" s="1"/>
  <c r="EE9" i="1"/>
  <c r="EJ9" i="1" s="1"/>
  <c r="ER9" i="1" s="1"/>
  <c r="S13" i="1"/>
  <c r="AA13" i="1" s="1"/>
  <c r="BV14" i="1"/>
  <c r="S15" i="1"/>
  <c r="AA15" i="1" s="1"/>
  <c r="BG15" i="1"/>
  <c r="AY15" i="1"/>
  <c r="AT15" i="1"/>
  <c r="CJ15" i="1"/>
  <c r="CB15" i="1"/>
  <c r="BW15" i="1"/>
  <c r="ER15" i="1"/>
  <c r="BT109" i="1"/>
  <c r="BT112" i="1"/>
  <c r="BT111" i="1"/>
  <c r="CW110" i="1"/>
  <c r="CW112" i="1"/>
  <c r="CW111" i="1"/>
  <c r="DZ112" i="1"/>
  <c r="DZ111" i="1"/>
  <c r="DZ110" i="1"/>
  <c r="FC110" i="1"/>
  <c r="FC111" i="1"/>
  <c r="FC112" i="1"/>
  <c r="S7" i="1"/>
  <c r="AA7" i="1" s="1"/>
  <c r="S11" i="1"/>
  <c r="AA11" i="1" s="1"/>
  <c r="AO112" i="1"/>
  <c r="AO111" i="1"/>
  <c r="AO110" i="1"/>
  <c r="BR112" i="1"/>
  <c r="BR111" i="1"/>
  <c r="BR110" i="1"/>
  <c r="EB109" i="1"/>
  <c r="EB111" i="1"/>
  <c r="EB112" i="1"/>
  <c r="FE112" i="1"/>
  <c r="FE110" i="1"/>
  <c r="FE111" i="1"/>
  <c r="AT3" i="1"/>
  <c r="EG3" i="1"/>
  <c r="EL3" i="1" s="1"/>
  <c r="ET3" i="1" s="1"/>
  <c r="FJ3" i="1"/>
  <c r="FO3" i="1" s="1"/>
  <c r="FW3" i="1" s="1"/>
  <c r="M109" i="1"/>
  <c r="R3" i="1" s="1"/>
  <c r="Q109" i="1"/>
  <c r="V11" i="1" s="1"/>
  <c r="AD11" i="1" s="1"/>
  <c r="AL112" i="1"/>
  <c r="AL110" i="1"/>
  <c r="AL111" i="1"/>
  <c r="AP112" i="1"/>
  <c r="AP109" i="1"/>
  <c r="AP111" i="1"/>
  <c r="BO112" i="1"/>
  <c r="BO110" i="1"/>
  <c r="BO111" i="1"/>
  <c r="BS112" i="1"/>
  <c r="BS111" i="1"/>
  <c r="BS110" i="1"/>
  <c r="CV111" i="1"/>
  <c r="CV110" i="1"/>
  <c r="CV112" i="1"/>
  <c r="DY112" i="1"/>
  <c r="DY111" i="1"/>
  <c r="DY110" i="1"/>
  <c r="FB112" i="1"/>
  <c r="FB110" i="1"/>
  <c r="FB111" i="1"/>
  <c r="FF112" i="1"/>
  <c r="FF109" i="1"/>
  <c r="FF111" i="1"/>
  <c r="AY3" i="1"/>
  <c r="BG3" i="1" s="1"/>
  <c r="AZ8" i="1"/>
  <c r="BH8" i="1" s="1"/>
  <c r="CC8" i="1"/>
  <c r="CK8" i="1" s="1"/>
  <c r="CD9" i="1"/>
  <c r="CL9" i="1" s="1"/>
  <c r="CA14" i="1"/>
  <c r="CI14" i="1" s="1"/>
  <c r="FW15" i="1"/>
  <c r="FJ15" i="1"/>
  <c r="FO15" i="1" s="1"/>
  <c r="R16" i="1"/>
  <c r="V16" i="1"/>
  <c r="AD16" i="1" s="1"/>
  <c r="T19" i="1"/>
  <c r="AB19" i="1" s="1"/>
  <c r="AX22" i="1"/>
  <c r="BF22" i="1" s="1"/>
  <c r="AS22" i="1"/>
  <c r="R28" i="1"/>
  <c r="S16" i="1"/>
  <c r="AA16" i="1" s="1"/>
  <c r="R17" i="1"/>
  <c r="R19" i="1"/>
  <c r="V19" i="1"/>
  <c r="AD19" i="1" s="1"/>
  <c r="V21" i="1"/>
  <c r="AD21" i="1" s="1"/>
  <c r="DA23" i="1"/>
  <c r="DF23" i="1" s="1"/>
  <c r="DN23" i="1" s="1"/>
  <c r="ER25" i="1"/>
  <c r="EE25" i="1"/>
  <c r="EJ25" i="1" s="1"/>
  <c r="T27" i="1"/>
  <c r="AB27" i="1" s="1"/>
  <c r="ES15" i="1"/>
  <c r="S17" i="1"/>
  <c r="AA17" i="1" s="1"/>
  <c r="R20" i="1"/>
  <c r="S21" i="1"/>
  <c r="AA21" i="1" s="1"/>
  <c r="V24" i="1"/>
  <c r="AD24" i="1" s="1"/>
  <c r="DL24" i="1"/>
  <c r="ED24" i="1"/>
  <c r="EI24" i="1" s="1"/>
  <c r="BY28" i="1"/>
  <c r="CL28" i="1"/>
  <c r="CD28" i="1"/>
  <c r="S37" i="1"/>
  <c r="AA37" i="1" s="1"/>
  <c r="CK20" i="1"/>
  <c r="CC20" i="1"/>
  <c r="BX20" i="1"/>
  <c r="CB23" i="1"/>
  <c r="CJ23" i="1" s="1"/>
  <c r="BW23" i="1"/>
  <c r="DC33" i="1"/>
  <c r="DH33" i="1" s="1"/>
  <c r="DP33" i="1"/>
  <c r="BW42" i="1"/>
  <c r="CJ42" i="1"/>
  <c r="CB42" i="1"/>
  <c r="AU64" i="1"/>
  <c r="BH64" i="1"/>
  <c r="AZ64" i="1"/>
  <c r="BH20" i="1"/>
  <c r="AZ20" i="1"/>
  <c r="BE20" i="1"/>
  <c r="CD20" i="1"/>
  <c r="FX20" i="1"/>
  <c r="FK20" i="1"/>
  <c r="FP20" i="1" s="1"/>
  <c r="FU20" i="1"/>
  <c r="T21" i="1"/>
  <c r="AB21" i="1" s="1"/>
  <c r="AY22" i="1"/>
  <c r="BG22" i="1" s="1"/>
  <c r="CA22" i="1"/>
  <c r="CI22" i="1" s="1"/>
  <c r="BV22" i="1"/>
  <c r="CB22" i="1"/>
  <c r="DP22" i="1"/>
  <c r="DC22" i="1"/>
  <c r="DH22" i="1" s="1"/>
  <c r="DM22" i="1"/>
  <c r="BG23" i="1"/>
  <c r="AY23" i="1"/>
  <c r="AT23" i="1"/>
  <c r="AZ23" i="1"/>
  <c r="BH23" i="1" s="1"/>
  <c r="ET23" i="1"/>
  <c r="EG23" i="1"/>
  <c r="EL23" i="1" s="1"/>
  <c r="BD24" i="1"/>
  <c r="AV24" i="1"/>
  <c r="AQ24" i="1"/>
  <c r="EP24" i="1"/>
  <c r="FT24" i="1"/>
  <c r="FG24" i="1"/>
  <c r="FL24" i="1" s="1"/>
  <c r="R25" i="1"/>
  <c r="CL25" i="1"/>
  <c r="CD25" i="1"/>
  <c r="BY25" i="1"/>
  <c r="FV25" i="1"/>
  <c r="T26" i="1"/>
  <c r="AB26" i="1" s="1"/>
  <c r="BH28" i="1"/>
  <c r="AZ28" i="1"/>
  <c r="AU28" i="1"/>
  <c r="AW28" i="1"/>
  <c r="BE28" i="1"/>
  <c r="V29" i="1"/>
  <c r="AD29" i="1" s="1"/>
  <c r="T30" i="1"/>
  <c r="AB30" i="1" s="1"/>
  <c r="T31" i="1"/>
  <c r="AB31" i="1" s="1"/>
  <c r="CL33" i="1"/>
  <c r="CD33" i="1"/>
  <c r="BY33" i="1"/>
  <c r="R36" i="1"/>
  <c r="V36" i="1"/>
  <c r="AD36" i="1" s="1"/>
  <c r="T37" i="1"/>
  <c r="AB37" i="1" s="1"/>
  <c r="S38" i="1"/>
  <c r="AA38" i="1" s="1"/>
  <c r="BD42" i="1"/>
  <c r="FQ42" i="1"/>
  <c r="FR42" i="1" s="1"/>
  <c r="FS42" i="1" s="1"/>
  <c r="FT42" i="1"/>
  <c r="S44" i="1"/>
  <c r="AA44" i="1" s="1"/>
  <c r="R53" i="1"/>
  <c r="S57" i="1"/>
  <c r="AA57" i="1" s="1"/>
  <c r="T60" i="1"/>
  <c r="AB60" i="1" s="1"/>
  <c r="T77" i="1"/>
  <c r="AB77" i="1" s="1"/>
  <c r="DA93" i="1"/>
  <c r="DF93" i="1" s="1"/>
  <c r="DN93" i="1" s="1"/>
  <c r="T17" i="1"/>
  <c r="AB17" i="1" s="1"/>
  <c r="AU20" i="1"/>
  <c r="CL20" i="1"/>
  <c r="DN20" i="1"/>
  <c r="DA20" i="1"/>
  <c r="DF20" i="1" s="1"/>
  <c r="DO20" i="1"/>
  <c r="EQ20" i="1"/>
  <c r="ED20" i="1"/>
  <c r="EI20" i="1" s="1"/>
  <c r="ER20" i="1"/>
  <c r="CJ22" i="1"/>
  <c r="FJ23" i="1"/>
  <c r="FO23" i="1" s="1"/>
  <c r="FW23" i="1" s="1"/>
  <c r="FH25" i="1"/>
  <c r="FM25" i="1" s="1"/>
  <c r="FU25" i="1" s="1"/>
  <c r="FX28" i="1"/>
  <c r="FK28" i="1"/>
  <c r="FP28" i="1" s="1"/>
  <c r="S29" i="1"/>
  <c r="AA29" i="1" s="1"/>
  <c r="R33" i="1"/>
  <c r="FI33" i="1"/>
  <c r="FN33" i="1" s="1"/>
  <c r="FV33" i="1" s="1"/>
  <c r="R41" i="1"/>
  <c r="V41" i="1"/>
  <c r="AD41" i="1" s="1"/>
  <c r="CI47" i="1"/>
  <c r="S48" i="1"/>
  <c r="AA48" i="1" s="1"/>
  <c r="FX48" i="1"/>
  <c r="FK48" i="1"/>
  <c r="FP48" i="1" s="1"/>
  <c r="R56" i="1"/>
  <c r="V56" i="1"/>
  <c r="AD56" i="1" s="1"/>
  <c r="ES22" i="1"/>
  <c r="EF22" i="1"/>
  <c r="EK22" i="1" s="1"/>
  <c r="DM23" i="1"/>
  <c r="CZ23" i="1"/>
  <c r="DE23" i="1" s="1"/>
  <c r="BE25" i="1"/>
  <c r="AW25" i="1"/>
  <c r="AR25" i="1"/>
  <c r="DO25" i="1"/>
  <c r="DB25" i="1"/>
  <c r="DG25" i="1" s="1"/>
  <c r="T29" i="1"/>
  <c r="AB29" i="1" s="1"/>
  <c r="R31" i="1"/>
  <c r="V31" i="1"/>
  <c r="AD31" i="1" s="1"/>
  <c r="S32" i="1"/>
  <c r="AA32" i="1" s="1"/>
  <c r="BE33" i="1"/>
  <c r="AW33" i="1"/>
  <c r="AR33" i="1"/>
  <c r="DO33" i="1"/>
  <c r="DB33" i="1"/>
  <c r="DG33" i="1" s="1"/>
  <c r="EF33" i="1"/>
  <c r="EK33" i="1" s="1"/>
  <c r="ES33" i="1"/>
  <c r="V37" i="1"/>
  <c r="AD37" i="1" s="1"/>
  <c r="FI49" i="1"/>
  <c r="FN49" i="1" s="1"/>
  <c r="FV49" i="1" s="1"/>
  <c r="V58" i="1"/>
  <c r="AD58" i="1" s="1"/>
  <c r="R79" i="1"/>
  <c r="V79" i="1"/>
  <c r="AD79" i="1" s="1"/>
  <c r="T38" i="1"/>
  <c r="AB38" i="1" s="1"/>
  <c r="FK39" i="1"/>
  <c r="FP39" i="1" s="1"/>
  <c r="FX39" i="1" s="1"/>
  <c r="S40" i="1"/>
  <c r="AA40" i="1" s="1"/>
  <c r="BG43" i="1"/>
  <c r="AY43" i="1"/>
  <c r="AT43" i="1"/>
  <c r="CH43" i="1"/>
  <c r="FT43" i="1"/>
  <c r="T50" i="1"/>
  <c r="AB50" i="1" s="1"/>
  <c r="R58" i="1"/>
  <c r="FX76" i="1"/>
  <c r="FK76" i="1"/>
  <c r="FP76" i="1" s="1"/>
  <c r="V81" i="1"/>
  <c r="AD81" i="1" s="1"/>
  <c r="EP39" i="1"/>
  <c r="EC39" i="1"/>
  <c r="EH39" i="1" s="1"/>
  <c r="EG39" i="1"/>
  <c r="EL39" i="1" s="1"/>
  <c r="ET39" i="1" s="1"/>
  <c r="FT39" i="1"/>
  <c r="DL42" i="1"/>
  <c r="CY42" i="1"/>
  <c r="DD42" i="1" s="1"/>
  <c r="DC42" i="1"/>
  <c r="DH42" i="1" s="1"/>
  <c r="DP42" i="1" s="1"/>
  <c r="FV42" i="1"/>
  <c r="FI42" i="1"/>
  <c r="FN42" i="1" s="1"/>
  <c r="CB43" i="1"/>
  <c r="CJ43" i="1" s="1"/>
  <c r="BW43" i="1"/>
  <c r="AU47" i="1"/>
  <c r="BH47" i="1"/>
  <c r="AZ47" i="1"/>
  <c r="BH48" i="1"/>
  <c r="AZ48" i="1"/>
  <c r="AU48" i="1"/>
  <c r="DN49" i="1"/>
  <c r="ER49" i="1"/>
  <c r="EE49" i="1"/>
  <c r="EJ49" i="1" s="1"/>
  <c r="DP50" i="1"/>
  <c r="DC50" i="1"/>
  <c r="DH50" i="1" s="1"/>
  <c r="V53" i="1"/>
  <c r="AD53" i="1" s="1"/>
  <c r="S54" i="1"/>
  <c r="AA54" i="1" s="1"/>
  <c r="DP54" i="1"/>
  <c r="DC54" i="1"/>
  <c r="DH54" i="1" s="1"/>
  <c r="EG54" i="1"/>
  <c r="EL54" i="1" s="1"/>
  <c r="ET54" i="1"/>
  <c r="CZ63" i="1"/>
  <c r="DE63" i="1" s="1"/>
  <c r="DM63" i="1"/>
  <c r="T71" i="1"/>
  <c r="AB71" i="1" s="1"/>
  <c r="W43" i="1"/>
  <c r="X43" i="1" s="1"/>
  <c r="Y43" i="1" s="1"/>
  <c r="EP43" i="1"/>
  <c r="EC43" i="1"/>
  <c r="EH43" i="1" s="1"/>
  <c r="EG43" i="1"/>
  <c r="EL43" i="1" s="1"/>
  <c r="ET43" i="1" s="1"/>
  <c r="FK43" i="1"/>
  <c r="FP43" i="1" s="1"/>
  <c r="FX43" i="1" s="1"/>
  <c r="R45" i="1"/>
  <c r="EG47" i="1"/>
  <c r="EL47" i="1" s="1"/>
  <c r="ET47" i="1" s="1"/>
  <c r="FK47" i="1"/>
  <c r="FP47" i="1" s="1"/>
  <c r="FX47" i="1" s="1"/>
  <c r="BY48" i="1"/>
  <c r="CD48" i="1"/>
  <c r="CL48" i="1" s="1"/>
  <c r="S49" i="1"/>
  <c r="AA49" i="1" s="1"/>
  <c r="DO49" i="1"/>
  <c r="DB49" i="1"/>
  <c r="DG49" i="1" s="1"/>
  <c r="ES49" i="1"/>
  <c r="S53" i="1"/>
  <c r="AA53" i="1" s="1"/>
  <c r="BF54" i="1"/>
  <c r="AX54" i="1"/>
  <c r="AS54" i="1"/>
  <c r="BW63" i="1"/>
  <c r="CB63" i="1"/>
  <c r="CJ63" i="1" s="1"/>
  <c r="S80" i="1"/>
  <c r="AA80" i="1" s="1"/>
  <c r="S78" i="1"/>
  <c r="AA78" i="1" s="1"/>
  <c r="R81" i="1"/>
  <c r="V85" i="1"/>
  <c r="AD85" i="1" s="1"/>
  <c r="R88" i="1"/>
  <c r="AY90" i="1"/>
  <c r="BG90" i="1" s="1"/>
  <c r="AT90" i="1"/>
  <c r="T91" i="1"/>
  <c r="AB91" i="1" s="1"/>
  <c r="R23" i="1"/>
  <c r="BZ24" i="1"/>
  <c r="CH24" i="1" s="1"/>
  <c r="BF25" i="1"/>
  <c r="CI25" i="1"/>
  <c r="R27" i="1"/>
  <c r="V27" i="1"/>
  <c r="AD27" i="1" s="1"/>
  <c r="CK28" i="1"/>
  <c r="CC28" i="1"/>
  <c r="BX28" i="1"/>
  <c r="DN28" i="1"/>
  <c r="DA28" i="1"/>
  <c r="DF28" i="1" s="1"/>
  <c r="DO28" i="1"/>
  <c r="ED28" i="1"/>
  <c r="EI28" i="1" s="1"/>
  <c r="EQ28" i="1" s="1"/>
  <c r="ER28" i="1"/>
  <c r="BF33" i="1"/>
  <c r="CI33" i="1"/>
  <c r="R35" i="1"/>
  <c r="V35" i="1"/>
  <c r="AD35" i="1" s="1"/>
  <c r="S36" i="1"/>
  <c r="AA36" i="1" s="1"/>
  <c r="BG39" i="1"/>
  <c r="AY39" i="1"/>
  <c r="AT39" i="1"/>
  <c r="CC39" i="1"/>
  <c r="CK39" i="1"/>
  <c r="DM39" i="1"/>
  <c r="CZ39" i="1"/>
  <c r="DE39" i="1" s="1"/>
  <c r="S41" i="1"/>
  <c r="AA41" i="1" s="1"/>
  <c r="AX42" i="1"/>
  <c r="AS42" i="1"/>
  <c r="EF42" i="1"/>
  <c r="EK42" i="1" s="1"/>
  <c r="ES42" i="1" s="1"/>
  <c r="AV43" i="1"/>
  <c r="CC43" i="1"/>
  <c r="CK43" i="1" s="1"/>
  <c r="CZ43" i="1"/>
  <c r="DE43" i="1" s="1"/>
  <c r="DN43" i="1"/>
  <c r="S45" i="1"/>
  <c r="AA45" i="1" s="1"/>
  <c r="R47" i="1"/>
  <c r="BF47" i="1"/>
  <c r="CJ47" i="1"/>
  <c r="CB47" i="1"/>
  <c r="BW47" i="1"/>
  <c r="CC47" i="1"/>
  <c r="CK47" i="1" s="1"/>
  <c r="CZ47" i="1"/>
  <c r="DE47" i="1" s="1"/>
  <c r="DM47" i="1" s="1"/>
  <c r="DN47" i="1"/>
  <c r="DO48" i="1"/>
  <c r="AX49" i="1"/>
  <c r="CD49" i="1"/>
  <c r="CL49" i="1" s="1"/>
  <c r="BY49" i="1"/>
  <c r="R52" i="1"/>
  <c r="V52" i="1"/>
  <c r="AD52" i="1" s="1"/>
  <c r="T53" i="1"/>
  <c r="AB53" i="1" s="1"/>
  <c r="CJ54" i="1"/>
  <c r="ER54" i="1"/>
  <c r="S62" i="1"/>
  <c r="AA62" i="1" s="1"/>
  <c r="AX63" i="1"/>
  <c r="BF63" i="1" s="1"/>
  <c r="AS63" i="1"/>
  <c r="FI63" i="1"/>
  <c r="FN63" i="1" s="1"/>
  <c r="FV63" i="1" s="1"/>
  <c r="R67" i="1"/>
  <c r="V67" i="1"/>
  <c r="AD67" i="1" s="1"/>
  <c r="S68" i="1"/>
  <c r="AA68" i="1" s="1"/>
  <c r="R73" i="1"/>
  <c r="V73" i="1"/>
  <c r="AD73" i="1" s="1"/>
  <c r="S74" i="1"/>
  <c r="AA74" i="1" s="1"/>
  <c r="R86" i="1"/>
  <c r="V86" i="1"/>
  <c r="AD86" i="1" s="1"/>
  <c r="FU90" i="1"/>
  <c r="FH90" i="1"/>
  <c r="FM90" i="1" s="1"/>
  <c r="DB92" i="1"/>
  <c r="DG92" i="1" s="1"/>
  <c r="DO92" i="1"/>
  <c r="ED92" i="1"/>
  <c r="EI92" i="1" s="1"/>
  <c r="EQ92" i="1" s="1"/>
  <c r="R32" i="1"/>
  <c r="V32" i="1"/>
  <c r="AD32" i="1" s="1"/>
  <c r="ER33" i="1"/>
  <c r="EE33" i="1"/>
  <c r="EJ33" i="1" s="1"/>
  <c r="FH33" i="1"/>
  <c r="FM33" i="1" s="1"/>
  <c r="FU33" i="1" s="1"/>
  <c r="T34" i="1"/>
  <c r="AB34" i="1" s="1"/>
  <c r="AV39" i="1"/>
  <c r="BD39" i="1"/>
  <c r="DL39" i="1"/>
  <c r="FW39" i="1"/>
  <c r="FJ39" i="1"/>
  <c r="FO39" i="1" s="1"/>
  <c r="R40" i="1"/>
  <c r="V40" i="1"/>
  <c r="AD40" i="1" s="1"/>
  <c r="T41" i="1"/>
  <c r="AB41" i="1" s="1"/>
  <c r="AY42" i="1"/>
  <c r="BG42" i="1"/>
  <c r="CI42" i="1"/>
  <c r="CA42" i="1"/>
  <c r="BV42" i="1"/>
  <c r="CE42" i="1"/>
  <c r="CF42" i="1" s="1"/>
  <c r="CG42" i="1" s="1"/>
  <c r="EP42" i="1"/>
  <c r="DL43" i="1"/>
  <c r="FW43" i="1"/>
  <c r="FJ43" i="1"/>
  <c r="FO43" i="1" s="1"/>
  <c r="FQ43" i="1" s="1"/>
  <c r="FR43" i="1" s="1"/>
  <c r="FS43" i="1" s="1"/>
  <c r="R44" i="1"/>
  <c r="V44" i="1"/>
  <c r="AD44" i="1" s="1"/>
  <c r="T45" i="1"/>
  <c r="AB45" i="1" s="1"/>
  <c r="T46" i="1"/>
  <c r="AB46" i="1" s="1"/>
  <c r="BG47" i="1"/>
  <c r="AY47" i="1"/>
  <c r="AT47" i="1"/>
  <c r="FW47" i="1"/>
  <c r="FJ47" i="1"/>
  <c r="FO47" i="1" s="1"/>
  <c r="R48" i="1"/>
  <c r="CC48" i="1"/>
  <c r="CK48" i="1" s="1"/>
  <c r="BX48" i="1"/>
  <c r="BF49" i="1"/>
  <c r="R51" i="1"/>
  <c r="V51" i="1"/>
  <c r="AD51" i="1" s="1"/>
  <c r="S52" i="1"/>
  <c r="AA52" i="1" s="1"/>
  <c r="EF54" i="1"/>
  <c r="EK54" i="1" s="1"/>
  <c r="ES54" i="1" s="1"/>
  <c r="FW54" i="1"/>
  <c r="FJ54" i="1"/>
  <c r="FO54" i="1" s="1"/>
  <c r="T55" i="1"/>
  <c r="AB55" i="1" s="1"/>
  <c r="T56" i="1"/>
  <c r="AB56" i="1" s="1"/>
  <c r="R61" i="1"/>
  <c r="V61" i="1"/>
  <c r="AD61" i="1" s="1"/>
  <c r="T62" i="1"/>
  <c r="AB62" i="1" s="1"/>
  <c r="BG63" i="1"/>
  <c r="CI63" i="1"/>
  <c r="CA63" i="1"/>
  <c r="BV63" i="1"/>
  <c r="EF63" i="1"/>
  <c r="EK63" i="1" s="1"/>
  <c r="ES63" i="1" s="1"/>
  <c r="FW63" i="1"/>
  <c r="EG64" i="1"/>
  <c r="EL64" i="1" s="1"/>
  <c r="ET64" i="1" s="1"/>
  <c r="FK64" i="1"/>
  <c r="FP64" i="1" s="1"/>
  <c r="FX64" i="1"/>
  <c r="S66" i="1"/>
  <c r="AA66" i="1" s="1"/>
  <c r="R69" i="1"/>
  <c r="DM71" i="1"/>
  <c r="CZ71" i="1"/>
  <c r="DE71" i="1" s="1"/>
  <c r="T75" i="1"/>
  <c r="AB75" i="1" s="1"/>
  <c r="S77" i="1"/>
  <c r="AA77" i="1" s="1"/>
  <c r="T89" i="1"/>
  <c r="AB89" i="1" s="1"/>
  <c r="Z24" i="1"/>
  <c r="CH42" i="1"/>
  <c r="AX47" i="1"/>
  <c r="CA47" i="1"/>
  <c r="CD50" i="1"/>
  <c r="CL50" i="1" s="1"/>
  <c r="FX54" i="1"/>
  <c r="S58" i="1"/>
  <c r="AA58" i="1" s="1"/>
  <c r="R60" i="1"/>
  <c r="V60" i="1"/>
  <c r="AD60" i="1" s="1"/>
  <c r="S61" i="1"/>
  <c r="AA61" i="1" s="1"/>
  <c r="R64" i="1"/>
  <c r="CB64" i="1"/>
  <c r="CJ64" i="1" s="1"/>
  <c r="BW64" i="1"/>
  <c r="CC64" i="1"/>
  <c r="CK64" i="1" s="1"/>
  <c r="DN64" i="1"/>
  <c r="FV64" i="1"/>
  <c r="EQ71" i="1"/>
  <c r="S73" i="1"/>
  <c r="AA73" i="1" s="1"/>
  <c r="R75" i="1"/>
  <c r="ET75" i="1"/>
  <c r="EG75" i="1"/>
  <c r="EL75" i="1" s="1"/>
  <c r="S85" i="1"/>
  <c r="AA85" i="1" s="1"/>
  <c r="R87" i="1"/>
  <c r="V87" i="1"/>
  <c r="AD87" i="1" s="1"/>
  <c r="AU90" i="1"/>
  <c r="BH90" i="1"/>
  <c r="AY92" i="1"/>
  <c r="BG92" i="1" s="1"/>
  <c r="AT92" i="1"/>
  <c r="FK93" i="1"/>
  <c r="FP93" i="1" s="1"/>
  <c r="FX93" i="1" s="1"/>
  <c r="R97" i="1"/>
  <c r="V97" i="1"/>
  <c r="AD97" i="1" s="1"/>
  <c r="R57" i="1"/>
  <c r="V57" i="1"/>
  <c r="AD57" i="1" s="1"/>
  <c r="T58" i="1"/>
  <c r="AB58" i="1" s="1"/>
  <c r="T59" i="1"/>
  <c r="AB59" i="1" s="1"/>
  <c r="BE63" i="1"/>
  <c r="DC63" i="1"/>
  <c r="DH63" i="1" s="1"/>
  <c r="DP63" i="1" s="1"/>
  <c r="FU63" i="1"/>
  <c r="BG64" i="1"/>
  <c r="AY64" i="1"/>
  <c r="AT64" i="1"/>
  <c r="FJ64" i="1"/>
  <c r="FO64" i="1" s="1"/>
  <c r="FW64" i="1" s="1"/>
  <c r="R65" i="1"/>
  <c r="V65" i="1"/>
  <c r="AD65" i="1" s="1"/>
  <c r="T66" i="1"/>
  <c r="AB66" i="1" s="1"/>
  <c r="T67" i="1"/>
  <c r="AB67" i="1" s="1"/>
  <c r="S70" i="1"/>
  <c r="AA70" i="1" s="1"/>
  <c r="T78" i="1"/>
  <c r="AB78" i="1" s="1"/>
  <c r="T79" i="1"/>
  <c r="AB79" i="1" s="1"/>
  <c r="S82" i="1"/>
  <c r="AA82" i="1" s="1"/>
  <c r="R84" i="1"/>
  <c r="V84" i="1"/>
  <c r="AD84" i="1" s="1"/>
  <c r="T85" i="1"/>
  <c r="AB85" i="1" s="1"/>
  <c r="S87" i="1"/>
  <c r="AA87" i="1" s="1"/>
  <c r="FH92" i="1"/>
  <c r="FM92" i="1" s="1"/>
  <c r="FU92" i="1" s="1"/>
  <c r="CC93" i="1"/>
  <c r="CK93" i="1" s="1"/>
  <c r="BX93" i="1"/>
  <c r="EG94" i="1"/>
  <c r="EL94" i="1" s="1"/>
  <c r="ET94" i="1" s="1"/>
  <c r="T95" i="1"/>
  <c r="AB95" i="1" s="1"/>
  <c r="AW63" i="1"/>
  <c r="CD63" i="1"/>
  <c r="CL63" i="1" s="1"/>
  <c r="AX64" i="1"/>
  <c r="BF64" i="1" s="1"/>
  <c r="S69" i="1"/>
  <c r="AA69" i="1" s="1"/>
  <c r="R71" i="1"/>
  <c r="V71" i="1"/>
  <c r="AD71" i="1" s="1"/>
  <c r="R72" i="1"/>
  <c r="V72" i="1"/>
  <c r="AD72" i="1" s="1"/>
  <c r="T73" i="1"/>
  <c r="AB73" i="1" s="1"/>
  <c r="T74" i="1"/>
  <c r="AB74" i="1" s="1"/>
  <c r="AY75" i="1"/>
  <c r="BG75" i="1" s="1"/>
  <c r="AT75" i="1"/>
  <c r="FJ75" i="1"/>
  <c r="FO75" i="1" s="1"/>
  <c r="FW75" i="1" s="1"/>
  <c r="R76" i="1"/>
  <c r="CC76" i="1"/>
  <c r="CK76" i="1" s="1"/>
  <c r="BX76" i="1"/>
  <c r="CD76" i="1"/>
  <c r="CL76" i="1" s="1"/>
  <c r="DN76" i="1"/>
  <c r="DA76" i="1"/>
  <c r="DF76" i="1" s="1"/>
  <c r="DO76" i="1"/>
  <c r="ER76" i="1"/>
  <c r="S81" i="1"/>
  <c r="AA81" i="1" s="1"/>
  <c r="R83" i="1"/>
  <c r="V83" i="1"/>
  <c r="AD83" i="1" s="1"/>
  <c r="S84" i="1"/>
  <c r="AA84" i="1" s="1"/>
  <c r="T86" i="1"/>
  <c r="AB86" i="1" s="1"/>
  <c r="CB90" i="1"/>
  <c r="CJ90" i="1" s="1"/>
  <c r="BW90" i="1"/>
  <c r="ER93" i="1"/>
  <c r="DC94" i="1"/>
  <c r="DH94" i="1" s="1"/>
  <c r="DP94" i="1"/>
  <c r="FI94" i="1"/>
  <c r="FN94" i="1" s="1"/>
  <c r="FV94" i="1" s="1"/>
  <c r="BH105" i="1"/>
  <c r="AZ105" i="1"/>
  <c r="AU105" i="1"/>
  <c r="R68" i="1"/>
  <c r="V68" i="1"/>
  <c r="AD68" i="1" s="1"/>
  <c r="T69" i="1"/>
  <c r="AB69" i="1" s="1"/>
  <c r="T70" i="1"/>
  <c r="AB70" i="1" s="1"/>
  <c r="S72" i="1"/>
  <c r="AA72" i="1" s="1"/>
  <c r="S76" i="1"/>
  <c r="AA76" i="1" s="1"/>
  <c r="BH76" i="1"/>
  <c r="AZ76" i="1"/>
  <c r="AU76" i="1"/>
  <c r="R80" i="1"/>
  <c r="V80" i="1"/>
  <c r="AD80" i="1" s="1"/>
  <c r="T81" i="1"/>
  <c r="AB81" i="1" s="1"/>
  <c r="T82" i="1"/>
  <c r="AB82" i="1" s="1"/>
  <c r="T88" i="1"/>
  <c r="AB88" i="1" s="1"/>
  <c r="CC90" i="1"/>
  <c r="CK90" i="1" s="1"/>
  <c r="BX90" i="1"/>
  <c r="S91" i="1"/>
  <c r="AA91" i="1" s="1"/>
  <c r="R93" i="1"/>
  <c r="EF94" i="1"/>
  <c r="EK94" i="1" s="1"/>
  <c r="ES94" i="1" s="1"/>
  <c r="R96" i="1"/>
  <c r="V96" i="1"/>
  <c r="AD96" i="1" s="1"/>
  <c r="V98" i="1"/>
  <c r="AD98" i="1" s="1"/>
  <c r="R99" i="1"/>
  <c r="V99" i="1"/>
  <c r="AD99" i="1" s="1"/>
  <c r="EE90" i="1"/>
  <c r="EJ90" i="1" s="1"/>
  <c r="ER90" i="1" s="1"/>
  <c r="BX92" i="1"/>
  <c r="CK92" i="1"/>
  <c r="T96" i="1"/>
  <c r="AB96" i="1" s="1"/>
  <c r="S97" i="1"/>
  <c r="AA97" i="1" s="1"/>
  <c r="R98" i="1"/>
  <c r="R102" i="1"/>
  <c r="V102" i="1"/>
  <c r="AD102" i="1" s="1"/>
  <c r="CC105" i="1"/>
  <c r="CK105" i="1" s="1"/>
  <c r="BX105" i="1"/>
  <c r="S88" i="1"/>
  <c r="AA88" i="1" s="1"/>
  <c r="R90" i="1"/>
  <c r="CZ90" i="1"/>
  <c r="DE90" i="1" s="1"/>
  <c r="DM90" i="1" s="1"/>
  <c r="DA92" i="1"/>
  <c r="DF92" i="1" s="1"/>
  <c r="DN92" i="1" s="1"/>
  <c r="AX93" i="1"/>
  <c r="BF93" i="1" s="1"/>
  <c r="DO93" i="1"/>
  <c r="BE94" i="1"/>
  <c r="AW94" i="1"/>
  <c r="AR94" i="1"/>
  <c r="CD94" i="1"/>
  <c r="CL94" i="1" s="1"/>
  <c r="BY94" i="1"/>
  <c r="DO94" i="1"/>
  <c r="DB94" i="1"/>
  <c r="DG94" i="1" s="1"/>
  <c r="T100" i="1"/>
  <c r="AB100" i="1" s="1"/>
  <c r="S103" i="1"/>
  <c r="AA103" i="1" s="1"/>
  <c r="EE105" i="1"/>
  <c r="EJ105" i="1" s="1"/>
  <c r="ER105" i="1" s="1"/>
  <c r="CD90" i="1"/>
  <c r="CL90" i="1" s="1"/>
  <c r="R92" i="1"/>
  <c r="V92" i="1"/>
  <c r="AD92" i="1" s="1"/>
  <c r="BH93" i="1"/>
  <c r="AZ93" i="1"/>
  <c r="CD93" i="1"/>
  <c r="CL93" i="1" s="1"/>
  <c r="S98" i="1"/>
  <c r="AA98" i="1" s="1"/>
  <c r="R100" i="1"/>
  <c r="S101" i="1"/>
  <c r="AA101" i="1" s="1"/>
  <c r="S102" i="1"/>
  <c r="AA102" i="1" s="1"/>
  <c r="FK105" i="1"/>
  <c r="FP105" i="1" s="1"/>
  <c r="FX105" i="1" s="1"/>
  <c r="S106" i="1"/>
  <c r="AA106" i="1" s="1"/>
  <c r="DB90" i="1"/>
  <c r="DG90" i="1" s="1"/>
  <c r="DO90" i="1" s="1"/>
  <c r="AR92" i="1"/>
  <c r="CB92" i="1"/>
  <c r="CJ92" i="1" s="1"/>
  <c r="DM92" i="1"/>
  <c r="FJ92" i="1"/>
  <c r="FO92" i="1" s="1"/>
  <c r="FW92" i="1" s="1"/>
  <c r="S93" i="1"/>
  <c r="AA93" i="1" s="1"/>
  <c r="AU93" i="1"/>
  <c r="AX94" i="1"/>
  <c r="BF94" i="1" s="1"/>
  <c r="CA94" i="1"/>
  <c r="CI94" i="1" s="1"/>
  <c r="ER94" i="1"/>
  <c r="FU94" i="1"/>
  <c r="T98" i="1"/>
  <c r="AB98" i="1" s="1"/>
  <c r="T101" i="1"/>
  <c r="AB101" i="1" s="1"/>
  <c r="T104" i="1"/>
  <c r="AB104" i="1" s="1"/>
  <c r="V106" i="1"/>
  <c r="AD106" i="1" s="1"/>
  <c r="S99" i="1"/>
  <c r="AA99" i="1" s="1"/>
  <c r="BY105" i="1"/>
  <c r="CD105" i="1"/>
  <c r="CL105" i="1" s="1"/>
  <c r="CD100" i="1"/>
  <c r="CL100" i="1" s="1"/>
  <c r="T103" i="1"/>
  <c r="AB103" i="1" s="1"/>
  <c r="R105" i="1"/>
  <c r="DB105" i="1"/>
  <c r="DG105" i="1" s="1"/>
  <c r="DO105" i="1" s="1"/>
  <c r="CJ105" i="1"/>
  <c r="DA105" i="1"/>
  <c r="DF105" i="1" s="1"/>
  <c r="DN105" i="1" s="1"/>
  <c r="EQ105" i="1"/>
  <c r="ED105" i="1"/>
  <c r="EI105" i="1" s="1"/>
  <c r="R106" i="1"/>
  <c r="AY105" i="1"/>
  <c r="BG105" i="1" s="1"/>
  <c r="CB105" i="1"/>
  <c r="T107" i="1"/>
  <c r="AB107" i="1" s="1"/>
  <c r="P106" i="1"/>
  <c r="P107" i="1"/>
  <c r="T106" i="1"/>
  <c r="AB106" i="1" s="1"/>
  <c r="Z23" i="1" l="1"/>
  <c r="W23" i="1"/>
  <c r="CE43" i="1"/>
  <c r="CF43" i="1" s="1"/>
  <c r="CG43" i="1" s="1"/>
  <c r="Z16" i="1"/>
  <c r="P109" i="1"/>
  <c r="W93" i="1"/>
  <c r="Z93" i="1"/>
  <c r="Z68" i="1"/>
  <c r="Z27" i="1"/>
  <c r="W20" i="1"/>
  <c r="Z20" i="1"/>
  <c r="Z100" i="1"/>
  <c r="Z69" i="1"/>
  <c r="DI43" i="1"/>
  <c r="DJ43" i="1" s="1"/>
  <c r="DK43" i="1" s="1"/>
  <c r="DM43" i="1"/>
  <c r="Z106" i="1"/>
  <c r="W105" i="1"/>
  <c r="Z105" i="1"/>
  <c r="Z90" i="1"/>
  <c r="W90" i="1"/>
  <c r="Z99" i="1"/>
  <c r="Z64" i="1"/>
  <c r="W64" i="1"/>
  <c r="Z61" i="1"/>
  <c r="Z86" i="1"/>
  <c r="BA42" i="1"/>
  <c r="BB42" i="1" s="1"/>
  <c r="BC42" i="1" s="1"/>
  <c r="BF42" i="1"/>
  <c r="W25" i="1"/>
  <c r="Z25" i="1"/>
  <c r="Z72" i="1"/>
  <c r="Z97" i="1"/>
  <c r="Z87" i="1"/>
  <c r="Z52" i="1"/>
  <c r="BD43" i="1"/>
  <c r="BA43" i="1"/>
  <c r="BB43" i="1" s="1"/>
  <c r="BC43" i="1" s="1"/>
  <c r="Z45" i="1"/>
  <c r="Z79" i="1"/>
  <c r="EQ24" i="1"/>
  <c r="Z3" i="1"/>
  <c r="S111" i="1"/>
  <c r="S109" i="1"/>
  <c r="S110" i="1"/>
  <c r="AA2" i="1"/>
  <c r="AA109" i="1" s="1"/>
  <c r="AL109" i="1" s="1"/>
  <c r="R9" i="1"/>
  <c r="V7" i="1"/>
  <c r="AD7" i="1" s="1"/>
  <c r="Z92" i="1"/>
  <c r="W92" i="1"/>
  <c r="Z98" i="1"/>
  <c r="Z96" i="1"/>
  <c r="Z71" i="1"/>
  <c r="Z57" i="1"/>
  <c r="Z75" i="1"/>
  <c r="W75" i="1"/>
  <c r="Z60" i="1"/>
  <c r="Z51" i="1"/>
  <c r="Z47" i="1"/>
  <c r="W47" i="1"/>
  <c r="Z35" i="1"/>
  <c r="Z88" i="1"/>
  <c r="Z81" i="1"/>
  <c r="EM42" i="1"/>
  <c r="EN42" i="1" s="1"/>
  <c r="EO42" i="1" s="1"/>
  <c r="Z31" i="1"/>
  <c r="Z56" i="1"/>
  <c r="W33" i="1"/>
  <c r="Z33" i="1"/>
  <c r="T102" i="1"/>
  <c r="AB102" i="1" s="1"/>
  <c r="T99" i="1"/>
  <c r="AB99" i="1" s="1"/>
  <c r="T97" i="1"/>
  <c r="AB97" i="1" s="1"/>
  <c r="T72" i="1"/>
  <c r="AB72" i="1" s="1"/>
  <c r="T84" i="1"/>
  <c r="AB84" i="1" s="1"/>
  <c r="T87" i="1"/>
  <c r="AB87" i="1" s="1"/>
  <c r="T61" i="1"/>
  <c r="AB61" i="1" s="1"/>
  <c r="T65" i="1"/>
  <c r="AB65" i="1" s="1"/>
  <c r="T52" i="1"/>
  <c r="AB52" i="1" s="1"/>
  <c r="T39" i="1"/>
  <c r="T83" i="1"/>
  <c r="AB83" i="1" s="1"/>
  <c r="T68" i="1"/>
  <c r="AB68" i="1" s="1"/>
  <c r="T36" i="1"/>
  <c r="AB36" i="1" s="1"/>
  <c r="T80" i="1"/>
  <c r="AB80" i="1" s="1"/>
  <c r="T40" i="1"/>
  <c r="AB40" i="1" s="1"/>
  <c r="T32" i="1"/>
  <c r="AB32" i="1" s="1"/>
  <c r="T24" i="1"/>
  <c r="T48" i="1"/>
  <c r="AB48" i="1" s="1"/>
  <c r="T35" i="1"/>
  <c r="AB35" i="1" s="1"/>
  <c r="T57" i="1"/>
  <c r="AB57" i="1" s="1"/>
  <c r="T51" i="1"/>
  <c r="AB51" i="1" s="1"/>
  <c r="T44" i="1"/>
  <c r="AB44" i="1" s="1"/>
  <c r="T16" i="1"/>
  <c r="AB16" i="1" s="1"/>
  <c r="T6" i="1"/>
  <c r="AB6" i="1" s="1"/>
  <c r="T2" i="1"/>
  <c r="T14" i="1"/>
  <c r="AB14" i="1" s="1"/>
  <c r="T10" i="1"/>
  <c r="AB10" i="1" s="1"/>
  <c r="T12" i="1"/>
  <c r="AB12" i="1" s="1"/>
  <c r="T4" i="1"/>
  <c r="AB4" i="1" s="1"/>
  <c r="R11" i="1"/>
  <c r="R7" i="1"/>
  <c r="V5" i="1"/>
  <c r="AD5" i="1" s="1"/>
  <c r="T7" i="1"/>
  <c r="AB7" i="1" s="1"/>
  <c r="Z102" i="1"/>
  <c r="Z80" i="1"/>
  <c r="Z83" i="1"/>
  <c r="W76" i="1"/>
  <c r="Z76" i="1"/>
  <c r="Z84" i="1"/>
  <c r="Z65" i="1"/>
  <c r="W48" i="1"/>
  <c r="Z48" i="1"/>
  <c r="Z44" i="1"/>
  <c r="Z40" i="1"/>
  <c r="Z73" i="1"/>
  <c r="EM43" i="1"/>
  <c r="EN43" i="1" s="1"/>
  <c r="EO43" i="1" s="1"/>
  <c r="DI42" i="1"/>
  <c r="DJ42" i="1" s="1"/>
  <c r="DK42" i="1" s="1"/>
  <c r="Z36" i="1"/>
  <c r="Z19" i="1"/>
  <c r="Z17" i="1"/>
  <c r="W28" i="1"/>
  <c r="Z28" i="1"/>
  <c r="V104" i="1"/>
  <c r="AD104" i="1" s="1"/>
  <c r="V103" i="1"/>
  <c r="AD103" i="1" s="1"/>
  <c r="V101" i="1"/>
  <c r="AD101" i="1" s="1"/>
  <c r="V95" i="1"/>
  <c r="AD95" i="1" s="1"/>
  <c r="V107" i="1"/>
  <c r="AD107" i="1" s="1"/>
  <c r="V88" i="1"/>
  <c r="AD88" i="1" s="1"/>
  <c r="V74" i="1"/>
  <c r="AD74" i="1" s="1"/>
  <c r="V78" i="1"/>
  <c r="AD78" i="1" s="1"/>
  <c r="V77" i="1"/>
  <c r="AD77" i="1" s="1"/>
  <c r="V66" i="1"/>
  <c r="AD66" i="1" s="1"/>
  <c r="V91" i="1"/>
  <c r="AD91" i="1" s="1"/>
  <c r="V89" i="1"/>
  <c r="AD89" i="1" s="1"/>
  <c r="V82" i="1"/>
  <c r="AD82" i="1" s="1"/>
  <c r="V70" i="1"/>
  <c r="AD70" i="1" s="1"/>
  <c r="V62" i="1"/>
  <c r="AD62" i="1" s="1"/>
  <c r="V55" i="1"/>
  <c r="AD55" i="1" s="1"/>
  <c r="V59" i="1"/>
  <c r="AD59" i="1" s="1"/>
  <c r="V38" i="1"/>
  <c r="AD38" i="1" s="1"/>
  <c r="V30" i="1"/>
  <c r="AD30" i="1" s="1"/>
  <c r="V46" i="1"/>
  <c r="AD46" i="1" s="1"/>
  <c r="V69" i="1"/>
  <c r="AD69" i="1" s="1"/>
  <c r="V45" i="1"/>
  <c r="AD45" i="1" s="1"/>
  <c r="V18" i="1"/>
  <c r="AD18" i="1" s="1"/>
  <c r="V34" i="1"/>
  <c r="AD34" i="1" s="1"/>
  <c r="V26" i="1"/>
  <c r="AD26" i="1" s="1"/>
  <c r="V17" i="1"/>
  <c r="AD17" i="1" s="1"/>
  <c r="V12" i="1"/>
  <c r="AD12" i="1" s="1"/>
  <c r="V4" i="1"/>
  <c r="AD4" i="1" s="1"/>
  <c r="V10" i="1"/>
  <c r="AD10" i="1" s="1"/>
  <c r="V6" i="1"/>
  <c r="AD6" i="1" s="1"/>
  <c r="V2" i="1"/>
  <c r="V14" i="1"/>
  <c r="AD14" i="1" s="1"/>
  <c r="R15" i="1"/>
  <c r="V13" i="1"/>
  <c r="AD13" i="1" s="1"/>
  <c r="R5" i="1"/>
  <c r="T3" i="1"/>
  <c r="AB3" i="1" s="1"/>
  <c r="R13" i="1"/>
  <c r="T5" i="1"/>
  <c r="AB5" i="1" s="1"/>
  <c r="Z32" i="1"/>
  <c r="Z67" i="1"/>
  <c r="Z58" i="1"/>
  <c r="Z41" i="1"/>
  <c r="Z53" i="1"/>
  <c r="R107" i="1"/>
  <c r="R104" i="1"/>
  <c r="R103" i="1"/>
  <c r="R95" i="1"/>
  <c r="R101" i="1"/>
  <c r="R89" i="1"/>
  <c r="R91" i="1"/>
  <c r="R94" i="1"/>
  <c r="R82" i="1"/>
  <c r="R70" i="1"/>
  <c r="R85" i="1"/>
  <c r="R78" i="1"/>
  <c r="R66" i="1"/>
  <c r="R59" i="1"/>
  <c r="R77" i="1"/>
  <c r="R50" i="1"/>
  <c r="R74" i="1"/>
  <c r="R62" i="1"/>
  <c r="R55" i="1"/>
  <c r="R46" i="1"/>
  <c r="R34" i="1"/>
  <c r="R26" i="1"/>
  <c r="R49" i="1"/>
  <c r="R63" i="1"/>
  <c r="R54" i="1"/>
  <c r="R18" i="1"/>
  <c r="R29" i="1"/>
  <c r="R38" i="1"/>
  <c r="R37" i="1"/>
  <c r="R22" i="1"/>
  <c r="R21" i="1"/>
  <c r="R4" i="1"/>
  <c r="R6" i="1"/>
  <c r="R12" i="1"/>
  <c r="R8" i="1"/>
  <c r="R2" i="1"/>
  <c r="R30" i="1"/>
  <c r="R14" i="1"/>
  <c r="R10" i="1"/>
  <c r="T11" i="1"/>
  <c r="AB11" i="1" s="1"/>
  <c r="Z14" i="1" l="1"/>
  <c r="W12" i="1"/>
  <c r="Z12" i="1"/>
  <c r="Z18" i="1"/>
  <c r="W62" i="1"/>
  <c r="Z62" i="1"/>
  <c r="Z70" i="1"/>
  <c r="Z104" i="1"/>
  <c r="W104" i="1"/>
  <c r="Z13" i="1"/>
  <c r="Z15" i="1"/>
  <c r="W15" i="1"/>
  <c r="Z6" i="1"/>
  <c r="Z54" i="1"/>
  <c r="W54" i="1"/>
  <c r="Z74" i="1"/>
  <c r="Z82" i="1"/>
  <c r="Z107" i="1"/>
  <c r="W4" i="1"/>
  <c r="Z4" i="1"/>
  <c r="Z63" i="1"/>
  <c r="W63" i="1"/>
  <c r="Z50" i="1"/>
  <c r="Z94" i="1"/>
  <c r="W94" i="1"/>
  <c r="W32" i="1"/>
  <c r="Z5" i="1"/>
  <c r="Z7" i="1"/>
  <c r="W7" i="1"/>
  <c r="W9" i="1"/>
  <c r="Z9" i="1"/>
  <c r="U103" i="1"/>
  <c r="AC103" i="1" s="1"/>
  <c r="U102" i="1"/>
  <c r="U98" i="1"/>
  <c r="U100" i="1"/>
  <c r="U99" i="1"/>
  <c r="U87" i="1"/>
  <c r="U81" i="1"/>
  <c r="U69" i="1"/>
  <c r="U88" i="1"/>
  <c r="U73" i="1"/>
  <c r="U85" i="1"/>
  <c r="AC85" i="1" s="1"/>
  <c r="U58" i="1"/>
  <c r="U80" i="1"/>
  <c r="U68" i="1"/>
  <c r="AC68" i="1" s="1"/>
  <c r="U62" i="1"/>
  <c r="AC62" i="1" s="1"/>
  <c r="U45" i="1"/>
  <c r="U41" i="1"/>
  <c r="U72" i="1"/>
  <c r="AC72" i="1" s="1"/>
  <c r="U57" i="1"/>
  <c r="AC57" i="1" s="1"/>
  <c r="U53" i="1"/>
  <c r="U77" i="1"/>
  <c r="AC77" i="1" s="1"/>
  <c r="U40" i="1"/>
  <c r="AC40" i="1" s="1"/>
  <c r="U44" i="1"/>
  <c r="U29" i="1"/>
  <c r="AC29" i="1" s="1"/>
  <c r="U65" i="1"/>
  <c r="U37" i="1"/>
  <c r="AC37" i="1" s="1"/>
  <c r="U21" i="1"/>
  <c r="AC21" i="1" s="1"/>
  <c r="U17" i="1"/>
  <c r="U24" i="1"/>
  <c r="AC24" i="1" s="1"/>
  <c r="U32" i="1"/>
  <c r="AC32" i="1" s="1"/>
  <c r="U7" i="1"/>
  <c r="AC7" i="1" s="1"/>
  <c r="U11" i="1"/>
  <c r="AC11" i="1" s="1"/>
  <c r="U13" i="1"/>
  <c r="AC13" i="1" s="1"/>
  <c r="U5" i="1"/>
  <c r="AC5" i="1" s="1"/>
  <c r="U10" i="1"/>
  <c r="AC10" i="1" s="1"/>
  <c r="U36" i="1"/>
  <c r="U46" i="1"/>
  <c r="AC46" i="1" s="1"/>
  <c r="U95" i="1"/>
  <c r="AC95" i="1" s="1"/>
  <c r="U26" i="1"/>
  <c r="AC26" i="1" s="1"/>
  <c r="U27" i="1"/>
  <c r="U34" i="1"/>
  <c r="AC34" i="1" s="1"/>
  <c r="U31" i="1"/>
  <c r="U12" i="1"/>
  <c r="AC12" i="1" s="1"/>
  <c r="U6" i="1"/>
  <c r="AC6" i="1" s="1"/>
  <c r="U35" i="1"/>
  <c r="AC35" i="1" s="1"/>
  <c r="U18" i="1"/>
  <c r="AC18" i="1" s="1"/>
  <c r="U52" i="1"/>
  <c r="U89" i="1"/>
  <c r="AC89" i="1" s="1"/>
  <c r="U59" i="1"/>
  <c r="AC59" i="1" s="1"/>
  <c r="U60" i="1"/>
  <c r="U55" i="1"/>
  <c r="AC55" i="1" s="1"/>
  <c r="U83" i="1"/>
  <c r="U84" i="1"/>
  <c r="U74" i="1"/>
  <c r="AC74" i="1" s="1"/>
  <c r="U79" i="1"/>
  <c r="U14" i="1"/>
  <c r="AC14" i="1" s="1"/>
  <c r="U19" i="1"/>
  <c r="U16" i="1"/>
  <c r="U2" i="1"/>
  <c r="U30" i="1"/>
  <c r="AC30" i="1" s="1"/>
  <c r="U56" i="1"/>
  <c r="U86" i="1"/>
  <c r="U4" i="1"/>
  <c r="AC4" i="1" s="1"/>
  <c r="U97" i="1"/>
  <c r="AC97" i="1" s="1"/>
  <c r="U82" i="1"/>
  <c r="AC82" i="1" s="1"/>
  <c r="U66" i="1"/>
  <c r="AC66" i="1" s="1"/>
  <c r="U91" i="1"/>
  <c r="AC91" i="1" s="1"/>
  <c r="U51" i="1"/>
  <c r="U71" i="1"/>
  <c r="U78" i="1"/>
  <c r="AC78" i="1" s="1"/>
  <c r="U96" i="1"/>
  <c r="U104" i="1"/>
  <c r="AC104" i="1" s="1"/>
  <c r="U101" i="1"/>
  <c r="AC101" i="1" s="1"/>
  <c r="U50" i="1"/>
  <c r="AC50" i="1" s="1"/>
  <c r="U38" i="1"/>
  <c r="AC38" i="1" s="1"/>
  <c r="U61" i="1"/>
  <c r="U70" i="1"/>
  <c r="AC70" i="1" s="1"/>
  <c r="U67" i="1"/>
  <c r="Z22" i="1"/>
  <c r="W22" i="1"/>
  <c r="Z26" i="1"/>
  <c r="W26" i="1"/>
  <c r="Z59" i="1"/>
  <c r="Z89" i="1"/>
  <c r="Z30" i="1"/>
  <c r="W37" i="1"/>
  <c r="Z37" i="1"/>
  <c r="Z34" i="1"/>
  <c r="W66" i="1"/>
  <c r="Z66" i="1"/>
  <c r="Z101" i="1"/>
  <c r="R110" i="1"/>
  <c r="R111" i="1"/>
  <c r="R109" i="1"/>
  <c r="Z2" i="1"/>
  <c r="W2" i="1"/>
  <c r="W38" i="1"/>
  <c r="Z38" i="1"/>
  <c r="Z46" i="1"/>
  <c r="W46" i="1"/>
  <c r="W78" i="1"/>
  <c r="Z78" i="1"/>
  <c r="W95" i="1"/>
  <c r="Z95" i="1"/>
  <c r="V110" i="1"/>
  <c r="V111" i="1"/>
  <c r="V109" i="1"/>
  <c r="AD2" i="1"/>
  <c r="AD109" i="1" s="1"/>
  <c r="AO109" i="1" s="1"/>
  <c r="Z10" i="1"/>
  <c r="W10" i="1"/>
  <c r="W8" i="1"/>
  <c r="Z8" i="1"/>
  <c r="W21" i="1"/>
  <c r="Z21" i="1"/>
  <c r="W29" i="1"/>
  <c r="Z29" i="1"/>
  <c r="W49" i="1"/>
  <c r="Z49" i="1"/>
  <c r="W55" i="1"/>
  <c r="Z55" i="1"/>
  <c r="Z77" i="1"/>
  <c r="W85" i="1"/>
  <c r="Z85" i="1"/>
  <c r="Z91" i="1"/>
  <c r="W91" i="1"/>
  <c r="Z103" i="1"/>
  <c r="W40" i="1"/>
  <c r="Z11" i="1"/>
  <c r="W11" i="1"/>
  <c r="AB39" i="1"/>
  <c r="W39" i="1"/>
  <c r="AR107" i="1"/>
  <c r="AR104" i="1"/>
  <c r="AR101" i="1"/>
  <c r="AR103" i="1"/>
  <c r="AR91" i="1"/>
  <c r="AR86" i="1"/>
  <c r="AR89" i="1"/>
  <c r="AR100" i="1"/>
  <c r="AR95" i="1"/>
  <c r="AR78" i="1"/>
  <c r="AR66" i="1"/>
  <c r="AR79" i="1"/>
  <c r="AR67" i="1"/>
  <c r="AR74" i="1"/>
  <c r="AR55" i="1"/>
  <c r="AR83" i="1"/>
  <c r="AR82" i="1"/>
  <c r="AR75" i="1"/>
  <c r="AR70" i="1"/>
  <c r="AR64" i="1"/>
  <c r="AR56" i="1"/>
  <c r="AR38" i="1"/>
  <c r="AR30" i="1"/>
  <c r="AR60" i="1"/>
  <c r="AR59" i="1"/>
  <c r="AR54" i="1"/>
  <c r="AR50" i="1"/>
  <c r="AR31" i="1"/>
  <c r="AR51" i="1"/>
  <c r="AR46" i="1"/>
  <c r="AR27" i="1"/>
  <c r="AR26" i="1"/>
  <c r="AR18" i="1"/>
  <c r="AR34" i="1"/>
  <c r="AR17" i="1"/>
  <c r="AR11" i="1"/>
  <c r="AR7" i="1"/>
  <c r="AR3" i="1"/>
  <c r="AR15" i="1"/>
  <c r="AR6" i="1"/>
  <c r="AR35" i="1"/>
  <c r="AR4" i="1"/>
  <c r="AR2" i="1"/>
  <c r="AR37" i="1"/>
  <c r="AR76" i="1"/>
  <c r="AR40" i="1"/>
  <c r="AR36" i="1"/>
  <c r="AR49" i="1"/>
  <c r="AR85" i="1"/>
  <c r="AR41" i="1"/>
  <c r="AR10" i="1"/>
  <c r="AR9" i="1"/>
  <c r="AR19" i="1"/>
  <c r="AR21" i="1"/>
  <c r="AR44" i="1"/>
  <c r="AR62" i="1"/>
  <c r="AR52" i="1"/>
  <c r="AR61" i="1"/>
  <c r="AR88" i="1"/>
  <c r="AR80" i="1"/>
  <c r="AR12" i="1"/>
  <c r="AR16" i="1"/>
  <c r="AR5" i="1"/>
  <c r="AR65" i="1"/>
  <c r="AR53" i="1"/>
  <c r="AR96" i="1"/>
  <c r="AR68" i="1"/>
  <c r="AR87" i="1"/>
  <c r="AR97" i="1"/>
  <c r="AR72" i="1"/>
  <c r="AR13" i="1"/>
  <c r="AR48" i="1"/>
  <c r="AR45" i="1"/>
  <c r="AR84" i="1"/>
  <c r="AR73" i="1"/>
  <c r="AR102" i="1"/>
  <c r="AR99" i="1"/>
  <c r="AR106" i="1"/>
  <c r="AR32" i="1"/>
  <c r="AR57" i="1"/>
  <c r="AR93" i="1"/>
  <c r="AR77" i="1"/>
  <c r="AR58" i="1"/>
  <c r="AR98" i="1"/>
  <c r="AR69" i="1"/>
  <c r="AR81" i="1"/>
  <c r="AR29" i="1"/>
  <c r="W3" i="1"/>
  <c r="U107" i="1"/>
  <c r="AC107" i="1" s="1"/>
  <c r="W97" i="1"/>
  <c r="W68" i="1"/>
  <c r="U106" i="1"/>
  <c r="T109" i="1"/>
  <c r="T110" i="1"/>
  <c r="T111" i="1"/>
  <c r="AB2" i="1"/>
  <c r="AB24" i="1"/>
  <c r="W24" i="1"/>
  <c r="W57" i="1"/>
  <c r="AW69" i="1" l="1"/>
  <c r="BE69" i="1" s="1"/>
  <c r="AW18" i="1"/>
  <c r="BE18" i="1" s="1"/>
  <c r="AW97" i="1"/>
  <c r="BE97" i="1" s="1"/>
  <c r="AW51" i="1"/>
  <c r="BE51" i="1" s="1"/>
  <c r="AU107" i="1"/>
  <c r="AU106" i="1"/>
  <c r="AU103" i="1"/>
  <c r="AU102" i="1"/>
  <c r="AU98" i="1"/>
  <c r="AU89" i="1"/>
  <c r="AU88" i="1"/>
  <c r="AU91" i="1"/>
  <c r="AU82" i="1"/>
  <c r="AU81" i="1"/>
  <c r="AU70" i="1"/>
  <c r="AU69" i="1"/>
  <c r="AU77" i="1"/>
  <c r="AU59" i="1"/>
  <c r="AU58" i="1"/>
  <c r="AU85" i="1"/>
  <c r="AU78" i="1"/>
  <c r="AU74" i="1"/>
  <c r="AU46" i="1"/>
  <c r="AU45" i="1"/>
  <c r="AU41" i="1"/>
  <c r="AU34" i="1"/>
  <c r="AU26" i="1"/>
  <c r="AU62" i="1"/>
  <c r="AU38" i="1"/>
  <c r="AU66" i="1"/>
  <c r="AU55" i="1"/>
  <c r="AU53" i="1"/>
  <c r="AU73" i="1"/>
  <c r="AU37" i="1"/>
  <c r="AU30" i="1"/>
  <c r="AU18" i="1"/>
  <c r="AU29" i="1"/>
  <c r="AU17" i="1"/>
  <c r="AU21" i="1"/>
  <c r="AU2" i="1"/>
  <c r="AU10" i="1"/>
  <c r="AU14" i="1"/>
  <c r="AU6" i="1"/>
  <c r="AU7" i="1"/>
  <c r="AU12" i="1"/>
  <c r="AU4" i="1"/>
  <c r="AU24" i="1"/>
  <c r="AU36" i="1"/>
  <c r="AU87" i="1"/>
  <c r="AU40" i="1"/>
  <c r="AU13" i="1"/>
  <c r="AU35" i="1"/>
  <c r="AU51" i="1"/>
  <c r="AU60" i="1"/>
  <c r="AU57" i="1"/>
  <c r="AU71" i="1"/>
  <c r="AU92" i="1"/>
  <c r="AU11" i="1"/>
  <c r="AU16" i="1"/>
  <c r="AU19" i="1"/>
  <c r="AU27" i="1"/>
  <c r="AU52" i="1"/>
  <c r="AU56" i="1"/>
  <c r="AU61" i="1"/>
  <c r="AU72" i="1"/>
  <c r="AU101" i="1"/>
  <c r="AU5" i="1"/>
  <c r="AU31" i="1"/>
  <c r="AU32" i="1"/>
  <c r="AU79" i="1"/>
  <c r="AU84" i="1"/>
  <c r="AU83" i="1"/>
  <c r="AU95" i="1"/>
  <c r="AU44" i="1"/>
  <c r="AU68" i="1"/>
  <c r="AU67" i="1"/>
  <c r="AU65" i="1"/>
  <c r="AU99" i="1"/>
  <c r="AU96" i="1"/>
  <c r="AU104" i="1"/>
  <c r="AU97" i="1"/>
  <c r="AU86" i="1"/>
  <c r="AU80" i="1"/>
  <c r="AC71" i="1"/>
  <c r="W71" i="1"/>
  <c r="AC56" i="1"/>
  <c r="W56" i="1"/>
  <c r="AC19" i="1"/>
  <c r="W19" i="1"/>
  <c r="AC84" i="1"/>
  <c r="W84" i="1"/>
  <c r="AC65" i="1"/>
  <c r="W65" i="1"/>
  <c r="AC41" i="1"/>
  <c r="W41" i="1"/>
  <c r="AW102" i="1"/>
  <c r="BE102" i="1" s="1"/>
  <c r="AW87" i="1"/>
  <c r="BE87" i="1" s="1"/>
  <c r="AW6" i="1"/>
  <c r="BE6" i="1" s="1"/>
  <c r="AW26" i="1"/>
  <c r="BE26" i="1" s="1"/>
  <c r="AW79" i="1"/>
  <c r="BE79" i="1" s="1"/>
  <c r="AW103" i="1"/>
  <c r="BE103" i="1" s="1"/>
  <c r="W103" i="1"/>
  <c r="Z109" i="1"/>
  <c r="AK109" i="1" s="1"/>
  <c r="W101" i="1"/>
  <c r="W34" i="1"/>
  <c r="W59" i="1"/>
  <c r="AC61" i="1"/>
  <c r="W61" i="1"/>
  <c r="AC51" i="1"/>
  <c r="W51" i="1"/>
  <c r="AC83" i="1"/>
  <c r="W83" i="1"/>
  <c r="AC27" i="1"/>
  <c r="W27" i="1"/>
  <c r="AC36" i="1"/>
  <c r="W36" i="1"/>
  <c r="AC17" i="1"/>
  <c r="W17" i="1"/>
  <c r="AC53" i="1"/>
  <c r="W53" i="1"/>
  <c r="AC45" i="1"/>
  <c r="W45" i="1"/>
  <c r="AC58" i="1"/>
  <c r="W58" i="1"/>
  <c r="AC69" i="1"/>
  <c r="W69" i="1"/>
  <c r="AC100" i="1"/>
  <c r="W100" i="1"/>
  <c r="AB109" i="1"/>
  <c r="AM109" i="1" s="1"/>
  <c r="AW58" i="1"/>
  <c r="BE58" i="1" s="1"/>
  <c r="AW32" i="1"/>
  <c r="BE32" i="1" s="1"/>
  <c r="AW68" i="1"/>
  <c r="BE68" i="1" s="1"/>
  <c r="AW5" i="1"/>
  <c r="BE5" i="1" s="1"/>
  <c r="AW10" i="1"/>
  <c r="BE10" i="1" s="1"/>
  <c r="AW36" i="1"/>
  <c r="BE36" i="1" s="1"/>
  <c r="AR109" i="1"/>
  <c r="AW45" i="1" s="1"/>
  <c r="BE45" i="1" s="1"/>
  <c r="AW15" i="1"/>
  <c r="BE15" i="1" s="1"/>
  <c r="AW17" i="1"/>
  <c r="BE17" i="1" s="1"/>
  <c r="AW27" i="1"/>
  <c r="BE27" i="1" s="1"/>
  <c r="AW30" i="1"/>
  <c r="BE30" i="1" s="1"/>
  <c r="AW70" i="1"/>
  <c r="BE70" i="1" s="1"/>
  <c r="AW55" i="1"/>
  <c r="BE55" i="1" s="1"/>
  <c r="AW89" i="1"/>
  <c r="BE89" i="1" s="1"/>
  <c r="AW101" i="1"/>
  <c r="BE101" i="1" s="1"/>
  <c r="W30" i="1"/>
  <c r="AC96" i="1"/>
  <c r="W96" i="1"/>
  <c r="U109" i="1"/>
  <c r="U110" i="1"/>
  <c r="U111" i="1"/>
  <c r="AC2" i="1"/>
  <c r="AC79" i="1"/>
  <c r="W79" i="1"/>
  <c r="AC52" i="1"/>
  <c r="W52" i="1"/>
  <c r="AC44" i="1"/>
  <c r="W44" i="1"/>
  <c r="AC81" i="1"/>
  <c r="W81" i="1"/>
  <c r="AC98" i="1"/>
  <c r="W98" i="1"/>
  <c r="W107" i="1"/>
  <c r="W74" i="1"/>
  <c r="W70" i="1"/>
  <c r="AW99" i="1"/>
  <c r="BE99" i="1" s="1"/>
  <c r="AW53" i="1"/>
  <c r="BE53" i="1" s="1"/>
  <c r="AW19" i="1"/>
  <c r="BE19" i="1" s="1"/>
  <c r="AW59" i="1"/>
  <c r="BE59" i="1" s="1"/>
  <c r="AW67" i="1"/>
  <c r="BE67" i="1" s="1"/>
  <c r="AW107" i="1"/>
  <c r="BE107" i="1" s="1"/>
  <c r="AC80" i="1"/>
  <c r="W80" i="1"/>
  <c r="AC88" i="1"/>
  <c r="W88" i="1"/>
  <c r="AC99" i="1"/>
  <c r="W99" i="1"/>
  <c r="W82" i="1"/>
  <c r="AW48" i="1"/>
  <c r="BE48" i="1" s="1"/>
  <c r="AW65" i="1"/>
  <c r="BE65" i="1" s="1"/>
  <c r="AW80" i="1"/>
  <c r="BE80" i="1" s="1"/>
  <c r="AW37" i="1"/>
  <c r="BE37" i="1" s="1"/>
  <c r="AW11" i="1"/>
  <c r="BE11" i="1" s="1"/>
  <c r="AW31" i="1"/>
  <c r="BE31" i="1" s="1"/>
  <c r="AW100" i="1"/>
  <c r="BE100" i="1" s="1"/>
  <c r="W35" i="1"/>
  <c r="AC106" i="1"/>
  <c r="W106" i="1"/>
  <c r="AW81" i="1"/>
  <c r="BE81" i="1" s="1"/>
  <c r="AW77" i="1"/>
  <c r="BE77" i="1" s="1"/>
  <c r="AW84" i="1"/>
  <c r="BE84" i="1" s="1"/>
  <c r="AW72" i="1"/>
  <c r="BE72" i="1" s="1"/>
  <c r="AW96" i="1"/>
  <c r="BE96" i="1" s="1"/>
  <c r="AW61" i="1"/>
  <c r="BE61" i="1" s="1"/>
  <c r="AW21" i="1"/>
  <c r="BE21" i="1" s="1"/>
  <c r="AW41" i="1"/>
  <c r="BE41" i="1" s="1"/>
  <c r="AW4" i="1"/>
  <c r="BE4" i="1" s="1"/>
  <c r="AW3" i="1"/>
  <c r="BE3" i="1" s="1"/>
  <c r="AW34" i="1"/>
  <c r="BE34" i="1" s="1"/>
  <c r="AW54" i="1"/>
  <c r="BE54" i="1" s="1"/>
  <c r="AW38" i="1"/>
  <c r="BE38" i="1" s="1"/>
  <c r="AW75" i="1"/>
  <c r="BE75" i="1" s="1"/>
  <c r="AW78" i="1"/>
  <c r="BE78" i="1" s="1"/>
  <c r="AW86" i="1"/>
  <c r="BE86" i="1" s="1"/>
  <c r="AW104" i="1"/>
  <c r="BE104" i="1" s="1"/>
  <c r="W77" i="1"/>
  <c r="W89" i="1"/>
  <c r="AC67" i="1"/>
  <c r="W67" i="1"/>
  <c r="AC86" i="1"/>
  <c r="W86" i="1"/>
  <c r="AC16" i="1"/>
  <c r="W16" i="1"/>
  <c r="AC60" i="1"/>
  <c r="W60" i="1"/>
  <c r="AC31" i="1"/>
  <c r="W31" i="1"/>
  <c r="AC73" i="1"/>
  <c r="W73" i="1"/>
  <c r="AC87" i="1"/>
  <c r="W87" i="1"/>
  <c r="AC102" i="1"/>
  <c r="W102" i="1"/>
  <c r="W5" i="1"/>
  <c r="X68" i="1" s="1"/>
  <c r="W50" i="1"/>
  <c r="W72" i="1"/>
  <c r="W6" i="1"/>
  <c r="W13" i="1"/>
  <c r="X13" i="1" s="1"/>
  <c r="W18" i="1"/>
  <c r="W14" i="1"/>
  <c r="AZ45" i="1" l="1"/>
  <c r="BH45" i="1" s="1"/>
  <c r="X11" i="1"/>
  <c r="Y11" i="1" s="1"/>
  <c r="AW35" i="1"/>
  <c r="BE35" i="1" s="1"/>
  <c r="AW93" i="1"/>
  <c r="BE93" i="1" s="1"/>
  <c r="X63" i="1"/>
  <c r="Y63" i="1" s="1"/>
  <c r="AW85" i="1"/>
  <c r="BE85" i="1" s="1"/>
  <c r="X5" i="1"/>
  <c r="X90" i="1"/>
  <c r="X31" i="1"/>
  <c r="X67" i="1"/>
  <c r="X38" i="1"/>
  <c r="X49" i="1"/>
  <c r="X7" i="1"/>
  <c r="X81" i="1"/>
  <c r="Y81" i="1" s="1"/>
  <c r="X52" i="1"/>
  <c r="X96" i="1"/>
  <c r="Y96" i="1" s="1"/>
  <c r="X64" i="1"/>
  <c r="X59" i="1"/>
  <c r="Y59" i="1" s="1"/>
  <c r="X95" i="1"/>
  <c r="Y95" i="1" s="1"/>
  <c r="X55" i="1"/>
  <c r="AZ95" i="1"/>
  <c r="BH95" i="1" s="1"/>
  <c r="AZ10" i="1"/>
  <c r="BH10" i="1" s="1"/>
  <c r="AZ82" i="1"/>
  <c r="BH82" i="1" s="1"/>
  <c r="X6" i="1"/>
  <c r="X78" i="1"/>
  <c r="Y78" i="1" s="1"/>
  <c r="X77" i="1"/>
  <c r="Y77" i="1" s="1"/>
  <c r="X15" i="1"/>
  <c r="X99" i="1"/>
  <c r="X80" i="1"/>
  <c r="Y80" i="1" s="1"/>
  <c r="X105" i="1"/>
  <c r="Y105" i="1" s="1"/>
  <c r="X91" i="1"/>
  <c r="AS104" i="1"/>
  <c r="AS101" i="1"/>
  <c r="AS96" i="1"/>
  <c r="AS99" i="1"/>
  <c r="AS97" i="1"/>
  <c r="AS87" i="1"/>
  <c r="AS84" i="1"/>
  <c r="AS79" i="1"/>
  <c r="AS67" i="1"/>
  <c r="AS86" i="1"/>
  <c r="AS75" i="1"/>
  <c r="AS83" i="1"/>
  <c r="AS72" i="1"/>
  <c r="AS61" i="1"/>
  <c r="AS56" i="1"/>
  <c r="AS68" i="1"/>
  <c r="AS60" i="1"/>
  <c r="AS36" i="1"/>
  <c r="AS31" i="1"/>
  <c r="AS71" i="1"/>
  <c r="AS65" i="1"/>
  <c r="AS51" i="1"/>
  <c r="AS48" i="1"/>
  <c r="AS39" i="1"/>
  <c r="AS80" i="1"/>
  <c r="AS44" i="1"/>
  <c r="AS91" i="1"/>
  <c r="AS57" i="1"/>
  <c r="AS40" i="1"/>
  <c r="AS24" i="1"/>
  <c r="AS32" i="1"/>
  <c r="AS27" i="1"/>
  <c r="AS19" i="1"/>
  <c r="AS35" i="1"/>
  <c r="AS52" i="1"/>
  <c r="AS13" i="1"/>
  <c r="AS4" i="1"/>
  <c r="AS12" i="1"/>
  <c r="AS7" i="1"/>
  <c r="AS46" i="1"/>
  <c r="AS59" i="1"/>
  <c r="AS82" i="1"/>
  <c r="AS14" i="1"/>
  <c r="AS6" i="1"/>
  <c r="AS16" i="1"/>
  <c r="AS17" i="1"/>
  <c r="AS41" i="1"/>
  <c r="AS29" i="1"/>
  <c r="AS30" i="1"/>
  <c r="AS58" i="1"/>
  <c r="AS85" i="1"/>
  <c r="AS100" i="1"/>
  <c r="AS3" i="1"/>
  <c r="AS26" i="1"/>
  <c r="AS21" i="1"/>
  <c r="AS45" i="1"/>
  <c r="AS50" i="1"/>
  <c r="AS37" i="1"/>
  <c r="AS38" i="1"/>
  <c r="AS81" i="1"/>
  <c r="AS77" i="1"/>
  <c r="AS78" i="1"/>
  <c r="AS5" i="1"/>
  <c r="AS11" i="1"/>
  <c r="AS2" i="1"/>
  <c r="AS10" i="1"/>
  <c r="AS106" i="1"/>
  <c r="AS98" i="1"/>
  <c r="AS89" i="1"/>
  <c r="AS73" i="1"/>
  <c r="AS74" i="1"/>
  <c r="AS103" i="1"/>
  <c r="AS53" i="1"/>
  <c r="AS107" i="1"/>
  <c r="AS69" i="1"/>
  <c r="AS88" i="1"/>
  <c r="AS102" i="1"/>
  <c r="AS70" i="1"/>
  <c r="AS55" i="1"/>
  <c r="AS62" i="1"/>
  <c r="AS66" i="1"/>
  <c r="AS95" i="1"/>
  <c r="AS18" i="1"/>
  <c r="AS34" i="1"/>
  <c r="X100" i="1"/>
  <c r="X58" i="1"/>
  <c r="X53" i="1"/>
  <c r="X36" i="1"/>
  <c r="X83" i="1"/>
  <c r="X61" i="1"/>
  <c r="Y61" i="1" s="1"/>
  <c r="X34" i="1"/>
  <c r="Y34" i="1" s="1"/>
  <c r="X47" i="1"/>
  <c r="Y47" i="1" s="1"/>
  <c r="X85" i="1"/>
  <c r="X4" i="1"/>
  <c r="X65" i="1"/>
  <c r="X19" i="1"/>
  <c r="X71" i="1"/>
  <c r="X2" i="1"/>
  <c r="X46" i="1"/>
  <c r="Y46" i="1" s="1"/>
  <c r="AZ31" i="1"/>
  <c r="BH31" i="1" s="1"/>
  <c r="AZ35" i="1"/>
  <c r="BH35" i="1" s="1"/>
  <c r="AU109" i="1"/>
  <c r="AZ69" i="1" s="1"/>
  <c r="BH69" i="1" s="1"/>
  <c r="AZ2" i="1"/>
  <c r="X14" i="1"/>
  <c r="X72" i="1"/>
  <c r="X102" i="1"/>
  <c r="X73" i="1"/>
  <c r="X60" i="1"/>
  <c r="Y60" i="1" s="1"/>
  <c r="X86" i="1"/>
  <c r="Y86" i="1" s="1"/>
  <c r="X26" i="1"/>
  <c r="X28" i="1"/>
  <c r="X40" i="1"/>
  <c r="AW74" i="1"/>
  <c r="BE74" i="1" s="1"/>
  <c r="AW46" i="1"/>
  <c r="BE46" i="1" s="1"/>
  <c r="AW40" i="1"/>
  <c r="BE40" i="1" s="1"/>
  <c r="AW16" i="1"/>
  <c r="BE16" i="1" s="1"/>
  <c r="AW106" i="1"/>
  <c r="BE106" i="1" s="1"/>
  <c r="X106" i="1"/>
  <c r="Y106" i="1" s="1"/>
  <c r="AW64" i="1"/>
  <c r="BE64" i="1" s="1"/>
  <c r="AW9" i="1"/>
  <c r="BE9" i="1" s="1"/>
  <c r="AW57" i="1"/>
  <c r="BE57" i="1" s="1"/>
  <c r="X82" i="1"/>
  <c r="Y82" i="1" s="1"/>
  <c r="AW7" i="1"/>
  <c r="BE7" i="1" s="1"/>
  <c r="X70" i="1"/>
  <c r="X98" i="1"/>
  <c r="X44" i="1"/>
  <c r="X79" i="1"/>
  <c r="X30" i="1"/>
  <c r="X48" i="1"/>
  <c r="Y48" i="1" s="1"/>
  <c r="AW66" i="1"/>
  <c r="BE66" i="1" s="1"/>
  <c r="AW50" i="1"/>
  <c r="BE50" i="1" s="1"/>
  <c r="AW2" i="1"/>
  <c r="AW44" i="1"/>
  <c r="BE44" i="1" s="1"/>
  <c r="AW13" i="1"/>
  <c r="BE13" i="1" s="1"/>
  <c r="AW29" i="1"/>
  <c r="BE29" i="1" s="1"/>
  <c r="X57" i="1"/>
  <c r="X101" i="1"/>
  <c r="Y101" i="1" s="1"/>
  <c r="X8" i="1"/>
  <c r="X103" i="1"/>
  <c r="AW83" i="1"/>
  <c r="BE83" i="1" s="1"/>
  <c r="AW49" i="1"/>
  <c r="BE49" i="1" s="1"/>
  <c r="AW98" i="1"/>
  <c r="BE98" i="1" s="1"/>
  <c r="X32" i="1"/>
  <c r="W109" i="1"/>
  <c r="AZ80" i="1"/>
  <c r="BH80" i="1" s="1"/>
  <c r="AZ84" i="1"/>
  <c r="BH84" i="1" s="1"/>
  <c r="AZ5" i="1"/>
  <c r="BH5" i="1" s="1"/>
  <c r="AZ57" i="1"/>
  <c r="BH57" i="1" s="1"/>
  <c r="AZ13" i="1"/>
  <c r="BH13" i="1" s="1"/>
  <c r="AZ21" i="1"/>
  <c r="BH21" i="1" s="1"/>
  <c r="AZ30" i="1"/>
  <c r="BH30" i="1" s="1"/>
  <c r="AZ46" i="1"/>
  <c r="BH46" i="1" s="1"/>
  <c r="AZ58" i="1"/>
  <c r="BH58" i="1" s="1"/>
  <c r="AZ103" i="1"/>
  <c r="BH103" i="1" s="1"/>
  <c r="AW91" i="1"/>
  <c r="BE91" i="1" s="1"/>
  <c r="AW76" i="1"/>
  <c r="BE76" i="1" s="1"/>
  <c r="X12" i="1"/>
  <c r="AW95" i="1"/>
  <c r="BE95" i="1" s="1"/>
  <c r="AW12" i="1"/>
  <c r="BE12" i="1" s="1"/>
  <c r="X24" i="1"/>
  <c r="X87" i="1"/>
  <c r="X16" i="1"/>
  <c r="Y16" i="1" s="1"/>
  <c r="X35" i="1"/>
  <c r="X104" i="1"/>
  <c r="X107" i="1"/>
  <c r="Y107" i="1" s="1"/>
  <c r="AC109" i="1"/>
  <c r="AN109" i="1" s="1"/>
  <c r="X10" i="1"/>
  <c r="X23" i="1"/>
  <c r="X54" i="1"/>
  <c r="X66" i="1"/>
  <c r="W111" i="1"/>
  <c r="AZ32" i="1"/>
  <c r="BH32" i="1" s="1"/>
  <c r="AZ27" i="1"/>
  <c r="BH27" i="1" s="1"/>
  <c r="AZ29" i="1"/>
  <c r="BH29" i="1" s="1"/>
  <c r="AZ38" i="1"/>
  <c r="BH38" i="1" s="1"/>
  <c r="X93" i="1"/>
  <c r="Y93" i="1" s="1"/>
  <c r="X9" i="1"/>
  <c r="Y9" i="1" s="1"/>
  <c r="X97" i="1"/>
  <c r="Y97" i="1" s="1"/>
  <c r="X18" i="1"/>
  <c r="X50" i="1"/>
  <c r="Y50" i="1" s="1"/>
  <c r="X89" i="1"/>
  <c r="X21" i="1"/>
  <c r="X3" i="1"/>
  <c r="X75" i="1"/>
  <c r="Y75" i="1" s="1"/>
  <c r="X88" i="1"/>
  <c r="Y88" i="1" s="1"/>
  <c r="X74" i="1"/>
  <c r="Y74" i="1" s="1"/>
  <c r="X33" i="1"/>
  <c r="X39" i="1"/>
  <c r="Y39" i="1" s="1"/>
  <c r="AW88" i="1"/>
  <c r="BE88" i="1" s="1"/>
  <c r="AW73" i="1"/>
  <c r="BE73" i="1" s="1"/>
  <c r="X25" i="1"/>
  <c r="Y25" i="1" s="1"/>
  <c r="X94" i="1"/>
  <c r="Y94" i="1" s="1"/>
  <c r="X69" i="1"/>
  <c r="Y69" i="1" s="1"/>
  <c r="X45" i="1"/>
  <c r="X17" i="1"/>
  <c r="X27" i="1"/>
  <c r="X51" i="1"/>
  <c r="Y51" i="1" s="1"/>
  <c r="X22" i="1"/>
  <c r="Y22" i="1" s="1"/>
  <c r="AQ103" i="1"/>
  <c r="AQ102" i="1"/>
  <c r="AQ107" i="1"/>
  <c r="AQ94" i="1"/>
  <c r="AQ95" i="1"/>
  <c r="AQ93" i="1"/>
  <c r="AQ74" i="1"/>
  <c r="AQ73" i="1"/>
  <c r="AQ100" i="1"/>
  <c r="AQ89" i="1"/>
  <c r="AQ85" i="1"/>
  <c r="AQ78" i="1"/>
  <c r="AQ77" i="1"/>
  <c r="AQ66" i="1"/>
  <c r="AQ98" i="1"/>
  <c r="AQ88" i="1"/>
  <c r="AQ81" i="1"/>
  <c r="AQ69" i="1"/>
  <c r="AQ62" i="1"/>
  <c r="AQ55" i="1"/>
  <c r="AQ106" i="1"/>
  <c r="AQ58" i="1"/>
  <c r="AQ53" i="1"/>
  <c r="AQ49" i="1"/>
  <c r="AQ70" i="1"/>
  <c r="AQ63" i="1"/>
  <c r="AQ38" i="1"/>
  <c r="AQ37" i="1"/>
  <c r="AQ33" i="1"/>
  <c r="AQ30" i="1"/>
  <c r="AQ29" i="1"/>
  <c r="AQ25" i="1"/>
  <c r="AQ54" i="1"/>
  <c r="AQ50" i="1"/>
  <c r="AQ41" i="1"/>
  <c r="AQ45" i="1"/>
  <c r="AQ82" i="1"/>
  <c r="AQ59" i="1"/>
  <c r="AQ46" i="1"/>
  <c r="AQ34" i="1"/>
  <c r="AQ20" i="1"/>
  <c r="AQ21" i="1"/>
  <c r="AQ17" i="1"/>
  <c r="AQ26" i="1"/>
  <c r="AQ18" i="1"/>
  <c r="AQ22" i="1"/>
  <c r="AQ6" i="1"/>
  <c r="AQ2" i="1"/>
  <c r="AQ14" i="1"/>
  <c r="AQ10" i="1"/>
  <c r="AQ9" i="1"/>
  <c r="AQ13" i="1"/>
  <c r="AQ31" i="1"/>
  <c r="AQ64" i="1"/>
  <c r="AQ23" i="1"/>
  <c r="AQ48" i="1"/>
  <c r="AQ86" i="1"/>
  <c r="AQ35" i="1"/>
  <c r="AQ32" i="1"/>
  <c r="AQ11" i="1"/>
  <c r="AQ8" i="1"/>
  <c r="AQ36" i="1"/>
  <c r="AQ19" i="1"/>
  <c r="AQ47" i="1"/>
  <c r="AQ27" i="1"/>
  <c r="AQ56" i="1"/>
  <c r="AQ87" i="1"/>
  <c r="AQ40" i="1"/>
  <c r="AQ44" i="1"/>
  <c r="AQ104" i="1"/>
  <c r="AQ65" i="1"/>
  <c r="AQ84" i="1"/>
  <c r="AQ80" i="1"/>
  <c r="AQ91" i="1"/>
  <c r="AQ3" i="1"/>
  <c r="AQ5" i="1"/>
  <c r="AQ28" i="1"/>
  <c r="AQ67" i="1"/>
  <c r="AQ57" i="1"/>
  <c r="AQ7" i="1"/>
  <c r="AQ4" i="1"/>
  <c r="AQ12" i="1"/>
  <c r="AQ16" i="1"/>
  <c r="AQ90" i="1"/>
  <c r="AQ71" i="1"/>
  <c r="AQ105" i="1"/>
  <c r="AQ101" i="1"/>
  <c r="AQ96" i="1"/>
  <c r="AQ15" i="1"/>
  <c r="AQ79" i="1"/>
  <c r="AQ75" i="1"/>
  <c r="AQ97" i="1"/>
  <c r="AQ72" i="1"/>
  <c r="AQ92" i="1"/>
  <c r="AQ52" i="1"/>
  <c r="AQ60" i="1"/>
  <c r="AQ68" i="1"/>
  <c r="AQ51" i="1"/>
  <c r="AQ61" i="1"/>
  <c r="AQ83" i="1"/>
  <c r="AQ76" i="1"/>
  <c r="AQ99" i="1"/>
  <c r="X29" i="1"/>
  <c r="Y29" i="1" s="1"/>
  <c r="X92" i="1"/>
  <c r="Y92" i="1" s="1"/>
  <c r="AW60" i="1"/>
  <c r="BE60" i="1" s="1"/>
  <c r="AW62" i="1"/>
  <c r="BE62" i="1" s="1"/>
  <c r="X20" i="1"/>
  <c r="Y20" i="1" s="1"/>
  <c r="X41" i="1"/>
  <c r="Y41" i="1" s="1"/>
  <c r="X84" i="1"/>
  <c r="X56" i="1"/>
  <c r="X37" i="1"/>
  <c r="Y37" i="1" s="1"/>
  <c r="W110" i="1"/>
  <c r="AZ99" i="1"/>
  <c r="BH99" i="1" s="1"/>
  <c r="AZ44" i="1"/>
  <c r="BH44" i="1" s="1"/>
  <c r="AZ79" i="1"/>
  <c r="BH79" i="1" s="1"/>
  <c r="AZ52" i="1"/>
  <c r="BH52" i="1" s="1"/>
  <c r="AZ11" i="1"/>
  <c r="BH11" i="1" s="1"/>
  <c r="AZ60" i="1"/>
  <c r="BH60" i="1" s="1"/>
  <c r="AZ4" i="1"/>
  <c r="BH4" i="1" s="1"/>
  <c r="AZ14" i="1"/>
  <c r="BH14" i="1" s="1"/>
  <c r="AZ17" i="1"/>
  <c r="BH17" i="1" s="1"/>
  <c r="AZ66" i="1"/>
  <c r="BH66" i="1" s="1"/>
  <c r="AZ34" i="1"/>
  <c r="BH34" i="1" s="1"/>
  <c r="AZ74" i="1"/>
  <c r="BH74" i="1" s="1"/>
  <c r="AZ81" i="1"/>
  <c r="BH81" i="1" s="1"/>
  <c r="AZ89" i="1"/>
  <c r="BH89" i="1" s="1"/>
  <c r="AZ106" i="1"/>
  <c r="BH106" i="1" s="1"/>
  <c r="AW82" i="1"/>
  <c r="BE82" i="1" s="1"/>
  <c r="AW52" i="1"/>
  <c r="BE52" i="1" s="1"/>
  <c r="X62" i="1"/>
  <c r="Y62" i="1" s="1"/>
  <c r="AW56" i="1"/>
  <c r="BE56" i="1" s="1"/>
  <c r="X76" i="1"/>
  <c r="AV16" i="1" l="1"/>
  <c r="AV3" i="1"/>
  <c r="AV9" i="1"/>
  <c r="AV17" i="1"/>
  <c r="AV38" i="1"/>
  <c r="AV53" i="1"/>
  <c r="AV85" i="1"/>
  <c r="AV74" i="1"/>
  <c r="Y72" i="1"/>
  <c r="BH2" i="1"/>
  <c r="AX74" i="1"/>
  <c r="BF74" i="1" s="1"/>
  <c r="AX7" i="1"/>
  <c r="BF7" i="1" s="1"/>
  <c r="AX84" i="1"/>
  <c r="BF84" i="1" s="1"/>
  <c r="AV105" i="1"/>
  <c r="AV67" i="1"/>
  <c r="AV64" i="1"/>
  <c r="AV10" i="1"/>
  <c r="AV58" i="1"/>
  <c r="AV66" i="1"/>
  <c r="Y57" i="1"/>
  <c r="Y30" i="1"/>
  <c r="Y70" i="1"/>
  <c r="Y40" i="1"/>
  <c r="Y14" i="1"/>
  <c r="AZ71" i="1"/>
  <c r="BH71" i="1" s="1"/>
  <c r="AZ83" i="1"/>
  <c r="BH83" i="1" s="1"/>
  <c r="X109" i="1"/>
  <c r="Y2" i="1"/>
  <c r="Y4" i="1"/>
  <c r="Y58" i="1"/>
  <c r="AX95" i="1"/>
  <c r="BF95" i="1" s="1"/>
  <c r="AX10" i="1"/>
  <c r="BF10" i="1" s="1"/>
  <c r="AX58" i="1"/>
  <c r="BF58" i="1" s="1"/>
  <c r="AX35" i="1"/>
  <c r="BF35" i="1" s="1"/>
  <c r="AX36" i="1"/>
  <c r="BF36" i="1" s="1"/>
  <c r="AX101" i="1"/>
  <c r="BF101" i="1" s="1"/>
  <c r="AZ78" i="1"/>
  <c r="BH78" i="1" s="1"/>
  <c r="AZ87" i="1"/>
  <c r="BH87" i="1" s="1"/>
  <c r="AZ97" i="1"/>
  <c r="BH97" i="1" s="1"/>
  <c r="Y64" i="1"/>
  <c r="Y7" i="1"/>
  <c r="Y31" i="1"/>
  <c r="AZ102" i="1"/>
  <c r="BH102" i="1" s="1"/>
  <c r="AZ62" i="1"/>
  <c r="BH62" i="1" s="1"/>
  <c r="Y76" i="1"/>
  <c r="AZ59" i="1"/>
  <c r="BH59" i="1" s="1"/>
  <c r="AZ37" i="1"/>
  <c r="BH37" i="1" s="1"/>
  <c r="AZ40" i="1"/>
  <c r="BH40" i="1" s="1"/>
  <c r="AZ101" i="1"/>
  <c r="BH101" i="1" s="1"/>
  <c r="AZ86" i="1"/>
  <c r="BH86" i="1" s="1"/>
  <c r="Y84" i="1"/>
  <c r="AV76" i="1"/>
  <c r="AV15" i="1"/>
  <c r="AV71" i="1"/>
  <c r="AV80" i="1"/>
  <c r="AV44" i="1"/>
  <c r="AV86" i="1"/>
  <c r="AV31" i="1"/>
  <c r="AV20" i="1"/>
  <c r="AV82" i="1"/>
  <c r="AV70" i="1"/>
  <c r="AV106" i="1"/>
  <c r="AV100" i="1"/>
  <c r="AV95" i="1"/>
  <c r="Y17" i="1"/>
  <c r="Y33" i="1"/>
  <c r="Y3" i="1"/>
  <c r="Y18" i="1"/>
  <c r="AZ98" i="1"/>
  <c r="BH98" i="1" s="1"/>
  <c r="AZ12" i="1"/>
  <c r="BH12" i="1" s="1"/>
  <c r="AZ65" i="1"/>
  <c r="BH65" i="1" s="1"/>
  <c r="Y23" i="1"/>
  <c r="Y104" i="1"/>
  <c r="Y13" i="1"/>
  <c r="Y12" i="1"/>
  <c r="AZ88" i="1"/>
  <c r="BH88" i="1" s="1"/>
  <c r="AZ26" i="1"/>
  <c r="BH26" i="1" s="1"/>
  <c r="AZ6" i="1"/>
  <c r="BH6" i="1" s="1"/>
  <c r="AZ16" i="1"/>
  <c r="BH16" i="1" s="1"/>
  <c r="AZ68" i="1"/>
  <c r="BH68" i="1" s="1"/>
  <c r="Y32" i="1"/>
  <c r="Y103" i="1"/>
  <c r="Y79" i="1"/>
  <c r="Y28" i="1"/>
  <c r="Y73" i="1"/>
  <c r="AZ85" i="1"/>
  <c r="BH85" i="1" s="1"/>
  <c r="AZ7" i="1"/>
  <c r="BH7" i="1" s="1"/>
  <c r="AZ19" i="1"/>
  <c r="BH19" i="1" s="1"/>
  <c r="AZ67" i="1"/>
  <c r="BH67" i="1" s="1"/>
  <c r="Y71" i="1"/>
  <c r="Y85" i="1"/>
  <c r="Y83" i="1"/>
  <c r="Y100" i="1"/>
  <c r="AX102" i="1"/>
  <c r="BF102" i="1" s="1"/>
  <c r="AS109" i="1"/>
  <c r="AX5" i="1" s="1"/>
  <c r="BF5" i="1" s="1"/>
  <c r="AX2" i="1"/>
  <c r="AX30" i="1"/>
  <c r="BF30" i="1" s="1"/>
  <c r="AX4" i="1"/>
  <c r="BF4" i="1" s="1"/>
  <c r="AX19" i="1"/>
  <c r="BF19" i="1" s="1"/>
  <c r="AX65" i="1"/>
  <c r="BF65" i="1" s="1"/>
  <c r="AX60" i="1"/>
  <c r="BF60" i="1" s="1"/>
  <c r="AX97" i="1"/>
  <c r="BF97" i="1" s="1"/>
  <c r="AX104" i="1"/>
  <c r="BF104" i="1" s="1"/>
  <c r="Y99" i="1"/>
  <c r="Y6" i="1"/>
  <c r="AZ41" i="1"/>
  <c r="BH41" i="1" s="1"/>
  <c r="AZ92" i="1"/>
  <c r="BH92" i="1" s="1"/>
  <c r="Y55" i="1"/>
  <c r="Y49" i="1"/>
  <c r="Y90" i="1"/>
  <c r="AZ91" i="1"/>
  <c r="BH91" i="1" s="1"/>
  <c r="AZ53" i="1"/>
  <c r="BH53" i="1" s="1"/>
  <c r="AV101" i="1"/>
  <c r="AV57" i="1"/>
  <c r="AV23" i="1"/>
  <c r="AV6" i="1"/>
  <c r="Y89" i="1"/>
  <c r="Y66" i="1"/>
  <c r="AT97" i="1"/>
  <c r="AT102" i="1"/>
  <c r="AT87" i="1"/>
  <c r="AT98" i="1"/>
  <c r="AT88" i="1"/>
  <c r="AT99" i="1"/>
  <c r="AT85" i="1"/>
  <c r="AT77" i="1"/>
  <c r="AT80" i="1"/>
  <c r="AT68" i="1"/>
  <c r="AT62" i="1"/>
  <c r="AT106" i="1"/>
  <c r="AT65" i="1"/>
  <c r="AT57" i="1"/>
  <c r="AT84" i="1"/>
  <c r="AT73" i="1"/>
  <c r="AT37" i="1"/>
  <c r="AT29" i="1"/>
  <c r="AT81" i="1"/>
  <c r="AT72" i="1"/>
  <c r="AT44" i="1"/>
  <c r="AT40" i="1"/>
  <c r="AT32" i="1"/>
  <c r="AT24" i="1"/>
  <c r="AT61" i="1"/>
  <c r="AT45" i="1"/>
  <c r="AT58" i="1"/>
  <c r="AT69" i="1"/>
  <c r="AT53" i="1"/>
  <c r="AT52" i="1"/>
  <c r="AT36" i="1"/>
  <c r="AT21" i="1"/>
  <c r="AT19" i="1"/>
  <c r="AT41" i="1"/>
  <c r="AT16" i="1"/>
  <c r="AT14" i="1"/>
  <c r="AT13" i="1"/>
  <c r="AT5" i="1"/>
  <c r="AT26" i="1"/>
  <c r="AT35" i="1"/>
  <c r="AT59" i="1"/>
  <c r="AT11" i="1"/>
  <c r="AT2" i="1"/>
  <c r="AT17" i="1"/>
  <c r="AT46" i="1"/>
  <c r="AT38" i="1"/>
  <c r="AT55" i="1"/>
  <c r="AT56" i="1"/>
  <c r="AT86" i="1"/>
  <c r="AT18" i="1"/>
  <c r="AT27" i="1"/>
  <c r="AT50" i="1"/>
  <c r="AT51" i="1"/>
  <c r="AT71" i="1"/>
  <c r="AT60" i="1"/>
  <c r="AT10" i="1"/>
  <c r="AT12" i="1"/>
  <c r="AT4" i="1"/>
  <c r="AT6" i="1"/>
  <c r="AT7" i="1"/>
  <c r="AT34" i="1"/>
  <c r="AT95" i="1"/>
  <c r="AT83" i="1"/>
  <c r="AT66" i="1"/>
  <c r="AT67" i="1"/>
  <c r="AT100" i="1"/>
  <c r="AT103" i="1"/>
  <c r="AT31" i="1"/>
  <c r="AT30" i="1"/>
  <c r="AT101" i="1"/>
  <c r="AT74" i="1"/>
  <c r="AT82" i="1"/>
  <c r="AT89" i="1"/>
  <c r="AT91" i="1"/>
  <c r="AT96" i="1"/>
  <c r="AT107" i="1"/>
  <c r="AT70" i="1"/>
  <c r="AT104" i="1"/>
  <c r="AT78" i="1"/>
  <c r="AT79" i="1"/>
  <c r="Y98" i="1"/>
  <c r="Y65" i="1"/>
  <c r="Y53" i="1"/>
  <c r="AX55" i="1"/>
  <c r="BF55" i="1" s="1"/>
  <c r="AX69" i="1"/>
  <c r="BF69" i="1" s="1"/>
  <c r="AX41" i="1"/>
  <c r="BF41" i="1" s="1"/>
  <c r="AX14" i="1"/>
  <c r="BF14" i="1" s="1"/>
  <c r="AX48" i="1"/>
  <c r="BF48" i="1" s="1"/>
  <c r="AX75" i="1"/>
  <c r="BF75" i="1" s="1"/>
  <c r="Y67" i="1"/>
  <c r="Y56" i="1"/>
  <c r="AV99" i="1"/>
  <c r="AV51" i="1"/>
  <c r="AV91" i="1"/>
  <c r="AV56" i="1"/>
  <c r="AV59" i="1"/>
  <c r="AV50" i="1"/>
  <c r="AV89" i="1"/>
  <c r="AV93" i="1"/>
  <c r="Y27" i="1"/>
  <c r="Y54" i="1"/>
  <c r="Y87" i="1"/>
  <c r="AW111" i="1"/>
  <c r="AW110" i="1"/>
  <c r="AW109" i="1"/>
  <c r="BE2" i="1"/>
  <c r="BE109" i="1" s="1"/>
  <c r="BP109" i="1" s="1"/>
  <c r="AV97" i="1"/>
  <c r="AV96" i="1"/>
  <c r="AV5" i="1"/>
  <c r="AV84" i="1"/>
  <c r="AV11" i="1"/>
  <c r="AV48" i="1"/>
  <c r="AQ109" i="1"/>
  <c r="AV61" i="1" s="1"/>
  <c r="AV2" i="1"/>
  <c r="AV26" i="1"/>
  <c r="AV45" i="1"/>
  <c r="AV25" i="1"/>
  <c r="AV37" i="1"/>
  <c r="AV55" i="1"/>
  <c r="AV88" i="1"/>
  <c r="AV78" i="1"/>
  <c r="AV94" i="1"/>
  <c r="Y45" i="1"/>
  <c r="Y21" i="1"/>
  <c r="AZ77" i="1"/>
  <c r="BH77" i="1" s="1"/>
  <c r="AZ51" i="1"/>
  <c r="BH51" i="1" s="1"/>
  <c r="Y10" i="1"/>
  <c r="Y35" i="1"/>
  <c r="Y24" i="1"/>
  <c r="AZ70" i="1"/>
  <c r="BH70" i="1" s="1"/>
  <c r="AZ55" i="1"/>
  <c r="BH55" i="1" s="1"/>
  <c r="AZ24" i="1"/>
  <c r="BH24" i="1" s="1"/>
  <c r="AZ56" i="1"/>
  <c r="BH56" i="1" s="1"/>
  <c r="AZ96" i="1"/>
  <c r="BH96" i="1" s="1"/>
  <c r="Y8" i="1"/>
  <c r="Y44" i="1"/>
  <c r="Y26" i="1"/>
  <c r="Y102" i="1"/>
  <c r="AZ18" i="1"/>
  <c r="BH18" i="1" s="1"/>
  <c r="AZ36" i="1"/>
  <c r="BH36" i="1" s="1"/>
  <c r="AZ61" i="1"/>
  <c r="BH61" i="1" s="1"/>
  <c r="AZ104" i="1"/>
  <c r="BH104" i="1" s="1"/>
  <c r="Y19" i="1"/>
  <c r="Y36" i="1"/>
  <c r="AX88" i="1"/>
  <c r="BF88" i="1" s="1"/>
  <c r="AX103" i="1"/>
  <c r="BF103" i="1" s="1"/>
  <c r="AX81" i="1"/>
  <c r="BF81" i="1" s="1"/>
  <c r="AX45" i="1"/>
  <c r="BF45" i="1" s="1"/>
  <c r="AX6" i="1"/>
  <c r="BF6" i="1" s="1"/>
  <c r="AX46" i="1"/>
  <c r="BF46" i="1" s="1"/>
  <c r="AX57" i="1"/>
  <c r="BF57" i="1" s="1"/>
  <c r="AX39" i="1"/>
  <c r="AX83" i="1"/>
  <c r="BF83" i="1" s="1"/>
  <c r="AX79" i="1"/>
  <c r="BF79" i="1" s="1"/>
  <c r="Y91" i="1"/>
  <c r="Y15" i="1"/>
  <c r="AZ107" i="1"/>
  <c r="BH107" i="1" s="1"/>
  <c r="AZ73" i="1"/>
  <c r="BH73" i="1" s="1"/>
  <c r="AZ72" i="1"/>
  <c r="BH72" i="1" s="1"/>
  <c r="Y52" i="1"/>
  <c r="Y38" i="1"/>
  <c r="Y5" i="1"/>
  <c r="Y68" i="1"/>
  <c r="BD61" i="1" l="1"/>
  <c r="BD78" i="1"/>
  <c r="BD26" i="1"/>
  <c r="BD84" i="1"/>
  <c r="BD96" i="1"/>
  <c r="BV101" i="1"/>
  <c r="BV96" i="1"/>
  <c r="BV93" i="1"/>
  <c r="BV79" i="1"/>
  <c r="BV72" i="1"/>
  <c r="BV67" i="1"/>
  <c r="BV104" i="1"/>
  <c r="BV87" i="1"/>
  <c r="BV84" i="1"/>
  <c r="BV75" i="1"/>
  <c r="BV86" i="1"/>
  <c r="BV83" i="1"/>
  <c r="BV80" i="1"/>
  <c r="BV76" i="1"/>
  <c r="BV68" i="1"/>
  <c r="BV64" i="1"/>
  <c r="BV56" i="1"/>
  <c r="BV97" i="1"/>
  <c r="BV61" i="1"/>
  <c r="BV60" i="1"/>
  <c r="BV57" i="1"/>
  <c r="BV52" i="1"/>
  <c r="BV31" i="1"/>
  <c r="BV51" i="1"/>
  <c r="BV48" i="1"/>
  <c r="BV36" i="1"/>
  <c r="BV91" i="1"/>
  <c r="BV40" i="1"/>
  <c r="BV65" i="1"/>
  <c r="BV44" i="1"/>
  <c r="BV19" i="1"/>
  <c r="BV35" i="1"/>
  <c r="BV32" i="1"/>
  <c r="BV15" i="1"/>
  <c r="BV13" i="1"/>
  <c r="BV27" i="1"/>
  <c r="BV12" i="1"/>
  <c r="BV4" i="1"/>
  <c r="BV5" i="1"/>
  <c r="BV2" i="1"/>
  <c r="BV6" i="1"/>
  <c r="BV10" i="1"/>
  <c r="BV16" i="1"/>
  <c r="BV50" i="1"/>
  <c r="BV59" i="1"/>
  <c r="BV53" i="1"/>
  <c r="BV7" i="1"/>
  <c r="BV9" i="1"/>
  <c r="BV30" i="1"/>
  <c r="BV89" i="1"/>
  <c r="BV41" i="1"/>
  <c r="BV45" i="1"/>
  <c r="BV58" i="1"/>
  <c r="BV73" i="1"/>
  <c r="BV81" i="1"/>
  <c r="BV102" i="1"/>
  <c r="BV3" i="1"/>
  <c r="BV37" i="1"/>
  <c r="BV17" i="1"/>
  <c r="BV34" i="1"/>
  <c r="BV95" i="1"/>
  <c r="BV82" i="1"/>
  <c r="BV38" i="1"/>
  <c r="BV62" i="1"/>
  <c r="BV85" i="1"/>
  <c r="BV78" i="1"/>
  <c r="BV11" i="1"/>
  <c r="BV18" i="1"/>
  <c r="BV21" i="1"/>
  <c r="BV70" i="1"/>
  <c r="BV55" i="1"/>
  <c r="BV66" i="1"/>
  <c r="BV69" i="1"/>
  <c r="BV106" i="1"/>
  <c r="BV103" i="1"/>
  <c r="BV54" i="1"/>
  <c r="BV26" i="1"/>
  <c r="BV88" i="1"/>
  <c r="BV49" i="1"/>
  <c r="BV74" i="1"/>
  <c r="BV99" i="1"/>
  <c r="BV77" i="1"/>
  <c r="BV100" i="1"/>
  <c r="BV98" i="1"/>
  <c r="BV107" i="1"/>
  <c r="BV29" i="1"/>
  <c r="BV46" i="1"/>
  <c r="BA93" i="1"/>
  <c r="BD93" i="1"/>
  <c r="BA56" i="1"/>
  <c r="BD56" i="1"/>
  <c r="AY34" i="1"/>
  <c r="BG34" i="1" s="1"/>
  <c r="AY61" i="1"/>
  <c r="BG61" i="1" s="1"/>
  <c r="BD6" i="1"/>
  <c r="BD57" i="1"/>
  <c r="BF2" i="1"/>
  <c r="BD106" i="1"/>
  <c r="BD66" i="1"/>
  <c r="AZ111" i="1"/>
  <c r="BD74" i="1"/>
  <c r="BD53" i="1"/>
  <c r="BD3" i="1"/>
  <c r="BD88" i="1"/>
  <c r="BA25" i="1"/>
  <c r="BD25" i="1"/>
  <c r="BD2" i="1"/>
  <c r="BD11" i="1"/>
  <c r="BD5" i="1"/>
  <c r="BD97" i="1"/>
  <c r="BD89" i="1"/>
  <c r="BD91" i="1"/>
  <c r="BD99" i="1"/>
  <c r="AY107" i="1"/>
  <c r="BG107" i="1" s="1"/>
  <c r="AY35" i="1"/>
  <c r="BG35" i="1" s="1"/>
  <c r="BD23" i="1"/>
  <c r="BA23" i="1"/>
  <c r="BD101" i="1"/>
  <c r="AX3" i="1"/>
  <c r="BF3" i="1" s="1"/>
  <c r="BD58" i="1"/>
  <c r="BA105" i="1"/>
  <c r="BD105" i="1"/>
  <c r="AX56" i="1"/>
  <c r="BF56" i="1" s="1"/>
  <c r="AX85" i="1"/>
  <c r="BF85" i="1" s="1"/>
  <c r="AX18" i="1"/>
  <c r="BF18" i="1" s="1"/>
  <c r="AZ109" i="1"/>
  <c r="BD85" i="1"/>
  <c r="BD38" i="1"/>
  <c r="BD16" i="1"/>
  <c r="AX68" i="1"/>
  <c r="BF68" i="1" s="1"/>
  <c r="AX27" i="1"/>
  <c r="BF27" i="1" s="1"/>
  <c r="AX29" i="1"/>
  <c r="BF29" i="1" s="1"/>
  <c r="AX11" i="1"/>
  <c r="BF11" i="1" s="1"/>
  <c r="AX62" i="1"/>
  <c r="BF62" i="1" s="1"/>
  <c r="BA94" i="1"/>
  <c r="BD94" i="1"/>
  <c r="BD55" i="1"/>
  <c r="BD45" i="1"/>
  <c r="AV47" i="1"/>
  <c r="AV7" i="1"/>
  <c r="AV60" i="1"/>
  <c r="AV69" i="1"/>
  <c r="AV22" i="1"/>
  <c r="AV12" i="1"/>
  <c r="AX91" i="1"/>
  <c r="BF91" i="1" s="1"/>
  <c r="AX38" i="1"/>
  <c r="BF38" i="1" s="1"/>
  <c r="AY74" i="1"/>
  <c r="BG74" i="1" s="1"/>
  <c r="AY60" i="1"/>
  <c r="BG60" i="1" s="1"/>
  <c r="AT109" i="1"/>
  <c r="AY51" i="1" s="1"/>
  <c r="AY2" i="1"/>
  <c r="BA2" i="1" s="1"/>
  <c r="AY58" i="1"/>
  <c r="BG58" i="1" s="1"/>
  <c r="AY62" i="1"/>
  <c r="BG62" i="1" s="1"/>
  <c r="AV19" i="1"/>
  <c r="AV52" i="1"/>
  <c r="AX67" i="1"/>
  <c r="BF67" i="1" s="1"/>
  <c r="AX80" i="1"/>
  <c r="BF80" i="1" s="1"/>
  <c r="AX59" i="1"/>
  <c r="BF59" i="1" s="1"/>
  <c r="AX50" i="1"/>
  <c r="BF50" i="1" s="1"/>
  <c r="AX89" i="1"/>
  <c r="BF89" i="1" s="1"/>
  <c r="AV77" i="1"/>
  <c r="AV33" i="1"/>
  <c r="AV18" i="1"/>
  <c r="AV8" i="1"/>
  <c r="AV28" i="1"/>
  <c r="AV72" i="1"/>
  <c r="AX86" i="1"/>
  <c r="BF86" i="1" s="1"/>
  <c r="AX44" i="1"/>
  <c r="BF44" i="1" s="1"/>
  <c r="AX82" i="1"/>
  <c r="BF82" i="1" s="1"/>
  <c r="AX37" i="1"/>
  <c r="BF37" i="1" s="1"/>
  <c r="AX107" i="1"/>
  <c r="BF107" i="1" s="1"/>
  <c r="AV30" i="1"/>
  <c r="AV36" i="1"/>
  <c r="AV92" i="1"/>
  <c r="AX31" i="1"/>
  <c r="BF31" i="1" s="1"/>
  <c r="AX21" i="1"/>
  <c r="BF21" i="1" s="1"/>
  <c r="BH109" i="1"/>
  <c r="BS109" i="1" s="1"/>
  <c r="AV98" i="1"/>
  <c r="AV29" i="1"/>
  <c r="AV32" i="1"/>
  <c r="AV75" i="1"/>
  <c r="BF39" i="1"/>
  <c r="BA39" i="1"/>
  <c r="BD37" i="1"/>
  <c r="BA48" i="1"/>
  <c r="BD48" i="1"/>
  <c r="BD50" i="1"/>
  <c r="BD51" i="1"/>
  <c r="AY12" i="1"/>
  <c r="BG12" i="1" s="1"/>
  <c r="AY86" i="1"/>
  <c r="BG86" i="1" s="1"/>
  <c r="AY53" i="1"/>
  <c r="BG53" i="1" s="1"/>
  <c r="AY37" i="1"/>
  <c r="BG37" i="1" s="1"/>
  <c r="BD95" i="1"/>
  <c r="BD82" i="1"/>
  <c r="BD31" i="1"/>
  <c r="BD44" i="1"/>
  <c r="BD71" i="1"/>
  <c r="BA76" i="1"/>
  <c r="BD76" i="1"/>
  <c r="BD10" i="1"/>
  <c r="BD67" i="1"/>
  <c r="BD17" i="1"/>
  <c r="BD59" i="1"/>
  <c r="AY79" i="1"/>
  <c r="BG79" i="1" s="1"/>
  <c r="AY82" i="1"/>
  <c r="BG82" i="1" s="1"/>
  <c r="AY56" i="1"/>
  <c r="BG56" i="1" s="1"/>
  <c r="AY17" i="1"/>
  <c r="BG17" i="1" s="1"/>
  <c r="AY72" i="1"/>
  <c r="BG72" i="1" s="1"/>
  <c r="AY106" i="1"/>
  <c r="BG106" i="1" s="1"/>
  <c r="AX66" i="1"/>
  <c r="BF66" i="1" s="1"/>
  <c r="BD100" i="1"/>
  <c r="BD70" i="1"/>
  <c r="BA20" i="1"/>
  <c r="BD20" i="1"/>
  <c r="BD86" i="1"/>
  <c r="BD80" i="1"/>
  <c r="BA15" i="1"/>
  <c r="BD15" i="1"/>
  <c r="AX87" i="1"/>
  <c r="BF87" i="1" s="1"/>
  <c r="AX51" i="1"/>
  <c r="BF51" i="1" s="1"/>
  <c r="AX12" i="1"/>
  <c r="BF12" i="1" s="1"/>
  <c r="AX26" i="1"/>
  <c r="BF26" i="1" s="1"/>
  <c r="AX73" i="1"/>
  <c r="BF73" i="1" s="1"/>
  <c r="BA64" i="1"/>
  <c r="BD64" i="1"/>
  <c r="BA9" i="1"/>
  <c r="BD9" i="1"/>
  <c r="AX99" i="1"/>
  <c r="BF99" i="1" s="1"/>
  <c r="AX71" i="1"/>
  <c r="BF71" i="1" s="1"/>
  <c r="AX13" i="1"/>
  <c r="BF13" i="1" s="1"/>
  <c r="AX100" i="1"/>
  <c r="BF100" i="1" s="1"/>
  <c r="AX98" i="1"/>
  <c r="BF98" i="1" s="1"/>
  <c r="AX34" i="1"/>
  <c r="BF34" i="1" s="1"/>
  <c r="AV73" i="1"/>
  <c r="AV49" i="1"/>
  <c r="AV34" i="1"/>
  <c r="AV13" i="1"/>
  <c r="AV40" i="1"/>
  <c r="AV90" i="1"/>
  <c r="AV83" i="1"/>
  <c r="AV102" i="1"/>
  <c r="AV63" i="1"/>
  <c r="AV35" i="1"/>
  <c r="AV79" i="1"/>
  <c r="AX52" i="1"/>
  <c r="BF52" i="1" s="1"/>
  <c r="AX106" i="1"/>
  <c r="BF106" i="1" s="1"/>
  <c r="AY104" i="1"/>
  <c r="BG104" i="1" s="1"/>
  <c r="AY100" i="1"/>
  <c r="BG100" i="1" s="1"/>
  <c r="AY95" i="1"/>
  <c r="BG95" i="1" s="1"/>
  <c r="AY18" i="1"/>
  <c r="BG18" i="1" s="1"/>
  <c r="AY38" i="1"/>
  <c r="BG38" i="1" s="1"/>
  <c r="AY41" i="1"/>
  <c r="BG41" i="1" s="1"/>
  <c r="AY52" i="1"/>
  <c r="BG52" i="1" s="1"/>
  <c r="AY29" i="1"/>
  <c r="BG29" i="1" s="1"/>
  <c r="AY57" i="1"/>
  <c r="BG57" i="1" s="1"/>
  <c r="AY102" i="1"/>
  <c r="BG102" i="1" s="1"/>
  <c r="AV41" i="1"/>
  <c r="AV65" i="1"/>
  <c r="AX72" i="1"/>
  <c r="BF72" i="1" s="1"/>
  <c r="AX40" i="1"/>
  <c r="BF40" i="1" s="1"/>
  <c r="AX16" i="1"/>
  <c r="BF16" i="1" s="1"/>
  <c r="AX77" i="1"/>
  <c r="BF77" i="1" s="1"/>
  <c r="AX53" i="1"/>
  <c r="BF53" i="1" s="1"/>
  <c r="AV103" i="1"/>
  <c r="AV81" i="1"/>
  <c r="AV54" i="1"/>
  <c r="AV14" i="1"/>
  <c r="AV27" i="1"/>
  <c r="AV4" i="1"/>
  <c r="AV111" i="1" s="1"/>
  <c r="AV68" i="1"/>
  <c r="AX61" i="1"/>
  <c r="BF61" i="1" s="1"/>
  <c r="AX24" i="1"/>
  <c r="AX17" i="1"/>
  <c r="BF17" i="1" s="1"/>
  <c r="AX78" i="1"/>
  <c r="BF78" i="1" s="1"/>
  <c r="AX70" i="1"/>
  <c r="BF70" i="1" s="1"/>
  <c r="AV21" i="1"/>
  <c r="AV104" i="1"/>
  <c r="AX96" i="1"/>
  <c r="BF96" i="1" s="1"/>
  <c r="AX32" i="1"/>
  <c r="BF32" i="1" s="1"/>
  <c r="AZ110" i="1"/>
  <c r="AV107" i="1"/>
  <c r="AV62" i="1"/>
  <c r="AV46" i="1"/>
  <c r="AV87" i="1"/>
  <c r="BG51" i="1" l="1"/>
  <c r="BA51" i="1"/>
  <c r="BA107" i="1"/>
  <c r="BD107" i="1"/>
  <c r="BA41" i="1"/>
  <c r="BD41" i="1"/>
  <c r="BA90" i="1"/>
  <c r="BD90" i="1"/>
  <c r="BA49" i="1"/>
  <c r="BD49" i="1"/>
  <c r="BA29" i="1"/>
  <c r="BD29" i="1"/>
  <c r="BA18" i="1"/>
  <c r="BD18" i="1"/>
  <c r="BA52" i="1"/>
  <c r="BD52" i="1"/>
  <c r="BA106" i="1"/>
  <c r="AX111" i="1"/>
  <c r="CA78" i="1"/>
  <c r="CI78" i="1" s="1"/>
  <c r="CA37" i="1"/>
  <c r="CI37" i="1" s="1"/>
  <c r="CA15" i="1"/>
  <c r="CI15" i="1" s="1"/>
  <c r="CA36" i="1"/>
  <c r="CI36" i="1" s="1"/>
  <c r="CA96" i="1"/>
  <c r="CI96" i="1" s="1"/>
  <c r="BF24" i="1"/>
  <c r="BF109" i="1" s="1"/>
  <c r="BQ109" i="1" s="1"/>
  <c r="BD40" i="1"/>
  <c r="BD73" i="1"/>
  <c r="BA17" i="1"/>
  <c r="BA95" i="1"/>
  <c r="BD98" i="1"/>
  <c r="BA92" i="1"/>
  <c r="BD92" i="1"/>
  <c r="BA72" i="1"/>
  <c r="BD72" i="1"/>
  <c r="BD19" i="1"/>
  <c r="AY84" i="1"/>
  <c r="AY36" i="1"/>
  <c r="BG36" i="1" s="1"/>
  <c r="BA12" i="1"/>
  <c r="BD12" i="1"/>
  <c r="AY50" i="1"/>
  <c r="BG50" i="1" s="1"/>
  <c r="BA53" i="1"/>
  <c r="AY88" i="1"/>
  <c r="CA85" i="1"/>
  <c r="CI85" i="1" s="1"/>
  <c r="CA95" i="1"/>
  <c r="CI95" i="1" s="1"/>
  <c r="CA32" i="1"/>
  <c r="CI32" i="1" s="1"/>
  <c r="CA48" i="1"/>
  <c r="CI48" i="1" s="1"/>
  <c r="CA72" i="1"/>
  <c r="CI72" i="1" s="1"/>
  <c r="BD46" i="1"/>
  <c r="BD14" i="1"/>
  <c r="AY99" i="1"/>
  <c r="BG99" i="1" s="1"/>
  <c r="AY40" i="1"/>
  <c r="BG40" i="1" s="1"/>
  <c r="AY5" i="1"/>
  <c r="AY71" i="1"/>
  <c r="AY101" i="1"/>
  <c r="BA102" i="1"/>
  <c r="BD102" i="1"/>
  <c r="BA13" i="1"/>
  <c r="BD13" i="1"/>
  <c r="BA86" i="1"/>
  <c r="BA70" i="1"/>
  <c r="AY98" i="1"/>
  <c r="BG98" i="1" s="1"/>
  <c r="AY69" i="1"/>
  <c r="BG69" i="1" s="1"/>
  <c r="AY10" i="1"/>
  <c r="AY97" i="1"/>
  <c r="AY19" i="1"/>
  <c r="BG19" i="1" s="1"/>
  <c r="AY67" i="1"/>
  <c r="BA75" i="1"/>
  <c r="BD75" i="1"/>
  <c r="BY103" i="1"/>
  <c r="BY101" i="1"/>
  <c r="BY104" i="1"/>
  <c r="BY91" i="1"/>
  <c r="BY107" i="1"/>
  <c r="BY95" i="1"/>
  <c r="BY82" i="1"/>
  <c r="BY70" i="1"/>
  <c r="BY89" i="1"/>
  <c r="BY86" i="1"/>
  <c r="BY83" i="1"/>
  <c r="BY74" i="1"/>
  <c r="BY71" i="1"/>
  <c r="BY96" i="1"/>
  <c r="BY79" i="1"/>
  <c r="BY67" i="1"/>
  <c r="BY59" i="1"/>
  <c r="BY60" i="1"/>
  <c r="BY56" i="1"/>
  <c r="BY51" i="1"/>
  <c r="BY46" i="1"/>
  <c r="BY34" i="1"/>
  <c r="BY66" i="1"/>
  <c r="BY35" i="1"/>
  <c r="BY27" i="1"/>
  <c r="BY38" i="1"/>
  <c r="BY78" i="1"/>
  <c r="BY55" i="1"/>
  <c r="BY30" i="1"/>
  <c r="BY31" i="1"/>
  <c r="BY26" i="1"/>
  <c r="BY19" i="1"/>
  <c r="BY7" i="1"/>
  <c r="BY18" i="1"/>
  <c r="BY6" i="1"/>
  <c r="BY11" i="1"/>
  <c r="BY37" i="1"/>
  <c r="BY36" i="1"/>
  <c r="BY29" i="1"/>
  <c r="BY41" i="1"/>
  <c r="BY73" i="1"/>
  <c r="BY10" i="1"/>
  <c r="BY12" i="1"/>
  <c r="BY4" i="1"/>
  <c r="BY13" i="1"/>
  <c r="BY5" i="1"/>
  <c r="BY52" i="1"/>
  <c r="BY45" i="1"/>
  <c r="BY77" i="1"/>
  <c r="BY57" i="1"/>
  <c r="BY58" i="1"/>
  <c r="BY65" i="1"/>
  <c r="BY69" i="1"/>
  <c r="BY92" i="1"/>
  <c r="BY14" i="1"/>
  <c r="BY21" i="1"/>
  <c r="BY72" i="1"/>
  <c r="BY32" i="1"/>
  <c r="BY44" i="1"/>
  <c r="BY61" i="1"/>
  <c r="BY62" i="1"/>
  <c r="BY85" i="1"/>
  <c r="BY87" i="1"/>
  <c r="BY97" i="1"/>
  <c r="BY2" i="1"/>
  <c r="BY16" i="1"/>
  <c r="BY80" i="1"/>
  <c r="BY102" i="1"/>
  <c r="BY40" i="1"/>
  <c r="BY84" i="1"/>
  <c r="BY81" i="1"/>
  <c r="BY24" i="1"/>
  <c r="BY68" i="1"/>
  <c r="BY88" i="1"/>
  <c r="BY98" i="1"/>
  <c r="BY99" i="1"/>
  <c r="BY106" i="1"/>
  <c r="BY17" i="1"/>
  <c r="BY53" i="1"/>
  <c r="BA36" i="1"/>
  <c r="BD36" i="1"/>
  <c r="BA28" i="1"/>
  <c r="BD28" i="1"/>
  <c r="BD77" i="1"/>
  <c r="AY87" i="1"/>
  <c r="BG87" i="1" s="1"/>
  <c r="AY81" i="1"/>
  <c r="BG81" i="1" s="1"/>
  <c r="AY16" i="1"/>
  <c r="BG16" i="1" s="1"/>
  <c r="AY55" i="1"/>
  <c r="AY83" i="1"/>
  <c r="BG83" i="1" s="1"/>
  <c r="AY78" i="1"/>
  <c r="BA22" i="1"/>
  <c r="BD22" i="1"/>
  <c r="BA47" i="1"/>
  <c r="BD47" i="1"/>
  <c r="AY24" i="1"/>
  <c r="BG24" i="1" s="1"/>
  <c r="AY7" i="1"/>
  <c r="BG7" i="1" s="1"/>
  <c r="BA3" i="1"/>
  <c r="BA66" i="1"/>
  <c r="AX109" i="1"/>
  <c r="BA57" i="1"/>
  <c r="AY65" i="1"/>
  <c r="BG65" i="1" s="1"/>
  <c r="AY46" i="1"/>
  <c r="BG46" i="1" s="1"/>
  <c r="AY70" i="1"/>
  <c r="BG70" i="1" s="1"/>
  <c r="CA98" i="1"/>
  <c r="CI98" i="1" s="1"/>
  <c r="CA74" i="1"/>
  <c r="CI74" i="1" s="1"/>
  <c r="CA18" i="1"/>
  <c r="CI18" i="1" s="1"/>
  <c r="CA62" i="1"/>
  <c r="CI62" i="1" s="1"/>
  <c r="CA45" i="1"/>
  <c r="CI45" i="1" s="1"/>
  <c r="CA9" i="1"/>
  <c r="CI9" i="1" s="1"/>
  <c r="BV109" i="1"/>
  <c r="CA77" i="1" s="1"/>
  <c r="CI77" i="1" s="1"/>
  <c r="CA2" i="1"/>
  <c r="CA27" i="1"/>
  <c r="CI27" i="1" s="1"/>
  <c r="CA40" i="1"/>
  <c r="CI40" i="1" s="1"/>
  <c r="CA51" i="1"/>
  <c r="CI51" i="1" s="1"/>
  <c r="CA60" i="1"/>
  <c r="CI60" i="1" s="1"/>
  <c r="CA64" i="1"/>
  <c r="CI64" i="1" s="1"/>
  <c r="CA83" i="1"/>
  <c r="CI83" i="1" s="1"/>
  <c r="CA87" i="1"/>
  <c r="CI87" i="1" s="1"/>
  <c r="CA79" i="1"/>
  <c r="CI79" i="1" s="1"/>
  <c r="BA104" i="1"/>
  <c r="BD104" i="1"/>
  <c r="BA4" i="1"/>
  <c r="BD4" i="1"/>
  <c r="BD109" i="1" s="1"/>
  <c r="BO109" i="1" s="1"/>
  <c r="BA81" i="1"/>
  <c r="BD81" i="1"/>
  <c r="BA35" i="1"/>
  <c r="BD35" i="1"/>
  <c r="BA100" i="1"/>
  <c r="BG2" i="1"/>
  <c r="BA60" i="1"/>
  <c r="BD60" i="1"/>
  <c r="CA29" i="1"/>
  <c r="CI29" i="1" s="1"/>
  <c r="CA88" i="1"/>
  <c r="CI88" i="1" s="1"/>
  <c r="CA70" i="1"/>
  <c r="CI70" i="1" s="1"/>
  <c r="CA82" i="1"/>
  <c r="CI82" i="1" s="1"/>
  <c r="CA73" i="1"/>
  <c r="CI73" i="1" s="1"/>
  <c r="CA53" i="1"/>
  <c r="CI53" i="1" s="1"/>
  <c r="CA4" i="1"/>
  <c r="CI4" i="1" s="1"/>
  <c r="CA44" i="1"/>
  <c r="CI44" i="1" s="1"/>
  <c r="CA97" i="1"/>
  <c r="CI97" i="1" s="1"/>
  <c r="CA76" i="1"/>
  <c r="CI76" i="1" s="1"/>
  <c r="CA67" i="1"/>
  <c r="CI67" i="1" s="1"/>
  <c r="BA87" i="1"/>
  <c r="BD87" i="1"/>
  <c r="BD21" i="1"/>
  <c r="BD27" i="1"/>
  <c r="BD103" i="1"/>
  <c r="BA63" i="1"/>
  <c r="BD63" i="1"/>
  <c r="BA33" i="1"/>
  <c r="BD33" i="1"/>
  <c r="AY6" i="1"/>
  <c r="AY96" i="1"/>
  <c r="BG96" i="1" s="1"/>
  <c r="BD7" i="1"/>
  <c r="BA38" i="1"/>
  <c r="AY73" i="1"/>
  <c r="BG73" i="1" s="1"/>
  <c r="AV109" i="1"/>
  <c r="AY13" i="1"/>
  <c r="BG13" i="1" s="1"/>
  <c r="AY30" i="1"/>
  <c r="BG30" i="1" s="1"/>
  <c r="CA107" i="1"/>
  <c r="CI107" i="1" s="1"/>
  <c r="CA26" i="1"/>
  <c r="CI26" i="1" s="1"/>
  <c r="CA21" i="1"/>
  <c r="CI21" i="1" s="1"/>
  <c r="CA3" i="1"/>
  <c r="CI3" i="1" s="1"/>
  <c r="CA58" i="1"/>
  <c r="CI58" i="1" s="1"/>
  <c r="CA59" i="1"/>
  <c r="CI59" i="1" s="1"/>
  <c r="CA12" i="1"/>
  <c r="CI12" i="1" s="1"/>
  <c r="CA65" i="1"/>
  <c r="CI65" i="1" s="1"/>
  <c r="CA57" i="1"/>
  <c r="CI57" i="1" s="1"/>
  <c r="CA80" i="1"/>
  <c r="CI80" i="1" s="1"/>
  <c r="CA101" i="1"/>
  <c r="CI101" i="1" s="1"/>
  <c r="BA62" i="1"/>
  <c r="BD62" i="1"/>
  <c r="BD68" i="1"/>
  <c r="BA54" i="1"/>
  <c r="BD54" i="1"/>
  <c r="BD65" i="1"/>
  <c r="AY68" i="1"/>
  <c r="BG68" i="1" s="1"/>
  <c r="AY45" i="1"/>
  <c r="AY11" i="1"/>
  <c r="BG11" i="1" s="1"/>
  <c r="AY4" i="1"/>
  <c r="BG4" i="1" s="1"/>
  <c r="AY91" i="1"/>
  <c r="BG91" i="1" s="1"/>
  <c r="BA79" i="1"/>
  <c r="BD79" i="1"/>
  <c r="BA83" i="1"/>
  <c r="BD83" i="1"/>
  <c r="BA34" i="1"/>
  <c r="BD34" i="1"/>
  <c r="AY77" i="1"/>
  <c r="BG77" i="1" s="1"/>
  <c r="AY14" i="1"/>
  <c r="BG14" i="1" s="1"/>
  <c r="AY66" i="1"/>
  <c r="BG66" i="1" s="1"/>
  <c r="BA82" i="1"/>
  <c r="AY80" i="1"/>
  <c r="AY59" i="1"/>
  <c r="BG59" i="1" s="1"/>
  <c r="AY89" i="1"/>
  <c r="BG89" i="1" s="1"/>
  <c r="BA50" i="1"/>
  <c r="BA37" i="1"/>
  <c r="BD32" i="1"/>
  <c r="BA30" i="1"/>
  <c r="BD30" i="1"/>
  <c r="BA8" i="1"/>
  <c r="BD8" i="1"/>
  <c r="AY85" i="1"/>
  <c r="BG85" i="1" s="1"/>
  <c r="AY32" i="1"/>
  <c r="BG32" i="1" s="1"/>
  <c r="AY26" i="1"/>
  <c r="BG26" i="1" s="1"/>
  <c r="AY27" i="1"/>
  <c r="BG27" i="1" s="1"/>
  <c r="AY103" i="1"/>
  <c r="BG103" i="1" s="1"/>
  <c r="BA69" i="1"/>
  <c r="BD69" i="1"/>
  <c r="BA16" i="1"/>
  <c r="BA85" i="1"/>
  <c r="BA58" i="1"/>
  <c r="AY21" i="1"/>
  <c r="BG21" i="1" s="1"/>
  <c r="AY31" i="1"/>
  <c r="BG31" i="1" s="1"/>
  <c r="BA11" i="1"/>
  <c r="AV110" i="1"/>
  <c r="BA74" i="1"/>
  <c r="AX110" i="1"/>
  <c r="AY44" i="1"/>
  <c r="CA46" i="1"/>
  <c r="CI46" i="1" s="1"/>
  <c r="CA100" i="1"/>
  <c r="CI100" i="1" s="1"/>
  <c r="CA49" i="1"/>
  <c r="CI49" i="1" s="1"/>
  <c r="CA103" i="1"/>
  <c r="CI103" i="1" s="1"/>
  <c r="CA55" i="1"/>
  <c r="CI55" i="1" s="1"/>
  <c r="CA11" i="1"/>
  <c r="CI11" i="1" s="1"/>
  <c r="CA38" i="1"/>
  <c r="CI38" i="1" s="1"/>
  <c r="CA17" i="1"/>
  <c r="CI17" i="1" s="1"/>
  <c r="CA81" i="1"/>
  <c r="CI81" i="1" s="1"/>
  <c r="CA41" i="1"/>
  <c r="CI41" i="1" s="1"/>
  <c r="CA7" i="1"/>
  <c r="CI7" i="1" s="1"/>
  <c r="CA16" i="1"/>
  <c r="CI16" i="1" s="1"/>
  <c r="CA5" i="1"/>
  <c r="CI5" i="1" s="1"/>
  <c r="CA13" i="1"/>
  <c r="CI13" i="1" s="1"/>
  <c r="CA19" i="1"/>
  <c r="CI19" i="1" s="1"/>
  <c r="CA91" i="1"/>
  <c r="CI91" i="1" s="1"/>
  <c r="CA31" i="1"/>
  <c r="CI31" i="1" s="1"/>
  <c r="CA61" i="1"/>
  <c r="CI61" i="1" s="1"/>
  <c r="CA68" i="1"/>
  <c r="CI68" i="1" s="1"/>
  <c r="CA86" i="1"/>
  <c r="CI86" i="1" s="1"/>
  <c r="CA104" i="1"/>
  <c r="CI104" i="1" s="1"/>
  <c r="CA93" i="1"/>
  <c r="CI93" i="1" s="1"/>
  <c r="BA26" i="1"/>
  <c r="BA61" i="1"/>
  <c r="BW102" i="1" l="1"/>
  <c r="BW106" i="1"/>
  <c r="BW99" i="1"/>
  <c r="BW97" i="1"/>
  <c r="BW87" i="1"/>
  <c r="BW98" i="1"/>
  <c r="BW84" i="1"/>
  <c r="BW73" i="1"/>
  <c r="BW85" i="1"/>
  <c r="BW77" i="1"/>
  <c r="BW81" i="1"/>
  <c r="BW69" i="1"/>
  <c r="BW61" i="1"/>
  <c r="BW72" i="1"/>
  <c r="BW62" i="1"/>
  <c r="BW58" i="1"/>
  <c r="BW53" i="1"/>
  <c r="BW48" i="1"/>
  <c r="BW36" i="1"/>
  <c r="BW88" i="1"/>
  <c r="BW80" i="1"/>
  <c r="BW65" i="1"/>
  <c r="BW37" i="1"/>
  <c r="BW29" i="1"/>
  <c r="BW52" i="1"/>
  <c r="BW44" i="1"/>
  <c r="BW41" i="1"/>
  <c r="BW57" i="1"/>
  <c r="BW45" i="1"/>
  <c r="BW68" i="1"/>
  <c r="BW40" i="1"/>
  <c r="BW19" i="1"/>
  <c r="BW32" i="1"/>
  <c r="BW21" i="1"/>
  <c r="BW16" i="1"/>
  <c r="BW24" i="1"/>
  <c r="BW14" i="1"/>
  <c r="BW17" i="1"/>
  <c r="BW13" i="1"/>
  <c r="BW5" i="1"/>
  <c r="BW6" i="1"/>
  <c r="BW7" i="1"/>
  <c r="BW31" i="1"/>
  <c r="BW30" i="1"/>
  <c r="BW4" i="1"/>
  <c r="BW35" i="1"/>
  <c r="BW26" i="1"/>
  <c r="BW51" i="1"/>
  <c r="BW59" i="1"/>
  <c r="BW60" i="1"/>
  <c r="BW56" i="1"/>
  <c r="BW75" i="1"/>
  <c r="BW82" i="1"/>
  <c r="BW79" i="1"/>
  <c r="BW78" i="1"/>
  <c r="BW89" i="1"/>
  <c r="BW95" i="1"/>
  <c r="BW100" i="1"/>
  <c r="BW86" i="1"/>
  <c r="BW10" i="1"/>
  <c r="BW3" i="1"/>
  <c r="BW11" i="1"/>
  <c r="BW2" i="1"/>
  <c r="BW39" i="1"/>
  <c r="BW46" i="1"/>
  <c r="BW71" i="1"/>
  <c r="BW38" i="1"/>
  <c r="BW55" i="1"/>
  <c r="BW74" i="1"/>
  <c r="BW67" i="1"/>
  <c r="BW91" i="1"/>
  <c r="BW12" i="1"/>
  <c r="BW34" i="1"/>
  <c r="BW27" i="1"/>
  <c r="BW70" i="1"/>
  <c r="BW101" i="1"/>
  <c r="BW103" i="1"/>
  <c r="BW96" i="1"/>
  <c r="BW104" i="1"/>
  <c r="BW107" i="1"/>
  <c r="BW50" i="1"/>
  <c r="BW66" i="1"/>
  <c r="BW83" i="1"/>
  <c r="BW18" i="1"/>
  <c r="BU107" i="1"/>
  <c r="BU104" i="1"/>
  <c r="BU103" i="1"/>
  <c r="BU91" i="1"/>
  <c r="BU101" i="1"/>
  <c r="BU96" i="1"/>
  <c r="BU86" i="1"/>
  <c r="BU100" i="1"/>
  <c r="BU95" i="1"/>
  <c r="BU89" i="1"/>
  <c r="BU78" i="1"/>
  <c r="BU66" i="1"/>
  <c r="BU90" i="1"/>
  <c r="BU79" i="1"/>
  <c r="BU67" i="1"/>
  <c r="BU74" i="1"/>
  <c r="BU55" i="1"/>
  <c r="BU83" i="1"/>
  <c r="BU82" i="1"/>
  <c r="BU75" i="1"/>
  <c r="BU70" i="1"/>
  <c r="BU64" i="1"/>
  <c r="BU56" i="1"/>
  <c r="BU38" i="1"/>
  <c r="BU30" i="1"/>
  <c r="BU60" i="1"/>
  <c r="BU59" i="1"/>
  <c r="BU54" i="1"/>
  <c r="BU50" i="1"/>
  <c r="BU47" i="1"/>
  <c r="BU31" i="1"/>
  <c r="BU71" i="1"/>
  <c r="BU63" i="1"/>
  <c r="BU51" i="1"/>
  <c r="BU46" i="1"/>
  <c r="BU27" i="1"/>
  <c r="BU26" i="1"/>
  <c r="BU22" i="1"/>
  <c r="BU18" i="1"/>
  <c r="BU23" i="1"/>
  <c r="BU35" i="1"/>
  <c r="BU15" i="1"/>
  <c r="BU34" i="1"/>
  <c r="BU17" i="1"/>
  <c r="BU6" i="1"/>
  <c r="BU11" i="1"/>
  <c r="BU7" i="1"/>
  <c r="BU3" i="1"/>
  <c r="BU10" i="1"/>
  <c r="BU12" i="1"/>
  <c r="BU2" i="1"/>
  <c r="BU4" i="1"/>
  <c r="BU13" i="1"/>
  <c r="BU52" i="1"/>
  <c r="BU53" i="1"/>
  <c r="BU48" i="1"/>
  <c r="BU72" i="1"/>
  <c r="BU49" i="1"/>
  <c r="BU14" i="1"/>
  <c r="BU16" i="1"/>
  <c r="BU37" i="1"/>
  <c r="BU29" i="1"/>
  <c r="BU32" i="1"/>
  <c r="BU41" i="1"/>
  <c r="BU44" i="1"/>
  <c r="BU61" i="1"/>
  <c r="BU73" i="1"/>
  <c r="BU81" i="1"/>
  <c r="BU102" i="1"/>
  <c r="BU87" i="1"/>
  <c r="BU9" i="1"/>
  <c r="BU36" i="1"/>
  <c r="BU25" i="1"/>
  <c r="BU33" i="1"/>
  <c r="BU40" i="1"/>
  <c r="BU45" i="1"/>
  <c r="BU77" i="1"/>
  <c r="BU58" i="1"/>
  <c r="BU84" i="1"/>
  <c r="BU69" i="1"/>
  <c r="BU80" i="1"/>
  <c r="BU8" i="1"/>
  <c r="BU5" i="1"/>
  <c r="BU57" i="1"/>
  <c r="BU94" i="1"/>
  <c r="BU97" i="1"/>
  <c r="BU106" i="1"/>
  <c r="BU19" i="1"/>
  <c r="BU76" i="1"/>
  <c r="BU105" i="1"/>
  <c r="BU21" i="1"/>
  <c r="BU28" i="1"/>
  <c r="BU20" i="1"/>
  <c r="BU85" i="1"/>
  <c r="BU92" i="1"/>
  <c r="BU93" i="1"/>
  <c r="BU98" i="1"/>
  <c r="BU99" i="1"/>
  <c r="BU65" i="1"/>
  <c r="BU68" i="1"/>
  <c r="BU88" i="1"/>
  <c r="BU62" i="1"/>
  <c r="BG45" i="1"/>
  <c r="BA45" i="1"/>
  <c r="AY109" i="1"/>
  <c r="CD40" i="1"/>
  <c r="CL40" i="1" s="1"/>
  <c r="CD62" i="1"/>
  <c r="CL62" i="1" s="1"/>
  <c r="CD37" i="1"/>
  <c r="CL37" i="1" s="1"/>
  <c r="CD30" i="1"/>
  <c r="CL30" i="1" s="1"/>
  <c r="CD107" i="1"/>
  <c r="CL107" i="1" s="1"/>
  <c r="BG101" i="1"/>
  <c r="BA101" i="1"/>
  <c r="BA98" i="1"/>
  <c r="BA73" i="1"/>
  <c r="BA27" i="1"/>
  <c r="CI2" i="1"/>
  <c r="BA77" i="1"/>
  <c r="CD24" i="1"/>
  <c r="CL24" i="1" s="1"/>
  <c r="CD97" i="1"/>
  <c r="CL97" i="1" s="1"/>
  <c r="CD41" i="1"/>
  <c r="CL41" i="1" s="1"/>
  <c r="CD19" i="1"/>
  <c r="CL19" i="1" s="1"/>
  <c r="CD91" i="1"/>
  <c r="CL91" i="1" s="1"/>
  <c r="BG71" i="1"/>
  <c r="BA71" i="1"/>
  <c r="BG44" i="1"/>
  <c r="BA44" i="1"/>
  <c r="BA32" i="1"/>
  <c r="BA59" i="1"/>
  <c r="BG6" i="1"/>
  <c r="BA6" i="1"/>
  <c r="BA31" i="1"/>
  <c r="AY110" i="1"/>
  <c r="CA102" i="1"/>
  <c r="CI102" i="1" s="1"/>
  <c r="CA66" i="1"/>
  <c r="CI66" i="1" s="1"/>
  <c r="BA89" i="1"/>
  <c r="BG78" i="1"/>
  <c r="BA78" i="1"/>
  <c r="CD53" i="1"/>
  <c r="CL53" i="1" s="1"/>
  <c r="CD98" i="1"/>
  <c r="CL98" i="1" s="1"/>
  <c r="CD87" i="1"/>
  <c r="CL87" i="1" s="1"/>
  <c r="CD44" i="1"/>
  <c r="CL44" i="1" s="1"/>
  <c r="CD52" i="1"/>
  <c r="CL52" i="1" s="1"/>
  <c r="CD12" i="1"/>
  <c r="CL12" i="1" s="1"/>
  <c r="CD26" i="1"/>
  <c r="CL26" i="1" s="1"/>
  <c r="CD78" i="1"/>
  <c r="CL78" i="1" s="1"/>
  <c r="CD79" i="1"/>
  <c r="CL79" i="1" s="1"/>
  <c r="CD83" i="1"/>
  <c r="CL83" i="1" s="1"/>
  <c r="BG10" i="1"/>
  <c r="BA10" i="1"/>
  <c r="BG5" i="1"/>
  <c r="BG109" i="1" s="1"/>
  <c r="BR109" i="1" s="1"/>
  <c r="BA5" i="1"/>
  <c r="BB50" i="1" s="1"/>
  <c r="BA14" i="1"/>
  <c r="CA84" i="1"/>
  <c r="CI84" i="1" s="1"/>
  <c r="CA6" i="1"/>
  <c r="CI6" i="1" s="1"/>
  <c r="CA69" i="1"/>
  <c r="CI69" i="1" s="1"/>
  <c r="BA19" i="1"/>
  <c r="BA40" i="1"/>
  <c r="CA75" i="1"/>
  <c r="CI75" i="1" s="1"/>
  <c r="CA10" i="1"/>
  <c r="CI10" i="1" s="1"/>
  <c r="CA106" i="1"/>
  <c r="CI106" i="1" s="1"/>
  <c r="BG55" i="1"/>
  <c r="BA55" i="1"/>
  <c r="BY109" i="1"/>
  <c r="CD69" i="1" s="1"/>
  <c r="CL69" i="1" s="1"/>
  <c r="CD2" i="1"/>
  <c r="CD72" i="1"/>
  <c r="CL72" i="1" s="1"/>
  <c r="CD73" i="1"/>
  <c r="CL73" i="1" s="1"/>
  <c r="CD7" i="1"/>
  <c r="CL7" i="1" s="1"/>
  <c r="CD27" i="1"/>
  <c r="CL27" i="1" s="1"/>
  <c r="CD89" i="1"/>
  <c r="CL89" i="1" s="1"/>
  <c r="CD103" i="1"/>
  <c r="CL103" i="1" s="1"/>
  <c r="BA46" i="1"/>
  <c r="BG88" i="1"/>
  <c r="BA88" i="1"/>
  <c r="BG84" i="1"/>
  <c r="BA84" i="1"/>
  <c r="BA91" i="1"/>
  <c r="CD99" i="1"/>
  <c r="CL99" i="1" s="1"/>
  <c r="CD102" i="1"/>
  <c r="CL102" i="1" s="1"/>
  <c r="CD61" i="1"/>
  <c r="CL61" i="1" s="1"/>
  <c r="CD65" i="1"/>
  <c r="CL65" i="1" s="1"/>
  <c r="CD4" i="1"/>
  <c r="CL4" i="1" s="1"/>
  <c r="CD11" i="1"/>
  <c r="CL11" i="1" s="1"/>
  <c r="CD55" i="1"/>
  <c r="CL55" i="1" s="1"/>
  <c r="CD51" i="1"/>
  <c r="CL51" i="1" s="1"/>
  <c r="CD67" i="1"/>
  <c r="CL67" i="1" s="1"/>
  <c r="CD70" i="1"/>
  <c r="CL70" i="1" s="1"/>
  <c r="BG97" i="1"/>
  <c r="BA97" i="1"/>
  <c r="BG80" i="1"/>
  <c r="BA80" i="1"/>
  <c r="BB76" i="1" s="1"/>
  <c r="BA65" i="1"/>
  <c r="BA68" i="1"/>
  <c r="BA7" i="1"/>
  <c r="BB9" i="1"/>
  <c r="BA103" i="1"/>
  <c r="BA21" i="1"/>
  <c r="AY111" i="1"/>
  <c r="BA96" i="1"/>
  <c r="BB96" i="1" s="1"/>
  <c r="BC96" i="1" s="1"/>
  <c r="CA35" i="1"/>
  <c r="CI35" i="1" s="1"/>
  <c r="CA50" i="1"/>
  <c r="CI50" i="1" s="1"/>
  <c r="CA34" i="1"/>
  <c r="CI34" i="1" s="1"/>
  <c r="CA54" i="1"/>
  <c r="CI54" i="1" s="1"/>
  <c r="BA99" i="1"/>
  <c r="CD17" i="1"/>
  <c r="CL17" i="1" s="1"/>
  <c r="CD88" i="1"/>
  <c r="CL88" i="1" s="1"/>
  <c r="CD84" i="1"/>
  <c r="CL84" i="1" s="1"/>
  <c r="CD16" i="1"/>
  <c r="CL16" i="1" s="1"/>
  <c r="CD85" i="1"/>
  <c r="CL85" i="1" s="1"/>
  <c r="CD32" i="1"/>
  <c r="CL32" i="1" s="1"/>
  <c r="CD92" i="1"/>
  <c r="CL92" i="1" s="1"/>
  <c r="CD57" i="1"/>
  <c r="CL57" i="1" s="1"/>
  <c r="CD5" i="1"/>
  <c r="CL5" i="1" s="1"/>
  <c r="CD10" i="1"/>
  <c r="CL10" i="1" s="1"/>
  <c r="CD36" i="1"/>
  <c r="CL36" i="1" s="1"/>
  <c r="CD18" i="1"/>
  <c r="CL18" i="1" s="1"/>
  <c r="CD31" i="1"/>
  <c r="CL31" i="1" s="1"/>
  <c r="CD38" i="1"/>
  <c r="CL38" i="1" s="1"/>
  <c r="CD34" i="1"/>
  <c r="CL34" i="1" s="1"/>
  <c r="CD60" i="1"/>
  <c r="CL60" i="1" s="1"/>
  <c r="CD96" i="1"/>
  <c r="CL96" i="1" s="1"/>
  <c r="CD86" i="1"/>
  <c r="CL86" i="1" s="1"/>
  <c r="CD95" i="1"/>
  <c r="CL95" i="1" s="1"/>
  <c r="CD101" i="1"/>
  <c r="CL101" i="1" s="1"/>
  <c r="BG67" i="1"/>
  <c r="BA67" i="1"/>
  <c r="CA56" i="1"/>
  <c r="CI56" i="1" s="1"/>
  <c r="CA30" i="1"/>
  <c r="CI30" i="1" s="1"/>
  <c r="CA99" i="1"/>
  <c r="CI99" i="1" s="1"/>
  <c r="BA24" i="1"/>
  <c r="CA52" i="1"/>
  <c r="CI52" i="1" s="1"/>
  <c r="CA89" i="1"/>
  <c r="CI89" i="1" s="1"/>
  <c r="BA111" i="1"/>
  <c r="BX107" i="1" l="1"/>
  <c r="BX100" i="1"/>
  <c r="BX102" i="1"/>
  <c r="BX89" i="1"/>
  <c r="BX98" i="1"/>
  <c r="BX88" i="1"/>
  <c r="BX85" i="1"/>
  <c r="BX77" i="1"/>
  <c r="BX82" i="1"/>
  <c r="BX70" i="1"/>
  <c r="BX73" i="1"/>
  <c r="BX62" i="1"/>
  <c r="BX106" i="1"/>
  <c r="BX103" i="1"/>
  <c r="BX59" i="1"/>
  <c r="BX81" i="1"/>
  <c r="BX78" i="1"/>
  <c r="BX74" i="1"/>
  <c r="BX50" i="1"/>
  <c r="BX37" i="1"/>
  <c r="BX29" i="1"/>
  <c r="BX46" i="1"/>
  <c r="BX34" i="1"/>
  <c r="BX26" i="1"/>
  <c r="BX69" i="1"/>
  <c r="BX66" i="1"/>
  <c r="BX58" i="1"/>
  <c r="BX55" i="1"/>
  <c r="BX45" i="1"/>
  <c r="BX38" i="1"/>
  <c r="BX21" i="1"/>
  <c r="BX18" i="1"/>
  <c r="BX53" i="1"/>
  <c r="BX41" i="1"/>
  <c r="BX30" i="1"/>
  <c r="BX17" i="1"/>
  <c r="BX16" i="1"/>
  <c r="BX10" i="1"/>
  <c r="BX2" i="1"/>
  <c r="BX14" i="1"/>
  <c r="BX6" i="1"/>
  <c r="BX5" i="1"/>
  <c r="BX40" i="1"/>
  <c r="BX44" i="1"/>
  <c r="BX31" i="1"/>
  <c r="BX7" i="1"/>
  <c r="BX12" i="1"/>
  <c r="BX4" i="1"/>
  <c r="BX35" i="1"/>
  <c r="BX19" i="1"/>
  <c r="BX68" i="1"/>
  <c r="BX65" i="1"/>
  <c r="BX80" i="1"/>
  <c r="BX61" i="1"/>
  <c r="BX72" i="1"/>
  <c r="BX83" i="1"/>
  <c r="BX79" i="1"/>
  <c r="BX84" i="1"/>
  <c r="BX13" i="1"/>
  <c r="BX27" i="1"/>
  <c r="BX71" i="1"/>
  <c r="BX56" i="1"/>
  <c r="BX87" i="1"/>
  <c r="BX96" i="1"/>
  <c r="BX99" i="1"/>
  <c r="BX11" i="1"/>
  <c r="BX32" i="1"/>
  <c r="BX36" i="1"/>
  <c r="BX91" i="1"/>
  <c r="BX104" i="1"/>
  <c r="BX52" i="1"/>
  <c r="BX24" i="1"/>
  <c r="BX67" i="1"/>
  <c r="BX95" i="1"/>
  <c r="BX57" i="1"/>
  <c r="BX51" i="1"/>
  <c r="BX60" i="1"/>
  <c r="BX86" i="1"/>
  <c r="BX101" i="1"/>
  <c r="BX97" i="1"/>
  <c r="BB58" i="1"/>
  <c r="BB46" i="1"/>
  <c r="BB60" i="1"/>
  <c r="BC60" i="1" s="1"/>
  <c r="BB44" i="1"/>
  <c r="BB70" i="1"/>
  <c r="BB22" i="1"/>
  <c r="BB73" i="1"/>
  <c r="BB34" i="1"/>
  <c r="BZ68" i="1"/>
  <c r="BZ81" i="1"/>
  <c r="BZ27" i="1"/>
  <c r="BZ91" i="1"/>
  <c r="CB39" i="1"/>
  <c r="CB89" i="1"/>
  <c r="CJ89" i="1" s="1"/>
  <c r="CB19" i="1"/>
  <c r="CJ19" i="1" s="1"/>
  <c r="CB29" i="1"/>
  <c r="CJ29" i="1" s="1"/>
  <c r="BB41" i="1"/>
  <c r="BC41" i="1" s="1"/>
  <c r="BB102" i="1"/>
  <c r="BB28" i="1"/>
  <c r="BB7" i="1"/>
  <c r="BB87" i="1"/>
  <c r="BB25" i="1"/>
  <c r="BB79" i="1"/>
  <c r="BB18" i="1"/>
  <c r="BB104" i="1"/>
  <c r="BB38" i="1"/>
  <c r="BC38" i="1" s="1"/>
  <c r="BB82" i="1"/>
  <c r="BC82" i="1" s="1"/>
  <c r="BA110" i="1"/>
  <c r="BZ106" i="1"/>
  <c r="BZ53" i="1"/>
  <c r="BZ56" i="1"/>
  <c r="CB83" i="1"/>
  <c r="CJ83" i="1" s="1"/>
  <c r="CB70" i="1"/>
  <c r="CJ70" i="1" s="1"/>
  <c r="BW109" i="1"/>
  <c r="CB107" i="1" s="1"/>
  <c r="CJ107" i="1" s="1"/>
  <c r="CB2" i="1"/>
  <c r="CB56" i="1"/>
  <c r="CJ56" i="1" s="1"/>
  <c r="CB16" i="1"/>
  <c r="CJ16" i="1" s="1"/>
  <c r="CB41" i="1"/>
  <c r="CJ41" i="1" s="1"/>
  <c r="CB37" i="1"/>
  <c r="CJ37" i="1" s="1"/>
  <c r="CB99" i="1"/>
  <c r="CJ99" i="1" s="1"/>
  <c r="BB15" i="1"/>
  <c r="BB47" i="1"/>
  <c r="BC47" i="1" s="1"/>
  <c r="BB21" i="1"/>
  <c r="BB68" i="1"/>
  <c r="BB37" i="1"/>
  <c r="BB26" i="1"/>
  <c r="BC26" i="1" s="1"/>
  <c r="BB97" i="1"/>
  <c r="BC97" i="1" s="1"/>
  <c r="BB3" i="1"/>
  <c r="BB48" i="1"/>
  <c r="BC48" i="1" s="1"/>
  <c r="BB2" i="1"/>
  <c r="BC2" i="1" s="1"/>
  <c r="BB88" i="1"/>
  <c r="BB4" i="1"/>
  <c r="BB30" i="1"/>
  <c r="BB106" i="1"/>
  <c r="BC106" i="1" s="1"/>
  <c r="BB40" i="1"/>
  <c r="BB12" i="1"/>
  <c r="BB86" i="1"/>
  <c r="CD104" i="1"/>
  <c r="CL104" i="1" s="1"/>
  <c r="CD56" i="1"/>
  <c r="CL56" i="1" s="1"/>
  <c r="CD6" i="1"/>
  <c r="CL6" i="1" s="1"/>
  <c r="CD58" i="1"/>
  <c r="CL58" i="1" s="1"/>
  <c r="CD80" i="1"/>
  <c r="CL80" i="1" s="1"/>
  <c r="BB78" i="1"/>
  <c r="BC78" i="1" s="1"/>
  <c r="BB93" i="1"/>
  <c r="BC93" i="1" s="1"/>
  <c r="BB81" i="1"/>
  <c r="BB31" i="1"/>
  <c r="BB83" i="1"/>
  <c r="BB8" i="1"/>
  <c r="BB61" i="1"/>
  <c r="BC61" i="1" s="1"/>
  <c r="BB71" i="1"/>
  <c r="BC71" i="1" s="1"/>
  <c r="CD74" i="1"/>
  <c r="CL74" i="1" s="1"/>
  <c r="CD45" i="1"/>
  <c r="CL45" i="1" s="1"/>
  <c r="BB36" i="1"/>
  <c r="CA109" i="1"/>
  <c r="BB27" i="1"/>
  <c r="BB29" i="1"/>
  <c r="BC29" i="1" s="1"/>
  <c r="BB72" i="1"/>
  <c r="CD71" i="1"/>
  <c r="CL71" i="1" s="1"/>
  <c r="CD13" i="1"/>
  <c r="CL13" i="1" s="1"/>
  <c r="CD106" i="1"/>
  <c r="CL106" i="1" s="1"/>
  <c r="BB45" i="1"/>
  <c r="BC45" i="1" s="1"/>
  <c r="BZ62" i="1"/>
  <c r="BZ97" i="1"/>
  <c r="BZ87" i="1"/>
  <c r="BZ52" i="1"/>
  <c r="BZ22" i="1"/>
  <c r="BZ64" i="1"/>
  <c r="BZ96" i="1"/>
  <c r="CB66" i="1"/>
  <c r="CJ66" i="1" s="1"/>
  <c r="CB96" i="1"/>
  <c r="CJ96" i="1" s="1"/>
  <c r="CB27" i="1"/>
  <c r="CJ27" i="1" s="1"/>
  <c r="CB67" i="1"/>
  <c r="CJ67" i="1" s="1"/>
  <c r="CB71" i="1"/>
  <c r="CJ71" i="1" s="1"/>
  <c r="CB11" i="1"/>
  <c r="CJ11" i="1" s="1"/>
  <c r="CB100" i="1"/>
  <c r="CJ100" i="1" s="1"/>
  <c r="CB79" i="1"/>
  <c r="CJ79" i="1" s="1"/>
  <c r="CB60" i="1"/>
  <c r="CJ60" i="1" s="1"/>
  <c r="CB35" i="1"/>
  <c r="CJ35" i="1" s="1"/>
  <c r="CB7" i="1"/>
  <c r="CJ7" i="1" s="1"/>
  <c r="CB17" i="1"/>
  <c r="CJ17" i="1" s="1"/>
  <c r="CB21" i="1"/>
  <c r="CJ21" i="1" s="1"/>
  <c r="CB68" i="1"/>
  <c r="CJ68" i="1" s="1"/>
  <c r="CB44" i="1"/>
  <c r="CJ44" i="1" s="1"/>
  <c r="CB65" i="1"/>
  <c r="CJ65" i="1" s="1"/>
  <c r="CB48" i="1"/>
  <c r="CJ48" i="1" s="1"/>
  <c r="CB72" i="1"/>
  <c r="CJ72" i="1" s="1"/>
  <c r="CB77" i="1"/>
  <c r="CJ77" i="1" s="1"/>
  <c r="CB98" i="1"/>
  <c r="CJ98" i="1" s="1"/>
  <c r="CB106" i="1"/>
  <c r="CJ106" i="1" s="1"/>
  <c r="BB80" i="1"/>
  <c r="BC80" i="1" s="1"/>
  <c r="BB39" i="1"/>
  <c r="BC39" i="1" s="1"/>
  <c r="BB91" i="1"/>
  <c r="BB84" i="1"/>
  <c r="BB55" i="1"/>
  <c r="BB51" i="1"/>
  <c r="BC51" i="1" s="1"/>
  <c r="BB92" i="1"/>
  <c r="BC92" i="1" s="1"/>
  <c r="BB5" i="1"/>
  <c r="BB89" i="1"/>
  <c r="BC89" i="1" s="1"/>
  <c r="BB59" i="1"/>
  <c r="BC59" i="1" s="1"/>
  <c r="BB90" i="1"/>
  <c r="CA111" i="1"/>
  <c r="BB54" i="1"/>
  <c r="BB105" i="1"/>
  <c r="BC105" i="1" s="1"/>
  <c r="BZ36" i="1"/>
  <c r="BZ23" i="1"/>
  <c r="BZ100" i="1"/>
  <c r="CB18" i="1"/>
  <c r="CJ18" i="1" s="1"/>
  <c r="CB12" i="1"/>
  <c r="CJ12" i="1" s="1"/>
  <c r="CB55" i="1"/>
  <c r="CJ55" i="1" s="1"/>
  <c r="CB10" i="1"/>
  <c r="CJ10" i="1" s="1"/>
  <c r="CB75" i="1"/>
  <c r="CJ75" i="1" s="1"/>
  <c r="CB30" i="1"/>
  <c r="CJ30" i="1" s="1"/>
  <c r="CB24" i="1"/>
  <c r="CB57" i="1"/>
  <c r="CJ57" i="1" s="1"/>
  <c r="CB88" i="1"/>
  <c r="CJ88" i="1" s="1"/>
  <c r="CB69" i="1"/>
  <c r="CJ69" i="1" s="1"/>
  <c r="CB73" i="1"/>
  <c r="CJ73" i="1" s="1"/>
  <c r="BB24" i="1"/>
  <c r="BB11" i="1"/>
  <c r="BB13" i="1"/>
  <c r="BC13" i="1" s="1"/>
  <c r="CL2" i="1"/>
  <c r="BB19" i="1"/>
  <c r="BC19" i="1" s="1"/>
  <c r="BB75" i="1"/>
  <c r="BC75" i="1" s="1"/>
  <c r="BB57" i="1"/>
  <c r="BB94" i="1"/>
  <c r="BC94" i="1" s="1"/>
  <c r="BB32" i="1"/>
  <c r="BB95" i="1"/>
  <c r="BC95" i="1" s="1"/>
  <c r="CI109" i="1"/>
  <c r="CT109" i="1" s="1"/>
  <c r="BB16" i="1"/>
  <c r="BB98" i="1"/>
  <c r="BB33" i="1"/>
  <c r="BC33" i="1" s="1"/>
  <c r="BZ40" i="1"/>
  <c r="BU109" i="1"/>
  <c r="BZ28" i="1" s="1"/>
  <c r="BZ2" i="1"/>
  <c r="BZ82" i="1"/>
  <c r="CB104" i="1"/>
  <c r="CJ104" i="1" s="1"/>
  <c r="CB38" i="1"/>
  <c r="CJ38" i="1" s="1"/>
  <c r="CB86" i="1"/>
  <c r="CJ86" i="1" s="1"/>
  <c r="CB78" i="1"/>
  <c r="CJ78" i="1" s="1"/>
  <c r="CB26" i="1"/>
  <c r="CJ26" i="1" s="1"/>
  <c r="CB13" i="1"/>
  <c r="CJ13" i="1" s="1"/>
  <c r="CB40" i="1"/>
  <c r="CJ40" i="1" s="1"/>
  <c r="CB36" i="1"/>
  <c r="CJ36" i="1" s="1"/>
  <c r="CB81" i="1"/>
  <c r="CJ81" i="1" s="1"/>
  <c r="CB84" i="1"/>
  <c r="CJ84" i="1" s="1"/>
  <c r="BB49" i="1"/>
  <c r="BC49" i="1" s="1"/>
  <c r="BB67" i="1"/>
  <c r="BB99" i="1"/>
  <c r="BB103" i="1"/>
  <c r="BB65" i="1"/>
  <c r="BB69" i="1"/>
  <c r="BB107" i="1"/>
  <c r="BC107" i="1" s="1"/>
  <c r="BB100" i="1"/>
  <c r="BB62" i="1"/>
  <c r="BC62" i="1" s="1"/>
  <c r="BB52" i="1"/>
  <c r="CD59" i="1"/>
  <c r="CL59" i="1" s="1"/>
  <c r="CD77" i="1"/>
  <c r="CL77" i="1" s="1"/>
  <c r="CD68" i="1"/>
  <c r="CL68" i="1" s="1"/>
  <c r="BB35" i="1"/>
  <c r="BB74" i="1"/>
  <c r="BC74" i="1" s="1"/>
  <c r="BB17" i="1"/>
  <c r="BC17" i="1" s="1"/>
  <c r="BB53" i="1"/>
  <c r="BB14" i="1"/>
  <c r="BB10" i="1"/>
  <c r="BC10" i="1" s="1"/>
  <c r="CD82" i="1"/>
  <c r="CL82" i="1" s="1"/>
  <c r="CD66" i="1"/>
  <c r="CL66" i="1" s="1"/>
  <c r="CD29" i="1"/>
  <c r="CL29" i="1" s="1"/>
  <c r="CD14" i="1"/>
  <c r="CL14" i="1" s="1"/>
  <c r="CD81" i="1"/>
  <c r="CL81" i="1" s="1"/>
  <c r="BB20" i="1"/>
  <c r="BB6" i="1"/>
  <c r="BB64" i="1"/>
  <c r="BB23" i="1"/>
  <c r="BC23" i="1" s="1"/>
  <c r="BA109" i="1"/>
  <c r="CD35" i="1"/>
  <c r="CL35" i="1" s="1"/>
  <c r="CD21" i="1"/>
  <c r="CL21" i="1" s="1"/>
  <c r="BB77" i="1"/>
  <c r="BC77" i="1" s="1"/>
  <c r="CA110" i="1"/>
  <c r="BB63" i="1"/>
  <c r="BC63" i="1" s="1"/>
  <c r="BB56" i="1"/>
  <c r="BC56" i="1" s="1"/>
  <c r="BB101" i="1"/>
  <c r="BC101" i="1" s="1"/>
  <c r="CD46" i="1"/>
  <c r="CL46" i="1" s="1"/>
  <c r="BB66" i="1"/>
  <c r="BB85" i="1"/>
  <c r="BC85" i="1" s="1"/>
  <c r="BZ88" i="1"/>
  <c r="BZ76" i="1"/>
  <c r="BZ94" i="1"/>
  <c r="BZ25" i="1"/>
  <c r="BZ102" i="1"/>
  <c r="BZ72" i="1"/>
  <c r="BZ13" i="1"/>
  <c r="BZ35" i="1"/>
  <c r="BZ26" i="1"/>
  <c r="BZ30" i="1"/>
  <c r="BZ70" i="1"/>
  <c r="BZ95" i="1"/>
  <c r="BZ101" i="1"/>
  <c r="CB50" i="1"/>
  <c r="CJ50" i="1" s="1"/>
  <c r="CB103" i="1"/>
  <c r="CJ103" i="1" s="1"/>
  <c r="CB34" i="1"/>
  <c r="CJ34" i="1" s="1"/>
  <c r="CB74" i="1"/>
  <c r="CJ74" i="1" s="1"/>
  <c r="CB46" i="1"/>
  <c r="CJ46" i="1" s="1"/>
  <c r="CB3" i="1"/>
  <c r="CJ3" i="1" s="1"/>
  <c r="CB95" i="1"/>
  <c r="CJ95" i="1" s="1"/>
  <c r="CB82" i="1"/>
  <c r="CJ82" i="1" s="1"/>
  <c r="CB59" i="1"/>
  <c r="CJ59" i="1" s="1"/>
  <c r="CB4" i="1"/>
  <c r="CJ4" i="1" s="1"/>
  <c r="CB6" i="1"/>
  <c r="CJ6" i="1" s="1"/>
  <c r="CB14" i="1"/>
  <c r="CJ14" i="1" s="1"/>
  <c r="CB32" i="1"/>
  <c r="CJ32" i="1" s="1"/>
  <c r="CB45" i="1"/>
  <c r="CJ45" i="1" s="1"/>
  <c r="CB52" i="1"/>
  <c r="CJ52" i="1" s="1"/>
  <c r="CB80" i="1"/>
  <c r="CJ80" i="1" s="1"/>
  <c r="CB53" i="1"/>
  <c r="CJ53" i="1" s="1"/>
  <c r="CB61" i="1"/>
  <c r="CJ61" i="1" s="1"/>
  <c r="CB85" i="1"/>
  <c r="CJ85" i="1" s="1"/>
  <c r="CB87" i="1"/>
  <c r="CJ87" i="1" s="1"/>
  <c r="CB102" i="1"/>
  <c r="CJ102" i="1" s="1"/>
  <c r="CE28" i="1" l="1"/>
  <c r="CH28" i="1"/>
  <c r="CD109" i="1"/>
  <c r="CE64" i="1"/>
  <c r="CH64" i="1"/>
  <c r="CH87" i="1"/>
  <c r="BC31" i="1"/>
  <c r="BC102" i="1"/>
  <c r="CH91" i="1"/>
  <c r="CH27" i="1"/>
  <c r="CH81" i="1"/>
  <c r="CH68" i="1"/>
  <c r="CC73" i="1"/>
  <c r="CK73" i="1" s="1"/>
  <c r="BC99" i="1"/>
  <c r="BZ59" i="1"/>
  <c r="BZ5" i="1"/>
  <c r="BC32" i="1"/>
  <c r="CD111" i="1"/>
  <c r="CJ24" i="1"/>
  <c r="BZ89" i="1"/>
  <c r="BZ60" i="1"/>
  <c r="BZ15" i="1"/>
  <c r="BZ49" i="1"/>
  <c r="BZ33" i="1"/>
  <c r="BZ105" i="1"/>
  <c r="BC72" i="1"/>
  <c r="BC81" i="1"/>
  <c r="BC30" i="1"/>
  <c r="CJ39" i="1"/>
  <c r="CE39" i="1"/>
  <c r="BZ66" i="1"/>
  <c r="BZ45" i="1"/>
  <c r="BC44" i="1"/>
  <c r="BC9" i="1"/>
  <c r="CC95" i="1"/>
  <c r="CK95" i="1" s="1"/>
  <c r="CC84" i="1"/>
  <c r="CK84" i="1" s="1"/>
  <c r="CC5" i="1"/>
  <c r="CK5" i="1" s="1"/>
  <c r="CC66" i="1"/>
  <c r="CK66" i="1" s="1"/>
  <c r="CC70" i="1"/>
  <c r="CK70" i="1" s="1"/>
  <c r="CH70" i="1"/>
  <c r="CH13" i="1"/>
  <c r="CE94" i="1"/>
  <c r="CH94" i="1"/>
  <c r="BC103" i="1"/>
  <c r="CH2" i="1"/>
  <c r="CH40" i="1"/>
  <c r="CH56" i="1"/>
  <c r="CH53" i="1"/>
  <c r="CH106" i="1"/>
  <c r="BC25" i="1"/>
  <c r="BC58" i="1"/>
  <c r="CC40" i="1"/>
  <c r="CK40" i="1" s="1"/>
  <c r="CC102" i="1"/>
  <c r="CK102" i="1" s="1"/>
  <c r="CH95" i="1"/>
  <c r="CH30" i="1"/>
  <c r="CH35" i="1"/>
  <c r="CH72" i="1"/>
  <c r="CE25" i="1"/>
  <c r="CH25" i="1"/>
  <c r="CE76" i="1"/>
  <c r="CH76" i="1"/>
  <c r="BC64" i="1"/>
  <c r="BC54" i="1"/>
  <c r="BC55" i="1"/>
  <c r="BC86" i="1"/>
  <c r="BC37" i="1"/>
  <c r="BC104" i="1"/>
  <c r="BC34" i="1"/>
  <c r="BZ90" i="1"/>
  <c r="BZ50" i="1"/>
  <c r="BZ6" i="1"/>
  <c r="BZ37" i="1"/>
  <c r="BZ77" i="1"/>
  <c r="BZ20" i="1"/>
  <c r="BC66" i="1"/>
  <c r="BC6" i="1"/>
  <c r="BC35" i="1"/>
  <c r="BC52" i="1"/>
  <c r="BC67" i="1"/>
  <c r="BZ103" i="1"/>
  <c r="BZ46" i="1"/>
  <c r="BZ14" i="1"/>
  <c r="BZ21" i="1"/>
  <c r="BC16" i="1"/>
  <c r="CL109" i="1"/>
  <c r="CW109" i="1" s="1"/>
  <c r="BZ38" i="1"/>
  <c r="BZ48" i="1"/>
  <c r="BZ19" i="1"/>
  <c r="BC5" i="1"/>
  <c r="BC84" i="1"/>
  <c r="BZ79" i="1"/>
  <c r="BZ47" i="1"/>
  <c r="BZ11" i="1"/>
  <c r="BZ29" i="1"/>
  <c r="BZ58" i="1"/>
  <c r="BZ85" i="1"/>
  <c r="BC8" i="1"/>
  <c r="BC12" i="1"/>
  <c r="BC4" i="1"/>
  <c r="BC3" i="1"/>
  <c r="BC68" i="1"/>
  <c r="BZ86" i="1"/>
  <c r="BZ18" i="1"/>
  <c r="BZ9" i="1"/>
  <c r="BC18" i="1"/>
  <c r="BC7" i="1"/>
  <c r="CB97" i="1"/>
  <c r="CJ97" i="1" s="1"/>
  <c r="CB5" i="1"/>
  <c r="CJ5" i="1" s="1"/>
  <c r="CB101" i="1"/>
  <c r="CJ101" i="1" s="1"/>
  <c r="BZ75" i="1"/>
  <c r="BZ4" i="1"/>
  <c r="BZ57" i="1"/>
  <c r="BC73" i="1"/>
  <c r="BC76" i="1"/>
  <c r="CC91" i="1"/>
  <c r="CK91" i="1" s="1"/>
  <c r="CC99" i="1"/>
  <c r="CK99" i="1" s="1"/>
  <c r="CC80" i="1"/>
  <c r="CK80" i="1" s="1"/>
  <c r="CC35" i="1"/>
  <c r="CK35" i="1" s="1"/>
  <c r="CC16" i="1"/>
  <c r="CK16" i="1" s="1"/>
  <c r="CC53" i="1"/>
  <c r="CK53" i="1" s="1"/>
  <c r="CC29" i="1"/>
  <c r="CK29" i="1" s="1"/>
  <c r="CC78" i="1"/>
  <c r="CK78" i="1" s="1"/>
  <c r="CC98" i="1"/>
  <c r="CK98" i="1" s="1"/>
  <c r="CC107" i="1"/>
  <c r="CK107" i="1" s="1"/>
  <c r="CH101" i="1"/>
  <c r="CE26" i="1"/>
  <c r="CH26" i="1"/>
  <c r="CH102" i="1"/>
  <c r="CH88" i="1"/>
  <c r="BC100" i="1"/>
  <c r="CH82" i="1"/>
  <c r="BC24" i="1"/>
  <c r="CH100" i="1"/>
  <c r="CE23" i="1"/>
  <c r="CH23" i="1"/>
  <c r="CH36" i="1"/>
  <c r="CH96" i="1"/>
  <c r="CE22" i="1"/>
  <c r="CH22" i="1"/>
  <c r="CH52" i="1"/>
  <c r="CH97" i="1"/>
  <c r="CE62" i="1"/>
  <c r="CH62" i="1"/>
  <c r="BC70" i="1"/>
  <c r="CC32" i="1"/>
  <c r="CK32" i="1" s="1"/>
  <c r="CC72" i="1"/>
  <c r="CK72" i="1" s="1"/>
  <c r="CC12" i="1"/>
  <c r="CK12" i="1" s="1"/>
  <c r="BX109" i="1"/>
  <c r="CC104" i="1" s="1"/>
  <c r="CK104" i="1" s="1"/>
  <c r="CC2" i="1"/>
  <c r="CC21" i="1"/>
  <c r="CK21" i="1" s="1"/>
  <c r="CC34" i="1"/>
  <c r="CK34" i="1" s="1"/>
  <c r="CC59" i="1"/>
  <c r="CK59" i="1" s="1"/>
  <c r="CC85" i="1"/>
  <c r="CK85" i="1" s="1"/>
  <c r="BC98" i="1"/>
  <c r="BZ74" i="1"/>
  <c r="BZ3" i="1"/>
  <c r="BZ69" i="1"/>
  <c r="BC36" i="1"/>
  <c r="BC15" i="1"/>
  <c r="CJ2" i="1"/>
  <c r="BZ31" i="1"/>
  <c r="BZ32" i="1"/>
  <c r="BZ92" i="1"/>
  <c r="BC87" i="1"/>
  <c r="BZ17" i="1"/>
  <c r="BC14" i="1"/>
  <c r="BC69" i="1"/>
  <c r="BZ107" i="1"/>
  <c r="BZ55" i="1"/>
  <c r="BZ63" i="1"/>
  <c r="BZ10" i="1"/>
  <c r="BZ44" i="1"/>
  <c r="BZ80" i="1"/>
  <c r="BZ98" i="1"/>
  <c r="BC20" i="1"/>
  <c r="BC53" i="1"/>
  <c r="BC65" i="1"/>
  <c r="BZ78" i="1"/>
  <c r="BZ34" i="1"/>
  <c r="BZ73" i="1"/>
  <c r="BZ65" i="1"/>
  <c r="CZ106" i="1"/>
  <c r="CZ102" i="1"/>
  <c r="CZ98" i="1"/>
  <c r="CZ99" i="1"/>
  <c r="CZ97" i="1"/>
  <c r="CZ93" i="1"/>
  <c r="CZ87" i="1"/>
  <c r="CZ84" i="1"/>
  <c r="CZ81" i="1"/>
  <c r="CZ76" i="1"/>
  <c r="CZ69" i="1"/>
  <c r="CZ73" i="1"/>
  <c r="CZ85" i="1"/>
  <c r="CZ61" i="1"/>
  <c r="CZ58" i="1"/>
  <c r="CZ88" i="1"/>
  <c r="CZ80" i="1"/>
  <c r="CZ62" i="1"/>
  <c r="CZ48" i="1"/>
  <c r="CZ45" i="1"/>
  <c r="CZ41" i="1"/>
  <c r="CZ36" i="1"/>
  <c r="CZ77" i="1"/>
  <c r="CZ65" i="1"/>
  <c r="CZ53" i="1"/>
  <c r="CZ57" i="1"/>
  <c r="CZ44" i="1"/>
  <c r="CZ37" i="1"/>
  <c r="CZ68" i="1"/>
  <c r="CZ52" i="1"/>
  <c r="CZ49" i="1"/>
  <c r="CZ72" i="1"/>
  <c r="CZ40" i="1"/>
  <c r="CZ29" i="1"/>
  <c r="CZ19" i="1"/>
  <c r="CZ32" i="1"/>
  <c r="CZ16" i="1"/>
  <c r="CZ21" i="1"/>
  <c r="CZ17" i="1"/>
  <c r="CZ9" i="1"/>
  <c r="CZ5" i="1"/>
  <c r="CZ13" i="1"/>
  <c r="CZ6" i="1"/>
  <c r="CZ15" i="1"/>
  <c r="CZ3" i="1"/>
  <c r="CZ2" i="1"/>
  <c r="CZ18" i="1"/>
  <c r="CZ46" i="1"/>
  <c r="CZ70" i="1"/>
  <c r="CZ38" i="1"/>
  <c r="CZ7" i="1"/>
  <c r="CZ50" i="1"/>
  <c r="CZ82" i="1"/>
  <c r="CZ66" i="1"/>
  <c r="CZ67" i="1"/>
  <c r="CZ96" i="1"/>
  <c r="CZ10" i="1"/>
  <c r="CZ12" i="1"/>
  <c r="CZ4" i="1"/>
  <c r="CZ26" i="1"/>
  <c r="CZ51" i="1"/>
  <c r="CZ89" i="1"/>
  <c r="CZ55" i="1"/>
  <c r="CZ83" i="1"/>
  <c r="CZ11" i="1"/>
  <c r="CZ35" i="1"/>
  <c r="CZ31" i="1"/>
  <c r="CZ86" i="1"/>
  <c r="CZ100" i="1"/>
  <c r="CZ103" i="1"/>
  <c r="CZ34" i="1"/>
  <c r="CZ95" i="1"/>
  <c r="CZ59" i="1"/>
  <c r="CZ54" i="1"/>
  <c r="CZ101" i="1"/>
  <c r="CZ107" i="1"/>
  <c r="CZ104" i="1"/>
  <c r="CZ60" i="1"/>
  <c r="CZ56" i="1"/>
  <c r="CZ64" i="1"/>
  <c r="CZ75" i="1"/>
  <c r="CZ27" i="1"/>
  <c r="CZ78" i="1"/>
  <c r="CZ79" i="1"/>
  <c r="CZ91" i="1"/>
  <c r="CZ30" i="1"/>
  <c r="CZ74" i="1"/>
  <c r="BC57" i="1"/>
  <c r="CD110" i="1"/>
  <c r="BC11" i="1"/>
  <c r="BZ71" i="1"/>
  <c r="BZ41" i="1"/>
  <c r="BZ93" i="1"/>
  <c r="BC90" i="1"/>
  <c r="BC91" i="1"/>
  <c r="BZ104" i="1"/>
  <c r="BZ83" i="1"/>
  <c r="BZ51" i="1"/>
  <c r="BZ12" i="1"/>
  <c r="BZ61" i="1"/>
  <c r="BZ8" i="1"/>
  <c r="BZ109" i="1" s="1"/>
  <c r="BZ99" i="1"/>
  <c r="BC27" i="1"/>
  <c r="BC83" i="1"/>
  <c r="BC40" i="1"/>
  <c r="BC88" i="1"/>
  <c r="BC21" i="1"/>
  <c r="CB62" i="1"/>
  <c r="CJ62" i="1" s="1"/>
  <c r="CB31" i="1"/>
  <c r="CJ31" i="1" s="1"/>
  <c r="CB91" i="1"/>
  <c r="CJ91" i="1" s="1"/>
  <c r="BZ67" i="1"/>
  <c r="BZ7" i="1"/>
  <c r="BZ84" i="1"/>
  <c r="BC79" i="1"/>
  <c r="BC28" i="1"/>
  <c r="CB58" i="1"/>
  <c r="CJ58" i="1" s="1"/>
  <c r="CB51" i="1"/>
  <c r="CJ51" i="1" s="1"/>
  <c r="BZ54" i="1"/>
  <c r="BZ16" i="1"/>
  <c r="BC22" i="1"/>
  <c r="BC46" i="1"/>
  <c r="CC97" i="1"/>
  <c r="CK97" i="1" s="1"/>
  <c r="CC51" i="1"/>
  <c r="CK51" i="1" s="1"/>
  <c r="CC24" i="1"/>
  <c r="CK24" i="1" s="1"/>
  <c r="CC36" i="1"/>
  <c r="CK36" i="1" s="1"/>
  <c r="CC96" i="1"/>
  <c r="CK96" i="1" s="1"/>
  <c r="CC27" i="1"/>
  <c r="CK27" i="1" s="1"/>
  <c r="CC83" i="1"/>
  <c r="CK83" i="1" s="1"/>
  <c r="CC65" i="1"/>
  <c r="CK65" i="1" s="1"/>
  <c r="CC4" i="1"/>
  <c r="CK4" i="1" s="1"/>
  <c r="CC44" i="1"/>
  <c r="CK44" i="1" s="1"/>
  <c r="CC14" i="1"/>
  <c r="CK14" i="1" s="1"/>
  <c r="CC17" i="1"/>
  <c r="CK17" i="1" s="1"/>
  <c r="CC18" i="1"/>
  <c r="CK18" i="1" s="1"/>
  <c r="CC55" i="1"/>
  <c r="CK55" i="1" s="1"/>
  <c r="CC26" i="1"/>
  <c r="CK26" i="1" s="1"/>
  <c r="CC37" i="1"/>
  <c r="CK37" i="1" s="1"/>
  <c r="CC81" i="1"/>
  <c r="CK81" i="1" s="1"/>
  <c r="CC62" i="1"/>
  <c r="CK62" i="1" s="1"/>
  <c r="CC77" i="1"/>
  <c r="CK77" i="1" s="1"/>
  <c r="CC89" i="1"/>
  <c r="CK89" i="1" s="1"/>
  <c r="BC50" i="1"/>
  <c r="CE84" i="1" l="1"/>
  <c r="CH84" i="1"/>
  <c r="DE100" i="1"/>
  <c r="DM100" i="1" s="1"/>
  <c r="DE40" i="1"/>
  <c r="DM40" i="1" s="1"/>
  <c r="DE85" i="1"/>
  <c r="DM85" i="1" s="1"/>
  <c r="CE78" i="1"/>
  <c r="CH78" i="1"/>
  <c r="CE98" i="1"/>
  <c r="CH98" i="1"/>
  <c r="CE63" i="1"/>
  <c r="CH63" i="1"/>
  <c r="CE32" i="1"/>
  <c r="CH32" i="1"/>
  <c r="CK2" i="1"/>
  <c r="DC101" i="1"/>
  <c r="DC92" i="1"/>
  <c r="DC97" i="1"/>
  <c r="DC87" i="1"/>
  <c r="DC96" i="1"/>
  <c r="DC86" i="1"/>
  <c r="DC104" i="1"/>
  <c r="DC83" i="1"/>
  <c r="DC80" i="1"/>
  <c r="DC68" i="1"/>
  <c r="DC95" i="1"/>
  <c r="DC84" i="1"/>
  <c r="DC79" i="1"/>
  <c r="DC67" i="1"/>
  <c r="DC60" i="1"/>
  <c r="DC72" i="1"/>
  <c r="DC65" i="1"/>
  <c r="DC57" i="1"/>
  <c r="DC61" i="1"/>
  <c r="DC56" i="1"/>
  <c r="DC35" i="1"/>
  <c r="DC44" i="1"/>
  <c r="DC40" i="1"/>
  <c r="DC32" i="1"/>
  <c r="DC24" i="1"/>
  <c r="DC52" i="1"/>
  <c r="DC71" i="1"/>
  <c r="DC51" i="1"/>
  <c r="DC27" i="1"/>
  <c r="DC36" i="1"/>
  <c r="DC31" i="1"/>
  <c r="DC19" i="1"/>
  <c r="DC13" i="1"/>
  <c r="DC16" i="1"/>
  <c r="DC12" i="1"/>
  <c r="DC4" i="1"/>
  <c r="DC11" i="1"/>
  <c r="DC18" i="1"/>
  <c r="DC41" i="1"/>
  <c r="DC17" i="1"/>
  <c r="DC53" i="1"/>
  <c r="DC34" i="1"/>
  <c r="DC21" i="1"/>
  <c r="DC26" i="1"/>
  <c r="DC30" i="1"/>
  <c r="DC58" i="1"/>
  <c r="DC78" i="1"/>
  <c r="DC29" i="1"/>
  <c r="DC73" i="1"/>
  <c r="DC70" i="1"/>
  <c r="DC5" i="1"/>
  <c r="DC14" i="1"/>
  <c r="DC10" i="1"/>
  <c r="DC6" i="1"/>
  <c r="DC66" i="1"/>
  <c r="DC45" i="1"/>
  <c r="DC69" i="1"/>
  <c r="DC46" i="1"/>
  <c r="DC59" i="1"/>
  <c r="DC62" i="1"/>
  <c r="DC74" i="1"/>
  <c r="DC77" i="1"/>
  <c r="DC82" i="1"/>
  <c r="DC89" i="1"/>
  <c r="DC88" i="1"/>
  <c r="DC103" i="1"/>
  <c r="DC2" i="1"/>
  <c r="DC7" i="1"/>
  <c r="DC55" i="1"/>
  <c r="DC99" i="1"/>
  <c r="DC91" i="1"/>
  <c r="DC85" i="1"/>
  <c r="DC37" i="1"/>
  <c r="DC102" i="1"/>
  <c r="DC107" i="1"/>
  <c r="DC81" i="1"/>
  <c r="DC98" i="1"/>
  <c r="DC106" i="1"/>
  <c r="DC38" i="1"/>
  <c r="CH46" i="1"/>
  <c r="CE33" i="1"/>
  <c r="CH33" i="1"/>
  <c r="CE89" i="1"/>
  <c r="CH89" i="1"/>
  <c r="CE27" i="1"/>
  <c r="CH7" i="1"/>
  <c r="CH61" i="1"/>
  <c r="CE104" i="1"/>
  <c r="CH104" i="1"/>
  <c r="CE41" i="1"/>
  <c r="CH41" i="1"/>
  <c r="DE107" i="1"/>
  <c r="DM107" i="1" s="1"/>
  <c r="DE26" i="1"/>
  <c r="DM26" i="1" s="1"/>
  <c r="DE15" i="1"/>
  <c r="DM15" i="1" s="1"/>
  <c r="DE37" i="1"/>
  <c r="DM37" i="1" s="1"/>
  <c r="DE73" i="1"/>
  <c r="DM73" i="1" s="1"/>
  <c r="CE65" i="1"/>
  <c r="CH65" i="1"/>
  <c r="CE80" i="1"/>
  <c r="CH80" i="1"/>
  <c r="CE55" i="1"/>
  <c r="CH55" i="1"/>
  <c r="CE17" i="1"/>
  <c r="CH17" i="1"/>
  <c r="CH31" i="1"/>
  <c r="CB110" i="1"/>
  <c r="CE3" i="1"/>
  <c r="CH3" i="1"/>
  <c r="CC57" i="1"/>
  <c r="CK57" i="1" s="1"/>
  <c r="CC82" i="1"/>
  <c r="CC69" i="1"/>
  <c r="CK69" i="1" s="1"/>
  <c r="CC6" i="1"/>
  <c r="CK6" i="1" s="1"/>
  <c r="CC79" i="1"/>
  <c r="CK79" i="1" s="1"/>
  <c r="CC67" i="1"/>
  <c r="CK67" i="1" s="1"/>
  <c r="CH57" i="1"/>
  <c r="CE9" i="1"/>
  <c r="CH9" i="1"/>
  <c r="CE85" i="1"/>
  <c r="CH85" i="1"/>
  <c r="CE47" i="1"/>
  <c r="CH47" i="1"/>
  <c r="CH19" i="1"/>
  <c r="CE103" i="1"/>
  <c r="CH103" i="1"/>
  <c r="CE37" i="1"/>
  <c r="CH37" i="1"/>
  <c r="CE72" i="1"/>
  <c r="CC50" i="1"/>
  <c r="CK50" i="1" s="1"/>
  <c r="CC68" i="1"/>
  <c r="CE53" i="1"/>
  <c r="CE40" i="1"/>
  <c r="BZ110" i="1"/>
  <c r="CE70" i="1"/>
  <c r="CC103" i="1"/>
  <c r="CK103" i="1" s="1"/>
  <c r="CC38" i="1"/>
  <c r="CK38" i="1" s="1"/>
  <c r="CC7" i="1"/>
  <c r="CK7" i="1" s="1"/>
  <c r="CC56" i="1"/>
  <c r="CC86" i="1"/>
  <c r="CK86" i="1" s="1"/>
  <c r="CE66" i="1"/>
  <c r="CH66" i="1"/>
  <c r="CE49" i="1"/>
  <c r="CH49" i="1"/>
  <c r="CE24" i="1"/>
  <c r="CE5" i="1"/>
  <c r="CH5" i="1"/>
  <c r="CH109" i="1" s="1"/>
  <c r="CS109" i="1" s="1"/>
  <c r="CC87" i="1"/>
  <c r="CH8" i="1"/>
  <c r="CE8" i="1"/>
  <c r="CE93" i="1"/>
  <c r="CH93" i="1"/>
  <c r="DE51" i="1"/>
  <c r="DM51" i="1" s="1"/>
  <c r="DE53" i="1"/>
  <c r="DM53" i="1" s="1"/>
  <c r="CB109" i="1"/>
  <c r="CE69" i="1"/>
  <c r="CH69" i="1"/>
  <c r="CE96" i="1"/>
  <c r="CH11" i="1"/>
  <c r="CE77" i="1"/>
  <c r="CH77" i="1"/>
  <c r="CE90" i="1"/>
  <c r="CH90" i="1"/>
  <c r="CH45" i="1"/>
  <c r="CE16" i="1"/>
  <c r="CH16" i="1"/>
  <c r="CE67" i="1"/>
  <c r="CH67" i="1"/>
  <c r="CE12" i="1"/>
  <c r="CH12" i="1"/>
  <c r="CH71" i="1"/>
  <c r="DE101" i="1"/>
  <c r="DM101" i="1" s="1"/>
  <c r="DE4" i="1"/>
  <c r="DM4" i="1" s="1"/>
  <c r="DE6" i="1"/>
  <c r="DM6" i="1" s="1"/>
  <c r="DE44" i="1"/>
  <c r="DM44" i="1" s="1"/>
  <c r="DE69" i="1"/>
  <c r="DM69" i="1" s="1"/>
  <c r="CE73" i="1"/>
  <c r="CH73" i="1"/>
  <c r="CE44" i="1"/>
  <c r="CH44" i="1"/>
  <c r="CE107" i="1"/>
  <c r="CH107" i="1"/>
  <c r="CJ109" i="1"/>
  <c r="CU109" i="1" s="1"/>
  <c r="CH74" i="1"/>
  <c r="CE97" i="1"/>
  <c r="CE36" i="1"/>
  <c r="CE102" i="1"/>
  <c r="CE101" i="1"/>
  <c r="CC106" i="1"/>
  <c r="CC45" i="1"/>
  <c r="CK45" i="1" s="1"/>
  <c r="CC31" i="1"/>
  <c r="CK31" i="1" s="1"/>
  <c r="CC71" i="1"/>
  <c r="CK71" i="1" s="1"/>
  <c r="CC60" i="1"/>
  <c r="CK60" i="1" s="1"/>
  <c r="CH4" i="1"/>
  <c r="CE4" i="1"/>
  <c r="CE18" i="1"/>
  <c r="CH18" i="1"/>
  <c r="CH58" i="1"/>
  <c r="CE79" i="1"/>
  <c r="CH79" i="1"/>
  <c r="CE48" i="1"/>
  <c r="CH48" i="1"/>
  <c r="CE21" i="1"/>
  <c r="CH21" i="1"/>
  <c r="CE6" i="1"/>
  <c r="CH6" i="1"/>
  <c r="CC58" i="1"/>
  <c r="CK58" i="1" s="1"/>
  <c r="CC13" i="1"/>
  <c r="BZ111" i="1"/>
  <c r="CC100" i="1"/>
  <c r="CC74" i="1"/>
  <c r="CK74" i="1" s="1"/>
  <c r="CC41" i="1"/>
  <c r="CK41" i="1" s="1"/>
  <c r="CC19" i="1"/>
  <c r="CK19" i="1" s="1"/>
  <c r="CC11" i="1"/>
  <c r="CK11" i="1" s="1"/>
  <c r="CE15" i="1"/>
  <c r="CH15" i="1"/>
  <c r="CE59" i="1"/>
  <c r="CH59" i="1"/>
  <c r="CC101" i="1"/>
  <c r="CK101" i="1" s="1"/>
  <c r="CE81" i="1"/>
  <c r="CE91" i="1"/>
  <c r="CE83" i="1"/>
  <c r="CH83" i="1"/>
  <c r="DE11" i="1"/>
  <c r="DM11" i="1" s="1"/>
  <c r="CE54" i="1"/>
  <c r="CH54" i="1"/>
  <c r="CE99" i="1"/>
  <c r="CH99" i="1"/>
  <c r="CE51" i="1"/>
  <c r="CH51" i="1"/>
  <c r="DE27" i="1"/>
  <c r="DM27" i="1" s="1"/>
  <c r="DE35" i="1"/>
  <c r="DM35" i="1" s="1"/>
  <c r="DE38" i="1"/>
  <c r="DM38" i="1" s="1"/>
  <c r="CZ109" i="1"/>
  <c r="DE10" i="1" s="1"/>
  <c r="DM10" i="1" s="1"/>
  <c r="DE21" i="1"/>
  <c r="DM21" i="1" s="1"/>
  <c r="DE29" i="1"/>
  <c r="DM29" i="1" s="1"/>
  <c r="DE36" i="1"/>
  <c r="DM36" i="1" s="1"/>
  <c r="DE62" i="1"/>
  <c r="DM62" i="1" s="1"/>
  <c r="DE93" i="1"/>
  <c r="DM93" i="1" s="1"/>
  <c r="DE102" i="1"/>
  <c r="DM102" i="1" s="1"/>
  <c r="CE34" i="1"/>
  <c r="CH34" i="1"/>
  <c r="CE10" i="1"/>
  <c r="CH10" i="1"/>
  <c r="CE92" i="1"/>
  <c r="CH92" i="1"/>
  <c r="CB111" i="1"/>
  <c r="CE75" i="1"/>
  <c r="CH75" i="1"/>
  <c r="CE86" i="1"/>
  <c r="CH86" i="1"/>
  <c r="CE29" i="1"/>
  <c r="CH29" i="1"/>
  <c r="CE38" i="1"/>
  <c r="CH38" i="1"/>
  <c r="CE14" i="1"/>
  <c r="CH14" i="1"/>
  <c r="CE20" i="1"/>
  <c r="CH20" i="1"/>
  <c r="CE50" i="1"/>
  <c r="CH50" i="1"/>
  <c r="CE35" i="1"/>
  <c r="CE95" i="1"/>
  <c r="CC30" i="1"/>
  <c r="CC52" i="1"/>
  <c r="CE2" i="1"/>
  <c r="CC88" i="1"/>
  <c r="CC46" i="1"/>
  <c r="CK46" i="1" s="1"/>
  <c r="CC10" i="1"/>
  <c r="CK10" i="1" s="1"/>
  <c r="CC61" i="1"/>
  <c r="CK61" i="1" s="1"/>
  <c r="CH105" i="1"/>
  <c r="CE105" i="1"/>
  <c r="CE60" i="1"/>
  <c r="CH60" i="1"/>
  <c r="CY105" i="1" l="1"/>
  <c r="CY104" i="1"/>
  <c r="CY101" i="1"/>
  <c r="CY96" i="1"/>
  <c r="CY92" i="1"/>
  <c r="CY91" i="1"/>
  <c r="CY79" i="1"/>
  <c r="CY72" i="1"/>
  <c r="CY67" i="1"/>
  <c r="CY97" i="1"/>
  <c r="CY87" i="1"/>
  <c r="CY84" i="1"/>
  <c r="CY76" i="1"/>
  <c r="CY75" i="1"/>
  <c r="CY71" i="1"/>
  <c r="CY83" i="1"/>
  <c r="CY80" i="1"/>
  <c r="CY68" i="1"/>
  <c r="CY64" i="1"/>
  <c r="CY56" i="1"/>
  <c r="CY61" i="1"/>
  <c r="CY60" i="1"/>
  <c r="CY57" i="1"/>
  <c r="CY52" i="1"/>
  <c r="CY47" i="1"/>
  <c r="CY31" i="1"/>
  <c r="CY86" i="1"/>
  <c r="CY51" i="1"/>
  <c r="CY48" i="1"/>
  <c r="CY36" i="1"/>
  <c r="CY28" i="1"/>
  <c r="CY40" i="1"/>
  <c r="CY44" i="1"/>
  <c r="CY27" i="1"/>
  <c r="CY20" i="1"/>
  <c r="CY19" i="1"/>
  <c r="CY93" i="1"/>
  <c r="CY65" i="1"/>
  <c r="CY35" i="1"/>
  <c r="CY32" i="1"/>
  <c r="CY23" i="1"/>
  <c r="CY15" i="1"/>
  <c r="CY13" i="1"/>
  <c r="CY4" i="1"/>
  <c r="CY12" i="1"/>
  <c r="CY8" i="1"/>
  <c r="CY11" i="1"/>
  <c r="CY25" i="1"/>
  <c r="CY33" i="1"/>
  <c r="CY21" i="1"/>
  <c r="CY66" i="1"/>
  <c r="CY58" i="1"/>
  <c r="CY69" i="1"/>
  <c r="CY49" i="1"/>
  <c r="CY29" i="1"/>
  <c r="CY5" i="1"/>
  <c r="CY3" i="1"/>
  <c r="CY6" i="1"/>
  <c r="CY10" i="1"/>
  <c r="CY16" i="1"/>
  <c r="CY55" i="1"/>
  <c r="CY38" i="1"/>
  <c r="CY45" i="1"/>
  <c r="CY62" i="1"/>
  <c r="CY77" i="1"/>
  <c r="CY85" i="1"/>
  <c r="CY102" i="1"/>
  <c r="CY88" i="1"/>
  <c r="CY7" i="1"/>
  <c r="CY9" i="1"/>
  <c r="CY18" i="1"/>
  <c r="CY2" i="1"/>
  <c r="CY41" i="1"/>
  <c r="CY50" i="1"/>
  <c r="CY54" i="1"/>
  <c r="CY81" i="1"/>
  <c r="CY34" i="1"/>
  <c r="CY37" i="1"/>
  <c r="CY99" i="1"/>
  <c r="CY90" i="1"/>
  <c r="CY14" i="1"/>
  <c r="CY73" i="1"/>
  <c r="CY59" i="1"/>
  <c r="CY63" i="1"/>
  <c r="CY94" i="1"/>
  <c r="CY70" i="1"/>
  <c r="CY82" i="1"/>
  <c r="CY100" i="1"/>
  <c r="CY89" i="1"/>
  <c r="CY103" i="1"/>
  <c r="CY107" i="1"/>
  <c r="CY17" i="1"/>
  <c r="CY78" i="1"/>
  <c r="CY74" i="1"/>
  <c r="CY98" i="1"/>
  <c r="CY106" i="1"/>
  <c r="CY46" i="1"/>
  <c r="CY95" i="1"/>
  <c r="CY30" i="1"/>
  <c r="CY22" i="1"/>
  <c r="CY26" i="1"/>
  <c r="CY53" i="1"/>
  <c r="CK56" i="1"/>
  <c r="CE56" i="1"/>
  <c r="DH99" i="1"/>
  <c r="DP99" i="1" s="1"/>
  <c r="DH16" i="1"/>
  <c r="DP16" i="1" s="1"/>
  <c r="DH92" i="1"/>
  <c r="DP92" i="1" s="1"/>
  <c r="CK52" i="1"/>
  <c r="CE52" i="1"/>
  <c r="DE76" i="1"/>
  <c r="DM76" i="1" s="1"/>
  <c r="DE57" i="1"/>
  <c r="DM57" i="1" s="1"/>
  <c r="DE13" i="1"/>
  <c r="DM13" i="1" s="1"/>
  <c r="DE66" i="1"/>
  <c r="DM66" i="1" s="1"/>
  <c r="DE103" i="1"/>
  <c r="DM103" i="1" s="1"/>
  <c r="DE30" i="1"/>
  <c r="DM30" i="1" s="1"/>
  <c r="DE91" i="1"/>
  <c r="DM91" i="1" s="1"/>
  <c r="DE58" i="1"/>
  <c r="DM58" i="1" s="1"/>
  <c r="DE49" i="1"/>
  <c r="DM49" i="1" s="1"/>
  <c r="DE18" i="1"/>
  <c r="DM18" i="1" s="1"/>
  <c r="DE55" i="1"/>
  <c r="DM55" i="1" s="1"/>
  <c r="DE56" i="1"/>
  <c r="DM56" i="1" s="1"/>
  <c r="CE71" i="1"/>
  <c r="CE45" i="1"/>
  <c r="DE16" i="1"/>
  <c r="DM16" i="1" s="1"/>
  <c r="DE59" i="1"/>
  <c r="DM59" i="1" s="1"/>
  <c r="CK68" i="1"/>
  <c r="CE68" i="1"/>
  <c r="CE31" i="1"/>
  <c r="DE88" i="1"/>
  <c r="DM88" i="1" s="1"/>
  <c r="DE72" i="1"/>
  <c r="DM72" i="1" s="1"/>
  <c r="DE46" i="1"/>
  <c r="DM46" i="1" s="1"/>
  <c r="DE83" i="1"/>
  <c r="DM83" i="1" s="1"/>
  <c r="DE64" i="1"/>
  <c r="DM64" i="1" s="1"/>
  <c r="DH37" i="1"/>
  <c r="DP37" i="1" s="1"/>
  <c r="DH69" i="1"/>
  <c r="DP69" i="1" s="1"/>
  <c r="DH53" i="1"/>
  <c r="DP53" i="1" s="1"/>
  <c r="DH24" i="1"/>
  <c r="DP24" i="1" s="1"/>
  <c r="DH80" i="1"/>
  <c r="DP80" i="1" s="1"/>
  <c r="DE106" i="1"/>
  <c r="DM106" i="1" s="1"/>
  <c r="DE80" i="1"/>
  <c r="DM80" i="1" s="1"/>
  <c r="DE5" i="1"/>
  <c r="DM5" i="1" s="1"/>
  <c r="DE104" i="1"/>
  <c r="DM104" i="1" s="1"/>
  <c r="CK100" i="1"/>
  <c r="CE100" i="1"/>
  <c r="CE61" i="1"/>
  <c r="DH106" i="1"/>
  <c r="DP106" i="1" s="1"/>
  <c r="DH36" i="1"/>
  <c r="DP36" i="1" s="1"/>
  <c r="CC111" i="1"/>
  <c r="CK30" i="1"/>
  <c r="CE30" i="1"/>
  <c r="CF64" i="1" s="1"/>
  <c r="DE61" i="1"/>
  <c r="DM61" i="1" s="1"/>
  <c r="DE52" i="1"/>
  <c r="DM52" i="1" s="1"/>
  <c r="DE2" i="1"/>
  <c r="DE12" i="1"/>
  <c r="DM12" i="1" s="1"/>
  <c r="DE54" i="1"/>
  <c r="DM54" i="1" s="1"/>
  <c r="CE58" i="1"/>
  <c r="CE74" i="1"/>
  <c r="DE98" i="1"/>
  <c r="DM98" i="1" s="1"/>
  <c r="DE48" i="1"/>
  <c r="DM48" i="1" s="1"/>
  <c r="DE19" i="1"/>
  <c r="DM19" i="1" s="1"/>
  <c r="DE7" i="1"/>
  <c r="DM7" i="1" s="1"/>
  <c r="DE31" i="1"/>
  <c r="DM31" i="1" s="1"/>
  <c r="DE78" i="1"/>
  <c r="DM78" i="1" s="1"/>
  <c r="DE3" i="1"/>
  <c r="DM3" i="1" s="1"/>
  <c r="DE75" i="1"/>
  <c r="DM75" i="1" s="1"/>
  <c r="CE19" i="1"/>
  <c r="CE57" i="1"/>
  <c r="CF15" i="1" s="1"/>
  <c r="DE99" i="1"/>
  <c r="DM99" i="1" s="1"/>
  <c r="DE45" i="1"/>
  <c r="DM45" i="1" s="1"/>
  <c r="DE32" i="1"/>
  <c r="DM32" i="1" s="1"/>
  <c r="DE50" i="1"/>
  <c r="DM50" i="1" s="1"/>
  <c r="DE86" i="1"/>
  <c r="DM86" i="1" s="1"/>
  <c r="DE79" i="1"/>
  <c r="DM79" i="1" s="1"/>
  <c r="CE7" i="1"/>
  <c r="CF21" i="1" s="1"/>
  <c r="CE46" i="1"/>
  <c r="DH81" i="1"/>
  <c r="DP81" i="1" s="1"/>
  <c r="DH62" i="1"/>
  <c r="DP62" i="1" s="1"/>
  <c r="DH26" i="1"/>
  <c r="DP26" i="1" s="1"/>
  <c r="DH51" i="1"/>
  <c r="DP51" i="1" s="1"/>
  <c r="DH84" i="1"/>
  <c r="DP84" i="1" s="1"/>
  <c r="CC110" i="1"/>
  <c r="DE97" i="1"/>
  <c r="DM97" i="1" s="1"/>
  <c r="DE41" i="1"/>
  <c r="DM41" i="1" s="1"/>
  <c r="DE70" i="1"/>
  <c r="DM70" i="1" s="1"/>
  <c r="DH46" i="1"/>
  <c r="DP46" i="1" s="1"/>
  <c r="CK88" i="1"/>
  <c r="CE88" i="1"/>
  <c r="CF88" i="1" s="1"/>
  <c r="CF29" i="1"/>
  <c r="DE89" i="1"/>
  <c r="DM89" i="1" s="1"/>
  <c r="DE60" i="1"/>
  <c r="DM60" i="1" s="1"/>
  <c r="CF51" i="1"/>
  <c r="CK13" i="1"/>
  <c r="CK109" i="1" s="1"/>
  <c r="CV109" i="1" s="1"/>
  <c r="CE13" i="1"/>
  <c r="CK106" i="1"/>
  <c r="CE106" i="1"/>
  <c r="CF22" i="1"/>
  <c r="DA107" i="1"/>
  <c r="DA106" i="1"/>
  <c r="DA102" i="1"/>
  <c r="DA103" i="1"/>
  <c r="DA100" i="1"/>
  <c r="DA99" i="1"/>
  <c r="DA89" i="1"/>
  <c r="DA78" i="1"/>
  <c r="DA73" i="1"/>
  <c r="DA66" i="1"/>
  <c r="DA91" i="1"/>
  <c r="DA85" i="1"/>
  <c r="DA77" i="1"/>
  <c r="DA98" i="1"/>
  <c r="DA88" i="1"/>
  <c r="DA74" i="1"/>
  <c r="DA55" i="1"/>
  <c r="DA82" i="1"/>
  <c r="DA81" i="1"/>
  <c r="DA70" i="1"/>
  <c r="DA69" i="1"/>
  <c r="DA62" i="1"/>
  <c r="DA53" i="1"/>
  <c r="DA38" i="1"/>
  <c r="DA30" i="1"/>
  <c r="DA59" i="1"/>
  <c r="DA58" i="1"/>
  <c r="DA50" i="1"/>
  <c r="DA37" i="1"/>
  <c r="DA29" i="1"/>
  <c r="DA41" i="1"/>
  <c r="DA46" i="1"/>
  <c r="DA45" i="1"/>
  <c r="DA18" i="1"/>
  <c r="DA21" i="1"/>
  <c r="DA26" i="1"/>
  <c r="DA17" i="1"/>
  <c r="DA34" i="1"/>
  <c r="DA2" i="1"/>
  <c r="DA10" i="1"/>
  <c r="DA6" i="1"/>
  <c r="DA16" i="1"/>
  <c r="DA3" i="1"/>
  <c r="DA11" i="1"/>
  <c r="DA40" i="1"/>
  <c r="DA51" i="1"/>
  <c r="DA39" i="1"/>
  <c r="DA5" i="1"/>
  <c r="DA14" i="1"/>
  <c r="DA24" i="1"/>
  <c r="DA44" i="1"/>
  <c r="DA48" i="1"/>
  <c r="DA86" i="1"/>
  <c r="DA31" i="1"/>
  <c r="DA80" i="1"/>
  <c r="DA84" i="1"/>
  <c r="DA67" i="1"/>
  <c r="DA7" i="1"/>
  <c r="DA13" i="1"/>
  <c r="DA12" i="1"/>
  <c r="DA4" i="1"/>
  <c r="DA35" i="1"/>
  <c r="DA65" i="1"/>
  <c r="DA19" i="1"/>
  <c r="DA36" i="1"/>
  <c r="DA68" i="1"/>
  <c r="DA83" i="1"/>
  <c r="DA75" i="1"/>
  <c r="DA97" i="1"/>
  <c r="DA79" i="1"/>
  <c r="DA57" i="1"/>
  <c r="DA60" i="1"/>
  <c r="DA61" i="1"/>
  <c r="DA101" i="1"/>
  <c r="DA87" i="1"/>
  <c r="DA104" i="1"/>
  <c r="DA52" i="1"/>
  <c r="DA95" i="1"/>
  <c r="DA56" i="1"/>
  <c r="DA71" i="1"/>
  <c r="DA96" i="1"/>
  <c r="DA32" i="1"/>
  <c r="DA27" i="1"/>
  <c r="DA72" i="1"/>
  <c r="DE87" i="1"/>
  <c r="DM87" i="1" s="1"/>
  <c r="DE77" i="1"/>
  <c r="DM77" i="1" s="1"/>
  <c r="DE17" i="1"/>
  <c r="DM17" i="1" s="1"/>
  <c r="DE67" i="1"/>
  <c r="DM67" i="1" s="1"/>
  <c r="DE34" i="1"/>
  <c r="DM34" i="1" s="1"/>
  <c r="DE74" i="1"/>
  <c r="DM74" i="1" s="1"/>
  <c r="CF12" i="1"/>
  <c r="CE11" i="1"/>
  <c r="DE82" i="1"/>
  <c r="DM82" i="1" s="1"/>
  <c r="CK87" i="1"/>
  <c r="CE87" i="1"/>
  <c r="CF72" i="1"/>
  <c r="CK82" i="1"/>
  <c r="CE82" i="1"/>
  <c r="CF80" i="1"/>
  <c r="DE84" i="1"/>
  <c r="DM84" i="1" s="1"/>
  <c r="DE65" i="1"/>
  <c r="DM65" i="1" s="1"/>
  <c r="DE9" i="1"/>
  <c r="DM9" i="1" s="1"/>
  <c r="DE96" i="1"/>
  <c r="DM96" i="1" s="1"/>
  <c r="DE95" i="1"/>
  <c r="DM95" i="1" s="1"/>
  <c r="DH107" i="1"/>
  <c r="DP107" i="1" s="1"/>
  <c r="DH91" i="1"/>
  <c r="DP91" i="1" s="1"/>
  <c r="DC109" i="1"/>
  <c r="DH77" i="1" s="1"/>
  <c r="DP77" i="1" s="1"/>
  <c r="DH82" i="1"/>
  <c r="DP82" i="1" s="1"/>
  <c r="DH59" i="1"/>
  <c r="DP59" i="1" s="1"/>
  <c r="DH66" i="1"/>
  <c r="DP66" i="1" s="1"/>
  <c r="DH78" i="1"/>
  <c r="DP78" i="1" s="1"/>
  <c r="DH21" i="1"/>
  <c r="DP21" i="1" s="1"/>
  <c r="DH41" i="1"/>
  <c r="DP41" i="1" s="1"/>
  <c r="DH31" i="1"/>
  <c r="DP31" i="1" s="1"/>
  <c r="DH71" i="1"/>
  <c r="DP71" i="1" s="1"/>
  <c r="DH40" i="1"/>
  <c r="DP40" i="1" s="1"/>
  <c r="DH60" i="1"/>
  <c r="DP60" i="1" s="1"/>
  <c r="DH95" i="1"/>
  <c r="DP95" i="1" s="1"/>
  <c r="DH104" i="1"/>
  <c r="DP104" i="1" s="1"/>
  <c r="CF23" i="1"/>
  <c r="CC109" i="1"/>
  <c r="DE81" i="1"/>
  <c r="DM81" i="1" s="1"/>
  <c r="DE68" i="1"/>
  <c r="DM68" i="1" s="1"/>
  <c r="CF84" i="1"/>
  <c r="DB107" i="1" l="1"/>
  <c r="DB104" i="1"/>
  <c r="DB103" i="1"/>
  <c r="DB101" i="1"/>
  <c r="DB91" i="1"/>
  <c r="DB89" i="1"/>
  <c r="DB96" i="1"/>
  <c r="DB71" i="1"/>
  <c r="DB86" i="1"/>
  <c r="DB83" i="1"/>
  <c r="DB82" i="1"/>
  <c r="DB70" i="1"/>
  <c r="DB78" i="1"/>
  <c r="DB66" i="1"/>
  <c r="DB95" i="1"/>
  <c r="DB79" i="1"/>
  <c r="DB67" i="1"/>
  <c r="DB60" i="1"/>
  <c r="DB59" i="1"/>
  <c r="DB55" i="1"/>
  <c r="DB51" i="1"/>
  <c r="DB50" i="1"/>
  <c r="DB56" i="1"/>
  <c r="DB46" i="1"/>
  <c r="DB35" i="1"/>
  <c r="DB34" i="1"/>
  <c r="DB27" i="1"/>
  <c r="DB26" i="1"/>
  <c r="DB74" i="1"/>
  <c r="DB38" i="1"/>
  <c r="DB30" i="1"/>
  <c r="DB31" i="1"/>
  <c r="DB18" i="1"/>
  <c r="DB19" i="1"/>
  <c r="DB11" i="1"/>
  <c r="DB14" i="1"/>
  <c r="DB7" i="1"/>
  <c r="DB6" i="1"/>
  <c r="DB12" i="1"/>
  <c r="DB4" i="1"/>
  <c r="DB16" i="1"/>
  <c r="DB21" i="1"/>
  <c r="DB32" i="1"/>
  <c r="DB80" i="1"/>
  <c r="DB37" i="1"/>
  <c r="DB36" i="1"/>
  <c r="DB2" i="1"/>
  <c r="DB40" i="1"/>
  <c r="DB41" i="1"/>
  <c r="DB44" i="1"/>
  <c r="DB58" i="1"/>
  <c r="DB13" i="1"/>
  <c r="DB5" i="1"/>
  <c r="DB57" i="1"/>
  <c r="DB45" i="1"/>
  <c r="DB52" i="1"/>
  <c r="DB65" i="1"/>
  <c r="DB53" i="1"/>
  <c r="DB62" i="1"/>
  <c r="DB61" i="1"/>
  <c r="DB81" i="1"/>
  <c r="DB73" i="1"/>
  <c r="DB84" i="1"/>
  <c r="DB10" i="1"/>
  <c r="DB17" i="1"/>
  <c r="DB24" i="1"/>
  <c r="DB98" i="1"/>
  <c r="DB85" i="1"/>
  <c r="DB69" i="1"/>
  <c r="DB87" i="1"/>
  <c r="DB97" i="1"/>
  <c r="DB68" i="1"/>
  <c r="DB77" i="1"/>
  <c r="DB99" i="1"/>
  <c r="DB100" i="1"/>
  <c r="DB72" i="1"/>
  <c r="DB88" i="1"/>
  <c r="DB106" i="1"/>
  <c r="DB29" i="1"/>
  <c r="DB102" i="1"/>
  <c r="CF2" i="1"/>
  <c r="CF66" i="1"/>
  <c r="CF94" i="1"/>
  <c r="CG94" i="1" s="1"/>
  <c r="CF102" i="1"/>
  <c r="CF32" i="1"/>
  <c r="CF57" i="1"/>
  <c r="CF36" i="1"/>
  <c r="CF55" i="1"/>
  <c r="CF99" i="1"/>
  <c r="CF38" i="1"/>
  <c r="CF56" i="1"/>
  <c r="CF10" i="1"/>
  <c r="DH97" i="1"/>
  <c r="DP97" i="1" s="1"/>
  <c r="DH61" i="1"/>
  <c r="DP61" i="1" s="1"/>
  <c r="DH12" i="1"/>
  <c r="DP12" i="1" s="1"/>
  <c r="DH5" i="1"/>
  <c r="DP5" i="1" s="1"/>
  <c r="DH2" i="1"/>
  <c r="DH38" i="1"/>
  <c r="DP38" i="1" s="1"/>
  <c r="CF17" i="1"/>
  <c r="CF40" i="1"/>
  <c r="CG40" i="1" s="1"/>
  <c r="CF11" i="1"/>
  <c r="DF87" i="1"/>
  <c r="DN87" i="1" s="1"/>
  <c r="DF13" i="1"/>
  <c r="DN13" i="1" s="1"/>
  <c r="DF3" i="1"/>
  <c r="DN3" i="1" s="1"/>
  <c r="DA109" i="1"/>
  <c r="DF72" i="1" s="1"/>
  <c r="DN72" i="1" s="1"/>
  <c r="DF41" i="1"/>
  <c r="DN41" i="1" s="1"/>
  <c r="DF58" i="1"/>
  <c r="DN58" i="1" s="1"/>
  <c r="DF88" i="1"/>
  <c r="DN88" i="1" s="1"/>
  <c r="DF91" i="1"/>
  <c r="DN91" i="1" s="1"/>
  <c r="CF106" i="1"/>
  <c r="CG106" i="1" s="1"/>
  <c r="CF39" i="1"/>
  <c r="CG39" i="1" s="1"/>
  <c r="CF14" i="1"/>
  <c r="DH102" i="1"/>
  <c r="DP102" i="1" s="1"/>
  <c r="CF49" i="1"/>
  <c r="CE109" i="1"/>
  <c r="DH72" i="1"/>
  <c r="DP72" i="1" s="1"/>
  <c r="DH19" i="1"/>
  <c r="DP19" i="1" s="1"/>
  <c r="DH29" i="1"/>
  <c r="DP29" i="1" s="1"/>
  <c r="DH89" i="1"/>
  <c r="DP89" i="1" s="1"/>
  <c r="CF46" i="1"/>
  <c r="CF85" i="1"/>
  <c r="CF24" i="1"/>
  <c r="CG24" i="1" s="1"/>
  <c r="CF58" i="1"/>
  <c r="DH86" i="1"/>
  <c r="DP86" i="1" s="1"/>
  <c r="DH34" i="1"/>
  <c r="DP34" i="1" s="1"/>
  <c r="CF61" i="1"/>
  <c r="CG61" i="1" s="1"/>
  <c r="CF100" i="1"/>
  <c r="DH79" i="1"/>
  <c r="DP79" i="1" s="1"/>
  <c r="DH27" i="1"/>
  <c r="DP27" i="1" s="1"/>
  <c r="DH30" i="1"/>
  <c r="DP30" i="1" s="1"/>
  <c r="DH74" i="1"/>
  <c r="DP74" i="1" s="1"/>
  <c r="DH98" i="1"/>
  <c r="DP98" i="1" s="1"/>
  <c r="CF31" i="1"/>
  <c r="CF5" i="1"/>
  <c r="CF77" i="1"/>
  <c r="CF4" i="1"/>
  <c r="CF20" i="1"/>
  <c r="CF60" i="1"/>
  <c r="CG60" i="1" s="1"/>
  <c r="DH68" i="1"/>
  <c r="DP68" i="1" s="1"/>
  <c r="DH58" i="1"/>
  <c r="DP58" i="1" s="1"/>
  <c r="CF33" i="1"/>
  <c r="CF18" i="1"/>
  <c r="CF26" i="1"/>
  <c r="DF104" i="1"/>
  <c r="DN104" i="1" s="1"/>
  <c r="DF19" i="1"/>
  <c r="DN19" i="1" s="1"/>
  <c r="DF12" i="1"/>
  <c r="DN12" i="1" s="1"/>
  <c r="DF5" i="1"/>
  <c r="DN5" i="1" s="1"/>
  <c r="DF46" i="1"/>
  <c r="DN46" i="1" s="1"/>
  <c r="CF53" i="1"/>
  <c r="CF104" i="1"/>
  <c r="CG104" i="1" s="1"/>
  <c r="CF69" i="1"/>
  <c r="CF62" i="1"/>
  <c r="CG62" i="1" s="1"/>
  <c r="CF35" i="1"/>
  <c r="CF97" i="1"/>
  <c r="CG97" i="1" s="1"/>
  <c r="CY109" i="1"/>
  <c r="DD106" i="1" s="1"/>
  <c r="DD25" i="1"/>
  <c r="CF82" i="1"/>
  <c r="CG82" i="1" s="1"/>
  <c r="CF87" i="1"/>
  <c r="CF90" i="1"/>
  <c r="DF32" i="1"/>
  <c r="DN32" i="1" s="1"/>
  <c r="DF95" i="1"/>
  <c r="DN95" i="1" s="1"/>
  <c r="DF101" i="1"/>
  <c r="DN101" i="1" s="1"/>
  <c r="DF79" i="1"/>
  <c r="DN79" i="1" s="1"/>
  <c r="DF68" i="1"/>
  <c r="DN68" i="1" s="1"/>
  <c r="DF35" i="1"/>
  <c r="DN35" i="1" s="1"/>
  <c r="DF7" i="1"/>
  <c r="DN7" i="1" s="1"/>
  <c r="DF31" i="1"/>
  <c r="DN31" i="1" s="1"/>
  <c r="DF24" i="1"/>
  <c r="DF51" i="1"/>
  <c r="DN51" i="1" s="1"/>
  <c r="DF16" i="1"/>
  <c r="DN16" i="1" s="1"/>
  <c r="DF34" i="1"/>
  <c r="DN34" i="1" s="1"/>
  <c r="DF18" i="1"/>
  <c r="DN18" i="1" s="1"/>
  <c r="DF29" i="1"/>
  <c r="DN29" i="1" s="1"/>
  <c r="DF59" i="1"/>
  <c r="DN59" i="1" s="1"/>
  <c r="DF62" i="1"/>
  <c r="DN62" i="1" s="1"/>
  <c r="DF82" i="1"/>
  <c r="DN82" i="1" s="1"/>
  <c r="DF98" i="1"/>
  <c r="DN98" i="1" s="1"/>
  <c r="DF66" i="1"/>
  <c r="DN66" i="1" s="1"/>
  <c r="DF99" i="1"/>
  <c r="DN99" i="1" s="1"/>
  <c r="DF106" i="1"/>
  <c r="DN106" i="1" s="1"/>
  <c r="CF83" i="1"/>
  <c r="CF50" i="1"/>
  <c r="CG50" i="1" s="1"/>
  <c r="CF28" i="1"/>
  <c r="CG28" i="1" s="1"/>
  <c r="CF27" i="1"/>
  <c r="CF101" i="1"/>
  <c r="CE110" i="1"/>
  <c r="DH87" i="1"/>
  <c r="DP87" i="1" s="1"/>
  <c r="DH56" i="1"/>
  <c r="DP56" i="1" s="1"/>
  <c r="DH4" i="1"/>
  <c r="DP4" i="1" s="1"/>
  <c r="DH14" i="1"/>
  <c r="DP14" i="1" s="1"/>
  <c r="DH7" i="1"/>
  <c r="DP7" i="1" s="1"/>
  <c r="CF89" i="1"/>
  <c r="CF19" i="1"/>
  <c r="CG19" i="1" s="1"/>
  <c r="CF48" i="1"/>
  <c r="CG48" i="1" s="1"/>
  <c r="CF34" i="1"/>
  <c r="CG34" i="1" s="1"/>
  <c r="CF105" i="1"/>
  <c r="DH67" i="1"/>
  <c r="DP67" i="1" s="1"/>
  <c r="DH6" i="1"/>
  <c r="DP6" i="1" s="1"/>
  <c r="CF9" i="1"/>
  <c r="CG9" i="1" s="1"/>
  <c r="DH101" i="1"/>
  <c r="DP101" i="1" s="1"/>
  <c r="DH65" i="1"/>
  <c r="DP65" i="1" s="1"/>
  <c r="DH13" i="1"/>
  <c r="DP13" i="1" s="1"/>
  <c r="DH73" i="1"/>
  <c r="DP73" i="1" s="1"/>
  <c r="DH88" i="1"/>
  <c r="DP88" i="1" s="1"/>
  <c r="CF68" i="1"/>
  <c r="CF8" i="1"/>
  <c r="CF45" i="1"/>
  <c r="CG45" i="1" s="1"/>
  <c r="CF73" i="1"/>
  <c r="CF81" i="1"/>
  <c r="CG81" i="1" s="1"/>
  <c r="CF25" i="1"/>
  <c r="CG25" i="1" s="1"/>
  <c r="CF78" i="1"/>
  <c r="CG78" i="1" s="1"/>
  <c r="DH57" i="1"/>
  <c r="DP57" i="1" s="1"/>
  <c r="DH70" i="1"/>
  <c r="DP70" i="1" s="1"/>
  <c r="CF41" i="1"/>
  <c r="CG41" i="1" s="1"/>
  <c r="CF93" i="1"/>
  <c r="CG93" i="1" s="1"/>
  <c r="DD95" i="1"/>
  <c r="DD74" i="1"/>
  <c r="DD103" i="1"/>
  <c r="DD73" i="1"/>
  <c r="DD37" i="1"/>
  <c r="DD50" i="1"/>
  <c r="DD85" i="1"/>
  <c r="DD38" i="1"/>
  <c r="DD6" i="1"/>
  <c r="DD21" i="1"/>
  <c r="DD8" i="1"/>
  <c r="DD15" i="1"/>
  <c r="DD27" i="1"/>
  <c r="DD36" i="1"/>
  <c r="DD31" i="1"/>
  <c r="DD68" i="1"/>
  <c r="DD75" i="1"/>
  <c r="DD97" i="1"/>
  <c r="DD104" i="1"/>
  <c r="CF30" i="1"/>
  <c r="CF70" i="1"/>
  <c r="CF71" i="1"/>
  <c r="CF16" i="1"/>
  <c r="CG16" i="1" s="1"/>
  <c r="CF44" i="1"/>
  <c r="DF96" i="1"/>
  <c r="DN96" i="1" s="1"/>
  <c r="DF52" i="1"/>
  <c r="DN52" i="1" s="1"/>
  <c r="DF61" i="1"/>
  <c r="DN61" i="1" s="1"/>
  <c r="DF97" i="1"/>
  <c r="DN97" i="1" s="1"/>
  <c r="DF36" i="1"/>
  <c r="DN36" i="1" s="1"/>
  <c r="DF4" i="1"/>
  <c r="DN4" i="1" s="1"/>
  <c r="DF67" i="1"/>
  <c r="DN67" i="1" s="1"/>
  <c r="DF86" i="1"/>
  <c r="DN86" i="1" s="1"/>
  <c r="DF14" i="1"/>
  <c r="DN14" i="1" s="1"/>
  <c r="DF40" i="1"/>
  <c r="DN40" i="1" s="1"/>
  <c r="DF6" i="1"/>
  <c r="DN6" i="1" s="1"/>
  <c r="DF17" i="1"/>
  <c r="DN17" i="1" s="1"/>
  <c r="DF45" i="1"/>
  <c r="DN45" i="1" s="1"/>
  <c r="DF37" i="1"/>
  <c r="DN37" i="1" s="1"/>
  <c r="DF30" i="1"/>
  <c r="DN30" i="1" s="1"/>
  <c r="DF69" i="1"/>
  <c r="DN69" i="1" s="1"/>
  <c r="DF55" i="1"/>
  <c r="DN55" i="1" s="1"/>
  <c r="DF77" i="1"/>
  <c r="DN77" i="1" s="1"/>
  <c r="DF73" i="1"/>
  <c r="DN73" i="1" s="1"/>
  <c r="DF100" i="1"/>
  <c r="DN100" i="1" s="1"/>
  <c r="DF107" i="1"/>
  <c r="DN107" i="1" s="1"/>
  <c r="CF13" i="1"/>
  <c r="CG13" i="1" s="1"/>
  <c r="CF54" i="1"/>
  <c r="CF75" i="1"/>
  <c r="CG75" i="1" s="1"/>
  <c r="CF95" i="1"/>
  <c r="CG95" i="1" s="1"/>
  <c r="DH18" i="1"/>
  <c r="DP18" i="1" s="1"/>
  <c r="CF76" i="1"/>
  <c r="CG76" i="1" s="1"/>
  <c r="CF79" i="1"/>
  <c r="CG79" i="1" s="1"/>
  <c r="CE111" i="1"/>
  <c r="CF98" i="1"/>
  <c r="DH83" i="1"/>
  <c r="DP83" i="1" s="1"/>
  <c r="DH32" i="1"/>
  <c r="DP32" i="1" s="1"/>
  <c r="DH17" i="1"/>
  <c r="DP17" i="1" s="1"/>
  <c r="DH45" i="1"/>
  <c r="DP45" i="1" s="1"/>
  <c r="DH85" i="1"/>
  <c r="DP85" i="1" s="1"/>
  <c r="CF7" i="1"/>
  <c r="CF3" i="1"/>
  <c r="CG3" i="1" s="1"/>
  <c r="CF37" i="1"/>
  <c r="CG37" i="1" s="1"/>
  <c r="CF74" i="1"/>
  <c r="CG74" i="1" s="1"/>
  <c r="CF6" i="1"/>
  <c r="DE111" i="1"/>
  <c r="DE109" i="1"/>
  <c r="DE110" i="1"/>
  <c r="DM2" i="1"/>
  <c r="DM109" i="1" s="1"/>
  <c r="DX109" i="1" s="1"/>
  <c r="CF92" i="1"/>
  <c r="CG92" i="1" s="1"/>
  <c r="DH44" i="1"/>
  <c r="DP44" i="1" s="1"/>
  <c r="DH103" i="1"/>
  <c r="DP103" i="1" s="1"/>
  <c r="CF47" i="1"/>
  <c r="CG47" i="1" s="1"/>
  <c r="CF59" i="1"/>
  <c r="CG59" i="1" s="1"/>
  <c r="DH96" i="1"/>
  <c r="DP96" i="1" s="1"/>
  <c r="DH35" i="1"/>
  <c r="DP35" i="1" s="1"/>
  <c r="DH11" i="1"/>
  <c r="DP11" i="1" s="1"/>
  <c r="DH10" i="1"/>
  <c r="DP10" i="1" s="1"/>
  <c r="DH55" i="1"/>
  <c r="DP55" i="1" s="1"/>
  <c r="CF65" i="1"/>
  <c r="CG65" i="1" s="1"/>
  <c r="CF67" i="1"/>
  <c r="CF107" i="1"/>
  <c r="CG107" i="1" s="1"/>
  <c r="CF86" i="1"/>
  <c r="CG86" i="1" s="1"/>
  <c r="CF52" i="1"/>
  <c r="CG52" i="1" s="1"/>
  <c r="CF63" i="1"/>
  <c r="CG63" i="1" s="1"/>
  <c r="DH52" i="1"/>
  <c r="DP52" i="1" s="1"/>
  <c r="CF103" i="1"/>
  <c r="CG103" i="1" s="1"/>
  <c r="CF96" i="1"/>
  <c r="CG96" i="1" s="1"/>
  <c r="CF91" i="1"/>
  <c r="CG91" i="1" s="1"/>
  <c r="DD26" i="1"/>
  <c r="DD46" i="1"/>
  <c r="DD78" i="1"/>
  <c r="DD89" i="1"/>
  <c r="DD94" i="1"/>
  <c r="DD14" i="1"/>
  <c r="DD34" i="1"/>
  <c r="DD41" i="1"/>
  <c r="DD7" i="1"/>
  <c r="DD77" i="1"/>
  <c r="DD55" i="1"/>
  <c r="DD3" i="1"/>
  <c r="DD69" i="1"/>
  <c r="DD33" i="1"/>
  <c r="DD12" i="1"/>
  <c r="DD23" i="1"/>
  <c r="DD93" i="1"/>
  <c r="DD44" i="1"/>
  <c r="DD48" i="1"/>
  <c r="DD47" i="1"/>
  <c r="DD61" i="1"/>
  <c r="DD80" i="1"/>
  <c r="DD76" i="1"/>
  <c r="DD67" i="1"/>
  <c r="DD92" i="1"/>
  <c r="DD105" i="1"/>
  <c r="DL106" i="1" l="1"/>
  <c r="DI76" i="1"/>
  <c r="DL76" i="1"/>
  <c r="DL12" i="1"/>
  <c r="CG54" i="1"/>
  <c r="CG88" i="1"/>
  <c r="DL97" i="1"/>
  <c r="DL31" i="1"/>
  <c r="DI15" i="1"/>
  <c r="DL15" i="1"/>
  <c r="DL6" i="1"/>
  <c r="DL50" i="1"/>
  <c r="DL103" i="1"/>
  <c r="CG90" i="1"/>
  <c r="DD32" i="1"/>
  <c r="DD2" i="1"/>
  <c r="DD22" i="1"/>
  <c r="CG69" i="1"/>
  <c r="DD79" i="1"/>
  <c r="DD57" i="1"/>
  <c r="DD35" i="1"/>
  <c r="DD29" i="1"/>
  <c r="DD18" i="1"/>
  <c r="DD82" i="1"/>
  <c r="CG26" i="1"/>
  <c r="CG77" i="1"/>
  <c r="CG100" i="1"/>
  <c r="CG58" i="1"/>
  <c r="DF80" i="1"/>
  <c r="DN80" i="1" s="1"/>
  <c r="DF57" i="1"/>
  <c r="DN57" i="1" s="1"/>
  <c r="CG11" i="1"/>
  <c r="DH109" i="1"/>
  <c r="DH111" i="1"/>
  <c r="DH110" i="1"/>
  <c r="DP2" i="1"/>
  <c r="DP109" i="1" s="1"/>
  <c r="EA109" i="1" s="1"/>
  <c r="DD83" i="1"/>
  <c r="DD19" i="1"/>
  <c r="DD88" i="1"/>
  <c r="CG10" i="1"/>
  <c r="CG55" i="1"/>
  <c r="CG22" i="1"/>
  <c r="DF26" i="1"/>
  <c r="DN26" i="1" s="1"/>
  <c r="DF71" i="1"/>
  <c r="DN71" i="1" s="1"/>
  <c r="DF103" i="1"/>
  <c r="DN103" i="1" s="1"/>
  <c r="DF10" i="1"/>
  <c r="DN10" i="1" s="1"/>
  <c r="CG72" i="1"/>
  <c r="DL48" i="1"/>
  <c r="DL55" i="1"/>
  <c r="DL34" i="1"/>
  <c r="DL78" i="1"/>
  <c r="CG71" i="1"/>
  <c r="CG84" i="1"/>
  <c r="DL75" i="1"/>
  <c r="DL36" i="1"/>
  <c r="DI8" i="1"/>
  <c r="DL8" i="1"/>
  <c r="DL38" i="1"/>
  <c r="DL37" i="1"/>
  <c r="DL74" i="1"/>
  <c r="CG8" i="1"/>
  <c r="CG87" i="1"/>
  <c r="DI25" i="1"/>
  <c r="DL25" i="1"/>
  <c r="CG12" i="1"/>
  <c r="DD87" i="1"/>
  <c r="DD86" i="1"/>
  <c r="DD13" i="1"/>
  <c r="DD10" i="1"/>
  <c r="DD54" i="1"/>
  <c r="DD107" i="1"/>
  <c r="CG18" i="1"/>
  <c r="CG5" i="1"/>
  <c r="CG49" i="1"/>
  <c r="DD96" i="1"/>
  <c r="DD56" i="1"/>
  <c r="DD4" i="1"/>
  <c r="DD81" i="1"/>
  <c r="CG56" i="1"/>
  <c r="CG36" i="1"/>
  <c r="DF78" i="1"/>
  <c r="DN78" i="1" s="1"/>
  <c r="DF11" i="1"/>
  <c r="DN11" i="1" s="1"/>
  <c r="CG80" i="1"/>
  <c r="CG66" i="1"/>
  <c r="DF85" i="1"/>
  <c r="DN85" i="1" s="1"/>
  <c r="DF48" i="1"/>
  <c r="DN48" i="1" s="1"/>
  <c r="CG21" i="1"/>
  <c r="DB109" i="1"/>
  <c r="DG85" i="1" s="1"/>
  <c r="DG11" i="1"/>
  <c r="DO11" i="1" s="1"/>
  <c r="DG59" i="1"/>
  <c r="DO59" i="1" s="1"/>
  <c r="DG103" i="1"/>
  <c r="DO103" i="1" s="1"/>
  <c r="CG98" i="1"/>
  <c r="CG70" i="1"/>
  <c r="DL104" i="1"/>
  <c r="DL68" i="1"/>
  <c r="DL27" i="1"/>
  <c r="DL21" i="1"/>
  <c r="DL85" i="1"/>
  <c r="DL73" i="1"/>
  <c r="DL95" i="1"/>
  <c r="CG68" i="1"/>
  <c r="CG101" i="1"/>
  <c r="CG83" i="1"/>
  <c r="DD5" i="1"/>
  <c r="DD90" i="1"/>
  <c r="CG35" i="1"/>
  <c r="CG53" i="1"/>
  <c r="CG23" i="1"/>
  <c r="DD71" i="1"/>
  <c r="DD28" i="1"/>
  <c r="DD11" i="1"/>
  <c r="DD45" i="1"/>
  <c r="DD99" i="1"/>
  <c r="DD98" i="1"/>
  <c r="CG33" i="1"/>
  <c r="CG20" i="1"/>
  <c r="CG31" i="1"/>
  <c r="CG85" i="1"/>
  <c r="DF102" i="1"/>
  <c r="DN102" i="1" s="1"/>
  <c r="DF81" i="1"/>
  <c r="DN81" i="1" s="1"/>
  <c r="DF21" i="1"/>
  <c r="DN21" i="1" s="1"/>
  <c r="DF39" i="1"/>
  <c r="DF65" i="1"/>
  <c r="DN65" i="1" s="1"/>
  <c r="DF56" i="1"/>
  <c r="DN56" i="1" s="1"/>
  <c r="CG17" i="1"/>
  <c r="DD72" i="1"/>
  <c r="DD51" i="1"/>
  <c r="DD58" i="1"/>
  <c r="DD63" i="1"/>
  <c r="CG38" i="1"/>
  <c r="CG57" i="1"/>
  <c r="DF74" i="1"/>
  <c r="DN74" i="1" s="1"/>
  <c r="DF84" i="1"/>
  <c r="DN84" i="1" s="1"/>
  <c r="DD17" i="1"/>
  <c r="CG2" i="1"/>
  <c r="DF70" i="1"/>
  <c r="DN70" i="1" s="1"/>
  <c r="DF60" i="1"/>
  <c r="DN60" i="1" s="1"/>
  <c r="CG64" i="1"/>
  <c r="DG106" i="1"/>
  <c r="DO106" i="1" s="1"/>
  <c r="DG99" i="1"/>
  <c r="DO99" i="1" s="1"/>
  <c r="DG87" i="1"/>
  <c r="DO87" i="1" s="1"/>
  <c r="DG24" i="1"/>
  <c r="DO24" i="1" s="1"/>
  <c r="DG73" i="1"/>
  <c r="DO73" i="1" s="1"/>
  <c r="DG53" i="1"/>
  <c r="DO53" i="1" s="1"/>
  <c r="DG57" i="1"/>
  <c r="DO57" i="1" s="1"/>
  <c r="DG44" i="1"/>
  <c r="DO44" i="1" s="1"/>
  <c r="DG36" i="1"/>
  <c r="DO36" i="1" s="1"/>
  <c r="DG21" i="1"/>
  <c r="DO21" i="1" s="1"/>
  <c r="DG6" i="1"/>
  <c r="DO6" i="1" s="1"/>
  <c r="DG19" i="1"/>
  <c r="DO19" i="1" s="1"/>
  <c r="DG38" i="1"/>
  <c r="DO38" i="1" s="1"/>
  <c r="DG34" i="1"/>
  <c r="DO34" i="1" s="1"/>
  <c r="DG50" i="1"/>
  <c r="DO50" i="1" s="1"/>
  <c r="DG60" i="1"/>
  <c r="DO60" i="1" s="1"/>
  <c r="DG66" i="1"/>
  <c r="DO66" i="1" s="1"/>
  <c r="DG83" i="1"/>
  <c r="DO83" i="1" s="1"/>
  <c r="DG89" i="1"/>
  <c r="DO89" i="1" s="1"/>
  <c r="DG104" i="1"/>
  <c r="DO104" i="1" s="1"/>
  <c r="DI105" i="1"/>
  <c r="DL105" i="1"/>
  <c r="DL80" i="1"/>
  <c r="DL44" i="1"/>
  <c r="DI33" i="1"/>
  <c r="DL33" i="1"/>
  <c r="DL77" i="1"/>
  <c r="DL14" i="1"/>
  <c r="DL46" i="1"/>
  <c r="DI92" i="1"/>
  <c r="DL92" i="1"/>
  <c r="DL61" i="1"/>
  <c r="DI93" i="1"/>
  <c r="DL93" i="1"/>
  <c r="DL69" i="1"/>
  <c r="DL7" i="1"/>
  <c r="DI94" i="1"/>
  <c r="DL94" i="1"/>
  <c r="DL26" i="1"/>
  <c r="DL67" i="1"/>
  <c r="DI47" i="1"/>
  <c r="DL47" i="1"/>
  <c r="DI23" i="1"/>
  <c r="DL23" i="1"/>
  <c r="DI3" i="1"/>
  <c r="DL3" i="1"/>
  <c r="DL41" i="1"/>
  <c r="DL89" i="1"/>
  <c r="CG67" i="1"/>
  <c r="ED103" i="1"/>
  <c r="ED102" i="1"/>
  <c r="ED106" i="1"/>
  <c r="ED100" i="1"/>
  <c r="ED99" i="1"/>
  <c r="ED74" i="1"/>
  <c r="ED73" i="1"/>
  <c r="ED78" i="1"/>
  <c r="ED77" i="1"/>
  <c r="ED66" i="1"/>
  <c r="ED91" i="1"/>
  <c r="ED89" i="1"/>
  <c r="ED62" i="1"/>
  <c r="ED55" i="1"/>
  <c r="ED88" i="1"/>
  <c r="ED69" i="1"/>
  <c r="ED53" i="1"/>
  <c r="ED70" i="1"/>
  <c r="ED54" i="1"/>
  <c r="ED38" i="1"/>
  <c r="ED37" i="1"/>
  <c r="ED30" i="1"/>
  <c r="ED29" i="1"/>
  <c r="ED81" i="1"/>
  <c r="ED50" i="1"/>
  <c r="ED49" i="1"/>
  <c r="ED58" i="1"/>
  <c r="ED41" i="1"/>
  <c r="ED45" i="1"/>
  <c r="ED34" i="1"/>
  <c r="ED59" i="1"/>
  <c r="ED26" i="1"/>
  <c r="ED21" i="1"/>
  <c r="ED18" i="1"/>
  <c r="ED82" i="1"/>
  <c r="ED46" i="1"/>
  <c r="ED17" i="1"/>
  <c r="ED16" i="1"/>
  <c r="ED10" i="1"/>
  <c r="ED2" i="1"/>
  <c r="ED5" i="1"/>
  <c r="ED6" i="1"/>
  <c r="ED7" i="1"/>
  <c r="ED35" i="1"/>
  <c r="ED31" i="1"/>
  <c r="ED36" i="1"/>
  <c r="ED48" i="1"/>
  <c r="ED60" i="1"/>
  <c r="ED11" i="1"/>
  <c r="ED3" i="1"/>
  <c r="ED32" i="1"/>
  <c r="ED27" i="1"/>
  <c r="ED56" i="1"/>
  <c r="ED64" i="1"/>
  <c r="ED75" i="1"/>
  <c r="ED79" i="1"/>
  <c r="ED85" i="1"/>
  <c r="ED65" i="1"/>
  <c r="ED40" i="1"/>
  <c r="ED52" i="1"/>
  <c r="ED57" i="1"/>
  <c r="ED61" i="1"/>
  <c r="ED67" i="1"/>
  <c r="ED95" i="1"/>
  <c r="ED72" i="1"/>
  <c r="ED97" i="1"/>
  <c r="ED93" i="1"/>
  <c r="ED13" i="1"/>
  <c r="ED9" i="1"/>
  <c r="ED15" i="1"/>
  <c r="ED12" i="1"/>
  <c r="ED4" i="1"/>
  <c r="ED19" i="1"/>
  <c r="ED68" i="1"/>
  <c r="ED107" i="1"/>
  <c r="ED51" i="1"/>
  <c r="ED80" i="1"/>
  <c r="ED86" i="1"/>
  <c r="ED76" i="1"/>
  <c r="ED84" i="1"/>
  <c r="ED101" i="1"/>
  <c r="ED98" i="1"/>
  <c r="ED104" i="1"/>
  <c r="ED87" i="1"/>
  <c r="ED83" i="1"/>
  <c r="ED96" i="1"/>
  <c r="ED44" i="1"/>
  <c r="CG6" i="1"/>
  <c r="CG7" i="1"/>
  <c r="CG44" i="1"/>
  <c r="CG30" i="1"/>
  <c r="DD91" i="1"/>
  <c r="DD60" i="1"/>
  <c r="DD65" i="1"/>
  <c r="DD49" i="1"/>
  <c r="DD9" i="1"/>
  <c r="DD70" i="1"/>
  <c r="DD53" i="1"/>
  <c r="CG73" i="1"/>
  <c r="CG105" i="1"/>
  <c r="CG89" i="1"/>
  <c r="CG27" i="1"/>
  <c r="DI24" i="1"/>
  <c r="DN24" i="1"/>
  <c r="DD52" i="1"/>
  <c r="DD62" i="1"/>
  <c r="DD100" i="1"/>
  <c r="CG51" i="1"/>
  <c r="DD101" i="1"/>
  <c r="DD64" i="1"/>
  <c r="DD20" i="1"/>
  <c r="DD66" i="1"/>
  <c r="DD102" i="1"/>
  <c r="DD59" i="1"/>
  <c r="DD30" i="1"/>
  <c r="CG4" i="1"/>
  <c r="CG46" i="1"/>
  <c r="CG14" i="1"/>
  <c r="DF89" i="1"/>
  <c r="DN89" i="1" s="1"/>
  <c r="DF53" i="1"/>
  <c r="DN53" i="1" s="1"/>
  <c r="DF2" i="1"/>
  <c r="DF44" i="1"/>
  <c r="DN44" i="1" s="1"/>
  <c r="DF83" i="1"/>
  <c r="DN83" i="1" s="1"/>
  <c r="DF27" i="1"/>
  <c r="DN27" i="1" s="1"/>
  <c r="DD84" i="1"/>
  <c r="DD40" i="1"/>
  <c r="DD16" i="1"/>
  <c r="CG99" i="1"/>
  <c r="CG32" i="1"/>
  <c r="DF38" i="1"/>
  <c r="DN38" i="1" s="1"/>
  <c r="DF75" i="1"/>
  <c r="DN75" i="1" s="1"/>
  <c r="CG102" i="1"/>
  <c r="CG29" i="1"/>
  <c r="DF50" i="1"/>
  <c r="DN50" i="1" s="1"/>
  <c r="CG15" i="1"/>
  <c r="DG88" i="1"/>
  <c r="DO88" i="1" s="1"/>
  <c r="DG77" i="1"/>
  <c r="DO77" i="1" s="1"/>
  <c r="DG69" i="1"/>
  <c r="DO69" i="1" s="1"/>
  <c r="DG17" i="1"/>
  <c r="DO17" i="1" s="1"/>
  <c r="DG81" i="1"/>
  <c r="DO81" i="1" s="1"/>
  <c r="DG65" i="1"/>
  <c r="DO65" i="1" s="1"/>
  <c r="DG5" i="1"/>
  <c r="DO5" i="1" s="1"/>
  <c r="DG41" i="1"/>
  <c r="DO41" i="1" s="1"/>
  <c r="DG37" i="1"/>
  <c r="DO37" i="1" s="1"/>
  <c r="DG16" i="1"/>
  <c r="DO16" i="1" s="1"/>
  <c r="DG7" i="1"/>
  <c r="DO7" i="1" s="1"/>
  <c r="DG18" i="1"/>
  <c r="DO18" i="1" s="1"/>
  <c r="DG74" i="1"/>
  <c r="DO74" i="1" s="1"/>
  <c r="DG35" i="1"/>
  <c r="DO35" i="1" s="1"/>
  <c r="DG51" i="1"/>
  <c r="DO51" i="1" s="1"/>
  <c r="DG67" i="1"/>
  <c r="DO67" i="1" s="1"/>
  <c r="DG78" i="1"/>
  <c r="DO78" i="1" s="1"/>
  <c r="DG86" i="1"/>
  <c r="DO86" i="1" s="1"/>
  <c r="DG91" i="1"/>
  <c r="DO91" i="1" s="1"/>
  <c r="DG107" i="1"/>
  <c r="DO107" i="1" s="1"/>
  <c r="DO85" i="1" l="1"/>
  <c r="DI85" i="1"/>
  <c r="DL40" i="1"/>
  <c r="DI59" i="1"/>
  <c r="DL59" i="1"/>
  <c r="DI64" i="1"/>
  <c r="DL64" i="1"/>
  <c r="DL62" i="1"/>
  <c r="DI53" i="1"/>
  <c r="DL53" i="1"/>
  <c r="DI65" i="1"/>
  <c r="DL65" i="1"/>
  <c r="DI89" i="1"/>
  <c r="DI7" i="1"/>
  <c r="DI63" i="1"/>
  <c r="DL63" i="1"/>
  <c r="DI99" i="1"/>
  <c r="DL99" i="1"/>
  <c r="DL71" i="1"/>
  <c r="DL90" i="1"/>
  <c r="DI90" i="1"/>
  <c r="DI73" i="1"/>
  <c r="DI21" i="1"/>
  <c r="DG95" i="1"/>
  <c r="DG30" i="1"/>
  <c r="DO30" i="1" s="1"/>
  <c r="DG2" i="1"/>
  <c r="DG62" i="1"/>
  <c r="DO62" i="1" s="1"/>
  <c r="DG100" i="1"/>
  <c r="DO100" i="1" s="1"/>
  <c r="DL4" i="1"/>
  <c r="DL10" i="1"/>
  <c r="DI37" i="1"/>
  <c r="DI75" i="1"/>
  <c r="DI78" i="1"/>
  <c r="DG71" i="1"/>
  <c r="DO71" i="1" s="1"/>
  <c r="DG46" i="1"/>
  <c r="DG4" i="1"/>
  <c r="DO4" i="1" s="1"/>
  <c r="DG52" i="1"/>
  <c r="DO52" i="1" s="1"/>
  <c r="DG68" i="1"/>
  <c r="DI19" i="1"/>
  <c r="DL19" i="1"/>
  <c r="DI35" i="1"/>
  <c r="DL35" i="1"/>
  <c r="DI22" i="1"/>
  <c r="DL22" i="1"/>
  <c r="DL84" i="1"/>
  <c r="DF110" i="1"/>
  <c r="DF111" i="1"/>
  <c r="DF109" i="1"/>
  <c r="DN2" i="1"/>
  <c r="DL102" i="1"/>
  <c r="DL101" i="1"/>
  <c r="DI52" i="1"/>
  <c r="DL52" i="1"/>
  <c r="DL70" i="1"/>
  <c r="DI60" i="1"/>
  <c r="DL60" i="1"/>
  <c r="DL58" i="1"/>
  <c r="DL45" i="1"/>
  <c r="DI5" i="1"/>
  <c r="DL5" i="1"/>
  <c r="DG84" i="1"/>
  <c r="DO84" i="1" s="1"/>
  <c r="DG29" i="1"/>
  <c r="DO29" i="1" s="1"/>
  <c r="DL56" i="1"/>
  <c r="DL13" i="1"/>
  <c r="DG70" i="1"/>
  <c r="DO70" i="1" s="1"/>
  <c r="DG26" i="1"/>
  <c r="DG80" i="1"/>
  <c r="DG61" i="1"/>
  <c r="DG72" i="1"/>
  <c r="DO72" i="1" s="1"/>
  <c r="DI83" i="1"/>
  <c r="DL83" i="1"/>
  <c r="DL82" i="1"/>
  <c r="DI57" i="1"/>
  <c r="DL57" i="1"/>
  <c r="DD109" i="1"/>
  <c r="DD111" i="1"/>
  <c r="DD110" i="1"/>
  <c r="DI2" i="1"/>
  <c r="DL2" i="1"/>
  <c r="DI103" i="1"/>
  <c r="DI6" i="1"/>
  <c r="DI9" i="1"/>
  <c r="DL9" i="1"/>
  <c r="DI91" i="1"/>
  <c r="DL91" i="1"/>
  <c r="ED109" i="1"/>
  <c r="EI86" i="1" s="1"/>
  <c r="EQ86" i="1" s="1"/>
  <c r="EI41" i="1"/>
  <c r="EQ41" i="1" s="1"/>
  <c r="EI81" i="1"/>
  <c r="EQ81" i="1" s="1"/>
  <c r="EI89" i="1"/>
  <c r="EQ89" i="1" s="1"/>
  <c r="EI78" i="1"/>
  <c r="EQ78" i="1" s="1"/>
  <c r="DI41" i="1"/>
  <c r="DI67" i="1"/>
  <c r="DI69" i="1"/>
  <c r="DI77" i="1"/>
  <c r="DI44" i="1"/>
  <c r="DI51" i="1"/>
  <c r="DL51" i="1"/>
  <c r="DI11" i="1"/>
  <c r="DL11" i="1"/>
  <c r="DI104" i="1"/>
  <c r="DG96" i="1"/>
  <c r="DO96" i="1" s="1"/>
  <c r="DG56" i="1"/>
  <c r="DO56" i="1" s="1"/>
  <c r="DG12" i="1"/>
  <c r="DG58" i="1"/>
  <c r="DO58" i="1" s="1"/>
  <c r="DG98" i="1"/>
  <c r="DO98" i="1" s="1"/>
  <c r="DL96" i="1"/>
  <c r="DI107" i="1"/>
  <c r="DL107" i="1"/>
  <c r="DI86" i="1"/>
  <c r="DL86" i="1"/>
  <c r="DI74" i="1"/>
  <c r="DI38" i="1"/>
  <c r="DI36" i="1"/>
  <c r="DI34" i="1"/>
  <c r="DI48" i="1"/>
  <c r="DG79" i="1"/>
  <c r="DO79" i="1" s="1"/>
  <c r="DG31" i="1"/>
  <c r="DG40" i="1"/>
  <c r="DO40" i="1" s="1"/>
  <c r="DG10" i="1"/>
  <c r="DO10" i="1" s="1"/>
  <c r="DG102" i="1"/>
  <c r="DO102" i="1" s="1"/>
  <c r="EG106" i="1"/>
  <c r="EG99" i="1"/>
  <c r="EG102" i="1"/>
  <c r="EG97" i="1"/>
  <c r="EG88" i="1"/>
  <c r="EG92" i="1"/>
  <c r="EG80" i="1"/>
  <c r="EG77" i="1"/>
  <c r="EG68" i="1"/>
  <c r="EG87" i="1"/>
  <c r="EG72" i="1"/>
  <c r="EG84" i="1"/>
  <c r="EG65" i="1"/>
  <c r="EG62" i="1"/>
  <c r="EG57" i="1"/>
  <c r="EG81" i="1"/>
  <c r="EG69" i="1"/>
  <c r="EG61" i="1"/>
  <c r="EG44" i="1"/>
  <c r="EG40" i="1"/>
  <c r="EG37" i="1"/>
  <c r="EG32" i="1"/>
  <c r="EG29" i="1"/>
  <c r="EG73" i="1"/>
  <c r="EG58" i="1"/>
  <c r="EG52" i="1"/>
  <c r="EG53" i="1"/>
  <c r="EG41" i="1"/>
  <c r="EG45" i="1"/>
  <c r="EG21" i="1"/>
  <c r="EG24" i="1"/>
  <c r="EG36" i="1"/>
  <c r="EG16" i="1"/>
  <c r="EG13" i="1"/>
  <c r="EG5" i="1"/>
  <c r="EG14" i="1"/>
  <c r="EG19" i="1"/>
  <c r="EG51" i="1"/>
  <c r="EG34" i="1"/>
  <c r="EG46" i="1"/>
  <c r="EG35" i="1"/>
  <c r="EG10" i="1"/>
  <c r="EG4" i="1"/>
  <c r="EG6" i="1"/>
  <c r="EG11" i="1"/>
  <c r="EG18" i="1"/>
  <c r="EG30" i="1"/>
  <c r="EG38" i="1"/>
  <c r="EG26" i="1"/>
  <c r="EG67" i="1"/>
  <c r="EG85" i="1"/>
  <c r="EG89" i="1"/>
  <c r="EG12" i="1"/>
  <c r="EG31" i="1"/>
  <c r="EG55" i="1"/>
  <c r="EG56" i="1"/>
  <c r="EG60" i="1"/>
  <c r="EG83" i="1"/>
  <c r="EG95" i="1"/>
  <c r="EG7" i="1"/>
  <c r="EG74" i="1"/>
  <c r="EG71" i="1"/>
  <c r="EG104" i="1"/>
  <c r="EG59" i="1"/>
  <c r="EG107" i="1"/>
  <c r="EG70" i="1"/>
  <c r="EG86" i="1"/>
  <c r="EG103" i="1"/>
  <c r="EG79" i="1"/>
  <c r="EG91" i="1"/>
  <c r="EG27" i="1"/>
  <c r="EG78" i="1"/>
  <c r="EG82" i="1"/>
  <c r="EG101" i="1"/>
  <c r="EG98" i="1"/>
  <c r="EG2" i="1"/>
  <c r="EG17" i="1"/>
  <c r="EG66" i="1"/>
  <c r="EG96" i="1"/>
  <c r="DI18" i="1"/>
  <c r="DL18" i="1"/>
  <c r="DI79" i="1"/>
  <c r="DL79" i="1"/>
  <c r="DL32" i="1"/>
  <c r="DI66" i="1"/>
  <c r="DL66" i="1"/>
  <c r="DI16" i="1"/>
  <c r="DL16" i="1"/>
  <c r="DI30" i="1"/>
  <c r="DL30" i="1"/>
  <c r="DI20" i="1"/>
  <c r="DL20" i="1"/>
  <c r="DL100" i="1"/>
  <c r="DI100" i="1"/>
  <c r="DI49" i="1"/>
  <c r="DL49" i="1"/>
  <c r="EI44" i="1"/>
  <c r="EQ44" i="1" s="1"/>
  <c r="EI104" i="1"/>
  <c r="EQ104" i="1" s="1"/>
  <c r="EI76" i="1"/>
  <c r="EQ76" i="1" s="1"/>
  <c r="EI107" i="1"/>
  <c r="EQ107" i="1" s="1"/>
  <c r="EI12" i="1"/>
  <c r="EQ12" i="1" s="1"/>
  <c r="EI93" i="1"/>
  <c r="EQ93" i="1" s="1"/>
  <c r="EI67" i="1"/>
  <c r="EQ67" i="1" s="1"/>
  <c r="EI40" i="1"/>
  <c r="EQ40" i="1" s="1"/>
  <c r="EI75" i="1"/>
  <c r="EQ75" i="1" s="1"/>
  <c r="EI32" i="1"/>
  <c r="EQ32" i="1" s="1"/>
  <c r="EI48" i="1"/>
  <c r="EQ48" i="1" s="1"/>
  <c r="EI7" i="1"/>
  <c r="EQ7" i="1" s="1"/>
  <c r="EI10" i="1"/>
  <c r="EQ10" i="1" s="1"/>
  <c r="EI82" i="1"/>
  <c r="EQ82" i="1" s="1"/>
  <c r="EI59" i="1"/>
  <c r="EQ59" i="1" s="1"/>
  <c r="EI58" i="1"/>
  <c r="EQ58" i="1" s="1"/>
  <c r="EI29" i="1"/>
  <c r="EQ29" i="1" s="1"/>
  <c r="EI54" i="1"/>
  <c r="EQ54" i="1" s="1"/>
  <c r="EI88" i="1"/>
  <c r="EQ88" i="1" s="1"/>
  <c r="EI91" i="1"/>
  <c r="EQ91" i="1" s="1"/>
  <c r="EI73" i="1"/>
  <c r="EQ73" i="1" s="1"/>
  <c r="EI106" i="1"/>
  <c r="EQ106" i="1" s="1"/>
  <c r="DI17" i="1"/>
  <c r="DL17" i="1"/>
  <c r="DI72" i="1"/>
  <c r="DL72" i="1"/>
  <c r="DN39" i="1"/>
  <c r="DI39" i="1"/>
  <c r="DI98" i="1"/>
  <c r="DL98" i="1"/>
  <c r="DI28" i="1"/>
  <c r="DL28" i="1"/>
  <c r="DG82" i="1"/>
  <c r="DO82" i="1" s="1"/>
  <c r="DG27" i="1"/>
  <c r="DO27" i="1" s="1"/>
  <c r="DG32" i="1"/>
  <c r="DO32" i="1" s="1"/>
  <c r="DG45" i="1"/>
  <c r="DO45" i="1" s="1"/>
  <c r="DG97" i="1"/>
  <c r="DL81" i="1"/>
  <c r="DI81" i="1"/>
  <c r="DI54" i="1"/>
  <c r="DL54" i="1"/>
  <c r="DI87" i="1"/>
  <c r="DL87" i="1"/>
  <c r="DG101" i="1"/>
  <c r="DO101" i="1" s="1"/>
  <c r="DG55" i="1"/>
  <c r="DG14" i="1"/>
  <c r="DG13" i="1"/>
  <c r="DO13" i="1" s="1"/>
  <c r="DI88" i="1"/>
  <c r="DL88" i="1"/>
  <c r="DI29" i="1"/>
  <c r="DL29" i="1"/>
  <c r="DI50" i="1"/>
  <c r="DI106" i="1"/>
  <c r="DO97" i="1" l="1"/>
  <c r="DI97" i="1"/>
  <c r="DO14" i="1"/>
  <c r="DI14" i="1"/>
  <c r="DI32" i="1"/>
  <c r="EG109" i="1"/>
  <c r="EL2" i="1" s="1"/>
  <c r="EL59" i="1"/>
  <c r="ET59" i="1" s="1"/>
  <c r="EL38" i="1"/>
  <c r="ET38" i="1" s="1"/>
  <c r="EL36" i="1"/>
  <c r="ET36" i="1" s="1"/>
  <c r="EL81" i="1"/>
  <c r="ET81" i="1" s="1"/>
  <c r="DI96" i="1"/>
  <c r="EI100" i="1"/>
  <c r="EQ100" i="1" s="1"/>
  <c r="EI38" i="1"/>
  <c r="EQ38" i="1" s="1"/>
  <c r="EI46" i="1"/>
  <c r="EQ46" i="1" s="1"/>
  <c r="EI60" i="1"/>
  <c r="EQ60" i="1" s="1"/>
  <c r="EI95" i="1"/>
  <c r="EQ95" i="1" s="1"/>
  <c r="EI84" i="1"/>
  <c r="EQ84" i="1" s="1"/>
  <c r="DI56" i="1"/>
  <c r="EI62" i="1"/>
  <c r="EQ62" i="1" s="1"/>
  <c r="EI45" i="1"/>
  <c r="EQ45" i="1" s="1"/>
  <c r="EI31" i="1"/>
  <c r="EQ31" i="1" s="1"/>
  <c r="EI57" i="1"/>
  <c r="EQ57" i="1" s="1"/>
  <c r="EI80" i="1"/>
  <c r="EQ80" i="1" s="1"/>
  <c r="DI102" i="1"/>
  <c r="DO46" i="1"/>
  <c r="DI46" i="1"/>
  <c r="DG110" i="1"/>
  <c r="DG109" i="1"/>
  <c r="DG111" i="1"/>
  <c r="DO2" i="1"/>
  <c r="DI71" i="1"/>
  <c r="EI102" i="1"/>
  <c r="EQ102" i="1" s="1"/>
  <c r="EI70" i="1"/>
  <c r="EQ70" i="1" s="1"/>
  <c r="EI18" i="1"/>
  <c r="EQ18" i="1" s="1"/>
  <c r="EI3" i="1"/>
  <c r="EQ3" i="1" s="1"/>
  <c r="EI97" i="1"/>
  <c r="EQ97" i="1" s="1"/>
  <c r="EI98" i="1"/>
  <c r="EQ98" i="1" s="1"/>
  <c r="DO55" i="1"/>
  <c r="DI55" i="1"/>
  <c r="EL96" i="1"/>
  <c r="ET96" i="1" s="1"/>
  <c r="EL98" i="1"/>
  <c r="ET98" i="1" s="1"/>
  <c r="EL27" i="1"/>
  <c r="ET27" i="1" s="1"/>
  <c r="EL86" i="1"/>
  <c r="ET86" i="1" s="1"/>
  <c r="EL104" i="1"/>
  <c r="ET104" i="1" s="1"/>
  <c r="EL95" i="1"/>
  <c r="ET95" i="1" s="1"/>
  <c r="EL55" i="1"/>
  <c r="ET55" i="1" s="1"/>
  <c r="EL85" i="1"/>
  <c r="ET85" i="1" s="1"/>
  <c r="EL30" i="1"/>
  <c r="ET30" i="1" s="1"/>
  <c r="EL4" i="1"/>
  <c r="ET4" i="1" s="1"/>
  <c r="EL34" i="1"/>
  <c r="ET34" i="1" s="1"/>
  <c r="EL5" i="1"/>
  <c r="ET5" i="1" s="1"/>
  <c r="EL24" i="1"/>
  <c r="ET24" i="1" s="1"/>
  <c r="EL53" i="1"/>
  <c r="ET53" i="1" s="1"/>
  <c r="EL29" i="1"/>
  <c r="ET29" i="1" s="1"/>
  <c r="EL44" i="1"/>
  <c r="ET44" i="1" s="1"/>
  <c r="EL57" i="1"/>
  <c r="ET57" i="1" s="1"/>
  <c r="EL72" i="1"/>
  <c r="ET72" i="1" s="1"/>
  <c r="EL80" i="1"/>
  <c r="ET80" i="1" s="1"/>
  <c r="EL102" i="1"/>
  <c r="ET102" i="1" s="1"/>
  <c r="EI2" i="1"/>
  <c r="EI27" i="1"/>
  <c r="EQ27" i="1" s="1"/>
  <c r="EI13" i="1"/>
  <c r="EQ13" i="1" s="1"/>
  <c r="EI87" i="1"/>
  <c r="EQ87" i="1" s="1"/>
  <c r="DL109" i="1"/>
  <c r="DW109" i="1" s="1"/>
  <c r="DI82" i="1"/>
  <c r="DO61" i="1"/>
  <c r="DI61" i="1"/>
  <c r="EI103" i="1"/>
  <c r="EQ103" i="1" s="1"/>
  <c r="EI53" i="1"/>
  <c r="EQ53" i="1" s="1"/>
  <c r="EI21" i="1"/>
  <c r="EQ21" i="1" s="1"/>
  <c r="EI11" i="1"/>
  <c r="EQ11" i="1" s="1"/>
  <c r="EI72" i="1"/>
  <c r="EQ72" i="1" s="1"/>
  <c r="EI101" i="1"/>
  <c r="EQ101" i="1" s="1"/>
  <c r="DN109" i="1"/>
  <c r="DY109" i="1" s="1"/>
  <c r="DO68" i="1"/>
  <c r="DI68" i="1"/>
  <c r="DI4" i="1"/>
  <c r="EI74" i="1"/>
  <c r="EQ74" i="1" s="1"/>
  <c r="EI30" i="1"/>
  <c r="EQ30" i="1" s="1"/>
  <c r="EI16" i="1"/>
  <c r="EQ16" i="1" s="1"/>
  <c r="EI64" i="1"/>
  <c r="EQ64" i="1" s="1"/>
  <c r="EI15" i="1"/>
  <c r="EQ15" i="1" s="1"/>
  <c r="EI96" i="1"/>
  <c r="EQ96" i="1" s="1"/>
  <c r="DI40" i="1"/>
  <c r="EL66" i="1"/>
  <c r="ET66" i="1" s="1"/>
  <c r="EL101" i="1"/>
  <c r="ET101" i="1" s="1"/>
  <c r="EL91" i="1"/>
  <c r="ET91" i="1" s="1"/>
  <c r="EL70" i="1"/>
  <c r="ET70" i="1" s="1"/>
  <c r="EL71" i="1"/>
  <c r="ET71" i="1" s="1"/>
  <c r="EL83" i="1"/>
  <c r="ET83" i="1" s="1"/>
  <c r="EL31" i="1"/>
  <c r="ET31" i="1" s="1"/>
  <c r="EL67" i="1"/>
  <c r="ET67" i="1" s="1"/>
  <c r="EL18" i="1"/>
  <c r="ET18" i="1" s="1"/>
  <c r="EL10" i="1"/>
  <c r="ET10" i="1" s="1"/>
  <c r="EL51" i="1"/>
  <c r="ET51" i="1" s="1"/>
  <c r="EL13" i="1"/>
  <c r="ET13" i="1" s="1"/>
  <c r="EL21" i="1"/>
  <c r="ET21" i="1" s="1"/>
  <c r="EL52" i="1"/>
  <c r="ET52" i="1" s="1"/>
  <c r="EL32" i="1"/>
  <c r="ET32" i="1" s="1"/>
  <c r="EL61" i="1"/>
  <c r="ET61" i="1" s="1"/>
  <c r="EL62" i="1"/>
  <c r="ET62" i="1" s="1"/>
  <c r="EL87" i="1"/>
  <c r="ET87" i="1" s="1"/>
  <c r="EL92" i="1"/>
  <c r="ET92" i="1" s="1"/>
  <c r="EL99" i="1"/>
  <c r="ET99" i="1" s="1"/>
  <c r="EI79" i="1"/>
  <c r="EQ79" i="1" s="1"/>
  <c r="EI4" i="1"/>
  <c r="EQ4" i="1" s="1"/>
  <c r="DO80" i="1"/>
  <c r="DI80" i="1"/>
  <c r="DI13" i="1"/>
  <c r="DI45" i="1"/>
  <c r="EI99" i="1"/>
  <c r="EQ99" i="1" s="1"/>
  <c r="EI37" i="1"/>
  <c r="EQ37" i="1" s="1"/>
  <c r="EI17" i="1"/>
  <c r="EQ17" i="1" s="1"/>
  <c r="EI56" i="1"/>
  <c r="EQ56" i="1" s="1"/>
  <c r="EI9" i="1"/>
  <c r="EQ9" i="1" s="1"/>
  <c r="EI83" i="1"/>
  <c r="EQ83" i="1" s="1"/>
  <c r="DI70" i="1"/>
  <c r="DI101" i="1"/>
  <c r="DI84" i="1"/>
  <c r="DO95" i="1"/>
  <c r="DI95" i="1"/>
  <c r="EI66" i="1"/>
  <c r="EQ66" i="1" s="1"/>
  <c r="EI49" i="1"/>
  <c r="EQ49" i="1" s="1"/>
  <c r="EI6" i="1"/>
  <c r="EQ6" i="1" s="1"/>
  <c r="EI65" i="1"/>
  <c r="EQ65" i="1" s="1"/>
  <c r="EI68" i="1"/>
  <c r="EQ68" i="1" s="1"/>
  <c r="EL17" i="1"/>
  <c r="ET17" i="1" s="1"/>
  <c r="EL82" i="1"/>
  <c r="ET82" i="1" s="1"/>
  <c r="EL79" i="1"/>
  <c r="ET79" i="1" s="1"/>
  <c r="EL107" i="1"/>
  <c r="ET107" i="1" s="1"/>
  <c r="EL74" i="1"/>
  <c r="ET74" i="1" s="1"/>
  <c r="EL60" i="1"/>
  <c r="ET60" i="1" s="1"/>
  <c r="EL12" i="1"/>
  <c r="ET12" i="1" s="1"/>
  <c r="EL26" i="1"/>
  <c r="ET26" i="1" s="1"/>
  <c r="EL11" i="1"/>
  <c r="ET11" i="1" s="1"/>
  <c r="EL35" i="1"/>
  <c r="ET35" i="1" s="1"/>
  <c r="EL19" i="1"/>
  <c r="ET19" i="1" s="1"/>
  <c r="EL16" i="1"/>
  <c r="ET16" i="1" s="1"/>
  <c r="EL45" i="1"/>
  <c r="ET45" i="1" s="1"/>
  <c r="EL58" i="1"/>
  <c r="ET58" i="1" s="1"/>
  <c r="EL37" i="1"/>
  <c r="ET37" i="1" s="1"/>
  <c r="EL69" i="1"/>
  <c r="ET69" i="1" s="1"/>
  <c r="EL65" i="1"/>
  <c r="ET65" i="1" s="1"/>
  <c r="EL68" i="1"/>
  <c r="ET68" i="1" s="1"/>
  <c r="EL88" i="1"/>
  <c r="ET88" i="1" s="1"/>
  <c r="EL106" i="1"/>
  <c r="ET106" i="1" s="1"/>
  <c r="DO31" i="1"/>
  <c r="DI31" i="1"/>
  <c r="DJ31" i="1" s="1"/>
  <c r="DO12" i="1"/>
  <c r="DI12" i="1"/>
  <c r="DI27" i="1"/>
  <c r="DJ27" i="1" s="1"/>
  <c r="EI69" i="1"/>
  <c r="EQ69" i="1" s="1"/>
  <c r="EI26" i="1"/>
  <c r="EQ26" i="1" s="1"/>
  <c r="EI35" i="1"/>
  <c r="EQ35" i="1" s="1"/>
  <c r="EI52" i="1"/>
  <c r="EQ52" i="1" s="1"/>
  <c r="EI51" i="1"/>
  <c r="EQ51" i="1" s="1"/>
  <c r="DJ83" i="1"/>
  <c r="DO26" i="1"/>
  <c r="DI26" i="1"/>
  <c r="DI58" i="1"/>
  <c r="EI77" i="1"/>
  <c r="EQ77" i="1" s="1"/>
  <c r="EI50" i="1"/>
  <c r="EQ50" i="1" s="1"/>
  <c r="EI5" i="1"/>
  <c r="EQ5" i="1" s="1"/>
  <c r="EI85" i="1"/>
  <c r="EQ85" i="1" s="1"/>
  <c r="EI19" i="1"/>
  <c r="EQ19" i="1" s="1"/>
  <c r="DI10" i="1"/>
  <c r="DJ10" i="1" s="1"/>
  <c r="DJ93" i="1"/>
  <c r="DK93" i="1" s="1"/>
  <c r="EI55" i="1"/>
  <c r="EQ55" i="1" s="1"/>
  <c r="EI34" i="1"/>
  <c r="EQ34" i="1" s="1"/>
  <c r="EI36" i="1"/>
  <c r="EQ36" i="1" s="1"/>
  <c r="EI61" i="1"/>
  <c r="EQ61" i="1" s="1"/>
  <c r="DJ65" i="1"/>
  <c r="DI62" i="1"/>
  <c r="DJ59" i="1"/>
  <c r="ET2" i="1" l="1"/>
  <c r="DJ62" i="1"/>
  <c r="DK62" i="1" s="1"/>
  <c r="DJ21" i="1"/>
  <c r="DJ58" i="1"/>
  <c r="DK58" i="1" s="1"/>
  <c r="DJ57" i="1"/>
  <c r="DK57" i="1" s="1"/>
  <c r="DJ41" i="1"/>
  <c r="DJ12" i="1"/>
  <c r="DJ81" i="1"/>
  <c r="DJ50" i="1"/>
  <c r="DJ3" i="1"/>
  <c r="DJ101" i="1"/>
  <c r="DJ45" i="1"/>
  <c r="DJ2" i="1"/>
  <c r="DJ107" i="1"/>
  <c r="DK107" i="1" s="1"/>
  <c r="DJ30" i="1"/>
  <c r="DJ4" i="1"/>
  <c r="DJ15" i="1"/>
  <c r="DJ76" i="1"/>
  <c r="DJ23" i="1"/>
  <c r="DJ25" i="1"/>
  <c r="DJ94" i="1"/>
  <c r="DK94" i="1" s="1"/>
  <c r="DJ105" i="1"/>
  <c r="DJ24" i="1"/>
  <c r="EE107" i="1"/>
  <c r="EE103" i="1"/>
  <c r="EE101" i="1"/>
  <c r="EE95" i="1"/>
  <c r="EE104" i="1"/>
  <c r="EE98" i="1"/>
  <c r="EE85" i="1"/>
  <c r="EE96" i="1"/>
  <c r="EE91" i="1"/>
  <c r="EE89" i="1"/>
  <c r="EE79" i="1"/>
  <c r="EE78" i="1"/>
  <c r="EE67" i="1"/>
  <c r="EE66" i="1"/>
  <c r="EE75" i="1"/>
  <c r="EE71" i="1"/>
  <c r="EE86" i="1"/>
  <c r="EE83" i="1"/>
  <c r="EE56" i="1"/>
  <c r="EE55" i="1"/>
  <c r="EE82" i="1"/>
  <c r="EE74" i="1"/>
  <c r="EE70" i="1"/>
  <c r="EE60" i="1"/>
  <c r="EE39" i="1"/>
  <c r="EE38" i="1"/>
  <c r="EE31" i="1"/>
  <c r="EE30" i="1"/>
  <c r="EE59" i="1"/>
  <c r="EE51" i="1"/>
  <c r="EE50" i="1"/>
  <c r="EE46" i="1"/>
  <c r="EE26" i="1"/>
  <c r="EE18" i="1"/>
  <c r="EE35" i="1"/>
  <c r="EE27" i="1"/>
  <c r="EE34" i="1"/>
  <c r="EE19" i="1"/>
  <c r="EE14" i="1"/>
  <c r="EE3" i="1"/>
  <c r="EE11" i="1"/>
  <c r="EE7" i="1"/>
  <c r="EE2" i="1"/>
  <c r="EE40" i="1"/>
  <c r="EE24" i="1"/>
  <c r="EE80" i="1"/>
  <c r="EE6" i="1"/>
  <c r="EE17" i="1"/>
  <c r="EE21" i="1"/>
  <c r="EE16" i="1"/>
  <c r="EE32" i="1"/>
  <c r="EE29" i="1"/>
  <c r="EE36" i="1"/>
  <c r="EE48" i="1"/>
  <c r="EE62" i="1"/>
  <c r="EE68" i="1"/>
  <c r="EE97" i="1"/>
  <c r="EE57" i="1"/>
  <c r="EE44" i="1"/>
  <c r="EE88" i="1"/>
  <c r="EE69" i="1"/>
  <c r="EE99" i="1"/>
  <c r="EE10" i="1"/>
  <c r="EE12" i="1"/>
  <c r="EE4" i="1"/>
  <c r="EE13" i="1"/>
  <c r="EE5" i="1"/>
  <c r="EE77" i="1"/>
  <c r="EE58" i="1"/>
  <c r="EE81" i="1"/>
  <c r="EE87" i="1"/>
  <c r="EE102" i="1"/>
  <c r="EE41" i="1"/>
  <c r="EE37" i="1"/>
  <c r="EE65" i="1"/>
  <c r="EE73" i="1"/>
  <c r="EE100" i="1"/>
  <c r="EE84" i="1"/>
  <c r="EE45" i="1"/>
  <c r="EE106" i="1"/>
  <c r="EE52" i="1"/>
  <c r="EE53" i="1"/>
  <c r="EE72" i="1"/>
  <c r="EE61" i="1"/>
  <c r="DJ67" i="1"/>
  <c r="DJ48" i="1"/>
  <c r="DK48" i="1" s="1"/>
  <c r="DJ63" i="1"/>
  <c r="DK63" i="1" s="1"/>
  <c r="DJ46" i="1"/>
  <c r="DK46" i="1" s="1"/>
  <c r="DJ102" i="1"/>
  <c r="DJ5" i="1"/>
  <c r="EL97" i="1"/>
  <c r="ET97" i="1" s="1"/>
  <c r="EL40" i="1"/>
  <c r="ET40" i="1" s="1"/>
  <c r="EL14" i="1"/>
  <c r="ET14" i="1" s="1"/>
  <c r="EL89" i="1"/>
  <c r="ET89" i="1" s="1"/>
  <c r="EL103" i="1"/>
  <c r="ET103" i="1" s="1"/>
  <c r="DJ18" i="1"/>
  <c r="DJ87" i="1"/>
  <c r="DJ106" i="1"/>
  <c r="DK106" i="1" s="1"/>
  <c r="DJ49" i="1"/>
  <c r="DK49" i="1" s="1"/>
  <c r="DJ39" i="1"/>
  <c r="DJ72" i="1"/>
  <c r="DJ92" i="1"/>
  <c r="DK92" i="1" s="1"/>
  <c r="DJ78" i="1"/>
  <c r="DK78" i="1" s="1"/>
  <c r="DJ70" i="1"/>
  <c r="DJ13" i="1"/>
  <c r="DI109" i="1"/>
  <c r="DJ34" i="1"/>
  <c r="DJ40" i="1"/>
  <c r="DK40" i="1" s="1"/>
  <c r="DJ37" i="1"/>
  <c r="DJ82" i="1"/>
  <c r="DK82" i="1" s="1"/>
  <c r="DJ44" i="1"/>
  <c r="DK44" i="1" s="1"/>
  <c r="DJ100" i="1"/>
  <c r="DJ71" i="1"/>
  <c r="DJ52" i="1"/>
  <c r="DJ56" i="1"/>
  <c r="DJ96" i="1"/>
  <c r="DK96" i="1" s="1"/>
  <c r="EL77" i="1"/>
  <c r="ET77" i="1" s="1"/>
  <c r="EL73" i="1"/>
  <c r="ET73" i="1" s="1"/>
  <c r="EL46" i="1"/>
  <c r="ET46" i="1" s="1"/>
  <c r="EL56" i="1"/>
  <c r="ET56" i="1" s="1"/>
  <c r="EL78" i="1"/>
  <c r="ET78" i="1" s="1"/>
  <c r="DJ32" i="1"/>
  <c r="DJ14" i="1"/>
  <c r="DJ97" i="1"/>
  <c r="DK97" i="1" s="1"/>
  <c r="DK59" i="1"/>
  <c r="DJ26" i="1"/>
  <c r="DK26" i="1" s="1"/>
  <c r="DJ6" i="1"/>
  <c r="DJ69" i="1"/>
  <c r="DJ89" i="1"/>
  <c r="DJ75" i="1"/>
  <c r="DK75" i="1" s="1"/>
  <c r="DJ91" i="1"/>
  <c r="DJ51" i="1"/>
  <c r="DJ36" i="1"/>
  <c r="DJ17" i="1"/>
  <c r="DJ54" i="1"/>
  <c r="DJ85" i="1"/>
  <c r="DJ99" i="1"/>
  <c r="DJ35" i="1"/>
  <c r="DK35" i="1" s="1"/>
  <c r="DJ80" i="1"/>
  <c r="DI110" i="1"/>
  <c r="DJ77" i="1"/>
  <c r="DK77" i="1" s="1"/>
  <c r="DJ79" i="1"/>
  <c r="DK79" i="1" s="1"/>
  <c r="DJ64" i="1"/>
  <c r="DJ33" i="1"/>
  <c r="DJ68" i="1"/>
  <c r="EC106" i="1"/>
  <c r="EC98" i="1"/>
  <c r="EC102" i="1"/>
  <c r="EC105" i="1"/>
  <c r="EC99" i="1"/>
  <c r="EC97" i="1"/>
  <c r="EC92" i="1"/>
  <c r="EC90" i="1"/>
  <c r="EC87" i="1"/>
  <c r="EC93" i="1"/>
  <c r="EC84" i="1"/>
  <c r="EC81" i="1"/>
  <c r="EC76" i="1"/>
  <c r="EC69" i="1"/>
  <c r="EC100" i="1"/>
  <c r="EC73" i="1"/>
  <c r="EC61" i="1"/>
  <c r="EC58" i="1"/>
  <c r="EC68" i="1"/>
  <c r="EC62" i="1"/>
  <c r="EC48" i="1"/>
  <c r="EC45" i="1"/>
  <c r="EC41" i="1"/>
  <c r="EC36" i="1"/>
  <c r="EC33" i="1"/>
  <c r="EC28" i="1"/>
  <c r="EC88" i="1"/>
  <c r="EC72" i="1"/>
  <c r="EC65" i="1"/>
  <c r="EC53" i="1"/>
  <c r="EC80" i="1"/>
  <c r="EC44" i="1"/>
  <c r="EC37" i="1"/>
  <c r="EC77" i="1"/>
  <c r="EC52" i="1"/>
  <c r="EC49" i="1"/>
  <c r="EC57" i="1"/>
  <c r="EC29" i="1"/>
  <c r="EC20" i="1"/>
  <c r="EC19" i="1"/>
  <c r="EC32" i="1"/>
  <c r="EC16" i="1"/>
  <c r="EC21" i="1"/>
  <c r="EC40" i="1"/>
  <c r="EC25" i="1"/>
  <c r="EC5" i="1"/>
  <c r="EC17" i="1"/>
  <c r="EC9" i="1"/>
  <c r="EC13" i="1"/>
  <c r="EC10" i="1"/>
  <c r="EC11" i="1"/>
  <c r="EC23" i="1"/>
  <c r="EC31" i="1"/>
  <c r="EC30" i="1"/>
  <c r="EC38" i="1"/>
  <c r="EC26" i="1"/>
  <c r="EC8" i="1"/>
  <c r="EC12" i="1"/>
  <c r="EC4" i="1"/>
  <c r="EC3" i="1"/>
  <c r="EC66" i="1"/>
  <c r="EC27" i="1"/>
  <c r="EC54" i="1"/>
  <c r="EC47" i="1"/>
  <c r="EC55" i="1"/>
  <c r="EC22" i="1"/>
  <c r="EC63" i="1"/>
  <c r="EC96" i="1"/>
  <c r="EC86" i="1"/>
  <c r="EC103" i="1"/>
  <c r="EC6" i="1"/>
  <c r="EC7" i="1"/>
  <c r="EC2" i="1"/>
  <c r="EC51" i="1"/>
  <c r="EC35" i="1"/>
  <c r="EC64" i="1"/>
  <c r="EC71" i="1"/>
  <c r="EC79" i="1"/>
  <c r="EC82" i="1"/>
  <c r="EC101" i="1"/>
  <c r="EC15" i="1"/>
  <c r="EC14" i="1"/>
  <c r="EC34" i="1"/>
  <c r="EC50" i="1"/>
  <c r="EC56" i="1"/>
  <c r="EC60" i="1"/>
  <c r="EC70" i="1"/>
  <c r="EC89" i="1"/>
  <c r="EC95" i="1"/>
  <c r="EC67" i="1"/>
  <c r="EC18" i="1"/>
  <c r="EC46" i="1"/>
  <c r="EC94" i="1"/>
  <c r="EC85" i="1"/>
  <c r="EC91" i="1"/>
  <c r="EC107" i="1"/>
  <c r="EC78" i="1"/>
  <c r="EC59" i="1"/>
  <c r="EC75" i="1"/>
  <c r="EC104" i="1"/>
  <c r="EC74" i="1"/>
  <c r="EC83" i="1"/>
  <c r="DJ11" i="1"/>
  <c r="DK11" i="1" s="1"/>
  <c r="DJ98" i="1"/>
  <c r="DJ73" i="1"/>
  <c r="DJ19" i="1"/>
  <c r="DJ60" i="1"/>
  <c r="DK60" i="1" s="1"/>
  <c r="DJ103" i="1"/>
  <c r="DK103" i="1" s="1"/>
  <c r="DJ86" i="1"/>
  <c r="EL84" i="1"/>
  <c r="ET84" i="1" s="1"/>
  <c r="EL41" i="1"/>
  <c r="ET41" i="1" s="1"/>
  <c r="EL6" i="1"/>
  <c r="ET6" i="1" s="1"/>
  <c r="EL7" i="1"/>
  <c r="ET7" i="1" s="1"/>
  <c r="DJ16" i="1"/>
  <c r="DK16" i="1" s="1"/>
  <c r="DK31" i="1"/>
  <c r="DJ28" i="1"/>
  <c r="DJ88" i="1"/>
  <c r="DJ95" i="1"/>
  <c r="DK95" i="1" s="1"/>
  <c r="DJ84" i="1"/>
  <c r="DK84" i="1" s="1"/>
  <c r="DI111" i="1"/>
  <c r="DJ104" i="1"/>
  <c r="DK104" i="1" s="1"/>
  <c r="DJ66" i="1"/>
  <c r="DK66" i="1" s="1"/>
  <c r="DJ53" i="1"/>
  <c r="DK53" i="1" s="1"/>
  <c r="DJ90" i="1"/>
  <c r="DK90" i="1" s="1"/>
  <c r="DJ61" i="1"/>
  <c r="DK61" i="1" s="1"/>
  <c r="DJ9" i="1"/>
  <c r="DK9" i="1" s="1"/>
  <c r="EI111" i="1"/>
  <c r="EI109" i="1"/>
  <c r="EI110" i="1"/>
  <c r="EQ2" i="1"/>
  <c r="EQ109" i="1" s="1"/>
  <c r="FB109" i="1" s="1"/>
  <c r="DJ74" i="1"/>
  <c r="DK74" i="1" s="1"/>
  <c r="DJ55" i="1"/>
  <c r="DK55" i="1" s="1"/>
  <c r="DJ7" i="1"/>
  <c r="DO109" i="1"/>
  <c r="DZ109" i="1" s="1"/>
  <c r="DJ8" i="1"/>
  <c r="DK8" i="1" s="1"/>
  <c r="DJ22" i="1"/>
  <c r="DK22" i="1" s="1"/>
  <c r="DJ38" i="1"/>
  <c r="DK38" i="1" s="1"/>
  <c r="DJ20" i="1"/>
  <c r="DK20" i="1" s="1"/>
  <c r="DJ29" i="1"/>
  <c r="DK29" i="1" s="1"/>
  <c r="DJ47" i="1"/>
  <c r="DK47" i="1" s="1"/>
  <c r="DK7" i="1" l="1"/>
  <c r="DK88" i="1"/>
  <c r="DK19" i="1"/>
  <c r="DK64" i="1"/>
  <c r="DK80" i="1"/>
  <c r="DK54" i="1"/>
  <c r="DK91" i="1"/>
  <c r="DK6" i="1"/>
  <c r="DK100" i="1"/>
  <c r="DK70" i="1"/>
  <c r="DK39" i="1"/>
  <c r="DK87" i="1"/>
  <c r="DK102" i="1"/>
  <c r="DK67" i="1"/>
  <c r="DK25" i="1"/>
  <c r="DK4" i="1"/>
  <c r="DK45" i="1"/>
  <c r="DK81" i="1"/>
  <c r="ET109" i="1"/>
  <c r="FE109" i="1" s="1"/>
  <c r="DK28" i="1"/>
  <c r="DK86" i="1"/>
  <c r="DK73" i="1"/>
  <c r="EH78" i="1"/>
  <c r="EH94" i="1"/>
  <c r="EH15" i="1"/>
  <c r="EH71" i="1"/>
  <c r="EC109" i="1"/>
  <c r="EH59" i="1" s="1"/>
  <c r="EH86" i="1"/>
  <c r="EH55" i="1"/>
  <c r="EH66" i="1"/>
  <c r="EH31" i="1"/>
  <c r="EH13" i="1"/>
  <c r="EH25" i="1"/>
  <c r="EH57" i="1"/>
  <c r="EH37" i="1"/>
  <c r="EH65" i="1"/>
  <c r="EH48" i="1"/>
  <c r="EH61" i="1"/>
  <c r="EH76" i="1"/>
  <c r="EH99" i="1"/>
  <c r="EH106" i="1"/>
  <c r="DK17" i="1"/>
  <c r="DK14" i="1"/>
  <c r="DK56" i="1"/>
  <c r="DK34" i="1"/>
  <c r="DK18" i="1"/>
  <c r="DK24" i="1"/>
  <c r="DK23" i="1"/>
  <c r="DK30" i="1"/>
  <c r="DK101" i="1"/>
  <c r="DK12" i="1"/>
  <c r="DK21" i="1"/>
  <c r="EL109" i="1"/>
  <c r="DK98" i="1"/>
  <c r="EH104" i="1"/>
  <c r="EH107" i="1"/>
  <c r="EH46" i="1"/>
  <c r="EH89" i="1"/>
  <c r="EH50" i="1"/>
  <c r="EH101" i="1"/>
  <c r="EH64" i="1"/>
  <c r="EH7" i="1"/>
  <c r="EH96" i="1"/>
  <c r="EH47" i="1"/>
  <c r="EH3" i="1"/>
  <c r="EH26" i="1"/>
  <c r="EH23" i="1"/>
  <c r="EH9" i="1"/>
  <c r="EH40" i="1"/>
  <c r="EH19" i="1"/>
  <c r="EH49" i="1"/>
  <c r="EH44" i="1"/>
  <c r="EH72" i="1"/>
  <c r="EH36" i="1"/>
  <c r="EH62" i="1"/>
  <c r="EH73" i="1"/>
  <c r="EH81" i="1"/>
  <c r="EH90" i="1"/>
  <c r="EH105" i="1"/>
  <c r="DK68" i="1"/>
  <c r="DK99" i="1"/>
  <c r="DK36" i="1"/>
  <c r="DK89" i="1"/>
  <c r="DK65" i="1"/>
  <c r="DK32" i="1"/>
  <c r="DK52" i="1"/>
  <c r="DK10" i="1"/>
  <c r="EJ72" i="1"/>
  <c r="ER72" i="1" s="1"/>
  <c r="EJ45" i="1"/>
  <c r="ER45" i="1" s="1"/>
  <c r="EJ87" i="1"/>
  <c r="ER87" i="1" s="1"/>
  <c r="EJ5" i="1"/>
  <c r="ER5" i="1" s="1"/>
  <c r="EJ10" i="1"/>
  <c r="ER10" i="1" s="1"/>
  <c r="EJ62" i="1"/>
  <c r="ER62" i="1" s="1"/>
  <c r="EJ32" i="1"/>
  <c r="ER32" i="1" s="1"/>
  <c r="EJ6" i="1"/>
  <c r="ER6" i="1" s="1"/>
  <c r="EE109" i="1"/>
  <c r="EJ52" i="1" s="1"/>
  <c r="ER52" i="1" s="1"/>
  <c r="EJ2" i="1"/>
  <c r="EJ14" i="1"/>
  <c r="ER14" i="1" s="1"/>
  <c r="EJ35" i="1"/>
  <c r="ER35" i="1" s="1"/>
  <c r="EJ50" i="1"/>
  <c r="ER50" i="1" s="1"/>
  <c r="EJ31" i="1"/>
  <c r="ER31" i="1" s="1"/>
  <c r="EJ70" i="1"/>
  <c r="ER70" i="1" s="1"/>
  <c r="EJ56" i="1"/>
  <c r="ER56" i="1" s="1"/>
  <c r="EJ75" i="1"/>
  <c r="ER75" i="1" s="1"/>
  <c r="EJ79" i="1"/>
  <c r="ER79" i="1" s="1"/>
  <c r="EJ85" i="1"/>
  <c r="ER85" i="1" s="1"/>
  <c r="EJ101" i="1"/>
  <c r="ER101" i="1" s="1"/>
  <c r="DK105" i="1"/>
  <c r="DK76" i="1"/>
  <c r="DK3" i="1"/>
  <c r="DK41" i="1"/>
  <c r="EL111" i="1"/>
  <c r="EF107" i="1"/>
  <c r="EF104" i="1"/>
  <c r="EF101" i="1"/>
  <c r="EF97" i="1"/>
  <c r="EF96" i="1"/>
  <c r="EF87" i="1"/>
  <c r="EF95" i="1"/>
  <c r="EF71" i="1"/>
  <c r="EF86" i="1"/>
  <c r="EF83" i="1"/>
  <c r="EF80" i="1"/>
  <c r="EF68" i="1"/>
  <c r="EF85" i="1"/>
  <c r="EF84" i="1"/>
  <c r="EF72" i="1"/>
  <c r="EF65" i="1"/>
  <c r="EF60" i="1"/>
  <c r="EF57" i="1"/>
  <c r="EF51" i="1"/>
  <c r="EF67" i="1"/>
  <c r="EF61" i="1"/>
  <c r="EF44" i="1"/>
  <c r="EF40" i="1"/>
  <c r="EF35" i="1"/>
  <c r="EF32" i="1"/>
  <c r="EF27" i="1"/>
  <c r="EF24" i="1"/>
  <c r="EF52" i="1"/>
  <c r="EF79" i="1"/>
  <c r="EF31" i="1"/>
  <c r="EF19" i="1"/>
  <c r="EF56" i="1"/>
  <c r="EF18" i="1"/>
  <c r="EF13" i="1"/>
  <c r="EF36" i="1"/>
  <c r="EF14" i="1"/>
  <c r="EF12" i="1"/>
  <c r="EF4" i="1"/>
  <c r="EF17" i="1"/>
  <c r="EF16" i="1"/>
  <c r="EF46" i="1"/>
  <c r="EF29" i="1"/>
  <c r="EF38" i="1"/>
  <c r="EF11" i="1"/>
  <c r="EF21" i="1"/>
  <c r="EF37" i="1"/>
  <c r="EF50" i="1"/>
  <c r="EF69" i="1"/>
  <c r="EF77" i="1"/>
  <c r="EF99" i="1"/>
  <c r="EF5" i="1"/>
  <c r="EF6" i="1"/>
  <c r="EF2" i="1"/>
  <c r="EF34" i="1"/>
  <c r="EF41" i="1"/>
  <c r="EF58" i="1"/>
  <c r="EF30" i="1"/>
  <c r="EF70" i="1"/>
  <c r="EF81" i="1"/>
  <c r="EF74" i="1"/>
  <c r="EF66" i="1"/>
  <c r="EF91" i="1"/>
  <c r="EF7" i="1"/>
  <c r="EF10" i="1"/>
  <c r="EF59" i="1"/>
  <c r="EF53" i="1"/>
  <c r="EF88" i="1"/>
  <c r="EF98" i="1"/>
  <c r="EF102" i="1"/>
  <c r="EF26" i="1"/>
  <c r="EF45" i="1"/>
  <c r="EF73" i="1"/>
  <c r="EF100" i="1"/>
  <c r="EF55" i="1"/>
  <c r="EF103" i="1"/>
  <c r="EF62" i="1"/>
  <c r="EF82" i="1"/>
  <c r="EF78" i="1"/>
  <c r="EF89" i="1"/>
  <c r="EF106" i="1"/>
  <c r="FH107" i="1"/>
  <c r="FH104" i="1"/>
  <c r="FH95" i="1"/>
  <c r="FH86" i="1"/>
  <c r="FH98" i="1"/>
  <c r="FH89" i="1"/>
  <c r="FH91" i="1"/>
  <c r="FH85" i="1"/>
  <c r="FH78" i="1"/>
  <c r="FH66" i="1"/>
  <c r="FH79" i="1"/>
  <c r="FH67" i="1"/>
  <c r="FH103" i="1"/>
  <c r="FH55" i="1"/>
  <c r="FH83" i="1"/>
  <c r="FH82" i="1"/>
  <c r="FH70" i="1"/>
  <c r="FH64" i="1"/>
  <c r="FH56" i="1"/>
  <c r="FH38" i="1"/>
  <c r="FH30" i="1"/>
  <c r="FH74" i="1"/>
  <c r="FH60" i="1"/>
  <c r="FH59" i="1"/>
  <c r="FH50" i="1"/>
  <c r="FH31" i="1"/>
  <c r="FH75" i="1"/>
  <c r="FH46" i="1"/>
  <c r="FH19" i="1"/>
  <c r="FH18" i="1"/>
  <c r="FH51" i="1"/>
  <c r="FH27" i="1"/>
  <c r="FH26" i="1"/>
  <c r="FH35" i="1"/>
  <c r="FH34" i="1"/>
  <c r="FH7" i="1"/>
  <c r="FH3" i="1"/>
  <c r="FH11" i="1"/>
  <c r="FH13" i="1"/>
  <c r="FH5" i="1"/>
  <c r="FH17" i="1"/>
  <c r="FH44" i="1"/>
  <c r="FH15" i="1"/>
  <c r="FH36" i="1"/>
  <c r="FH48" i="1"/>
  <c r="FH53" i="1"/>
  <c r="FH62" i="1"/>
  <c r="FH41" i="1"/>
  <c r="FH87" i="1"/>
  <c r="FH68" i="1"/>
  <c r="FH73" i="1"/>
  <c r="FH76" i="1"/>
  <c r="FH81" i="1"/>
  <c r="FH10" i="1"/>
  <c r="FH4" i="1"/>
  <c r="FH2" i="1"/>
  <c r="FH9" i="1"/>
  <c r="FH32" i="1"/>
  <c r="FH16" i="1"/>
  <c r="FH29" i="1"/>
  <c r="FH37" i="1"/>
  <c r="FH65" i="1"/>
  <c r="FH77" i="1"/>
  <c r="FH45" i="1"/>
  <c r="FH58" i="1"/>
  <c r="FH93" i="1"/>
  <c r="FH97" i="1"/>
  <c r="FH12" i="1"/>
  <c r="FH6" i="1"/>
  <c r="FH40" i="1"/>
  <c r="FH54" i="1"/>
  <c r="FH96" i="1"/>
  <c r="FH99" i="1"/>
  <c r="FH100" i="1"/>
  <c r="FH101" i="1"/>
  <c r="FH106" i="1"/>
  <c r="FH84" i="1"/>
  <c r="FH21" i="1"/>
  <c r="FH57" i="1"/>
  <c r="FH61" i="1"/>
  <c r="FH52" i="1"/>
  <c r="FH80" i="1"/>
  <c r="FH49" i="1"/>
  <c r="FH88" i="1"/>
  <c r="FH72" i="1"/>
  <c r="FH102" i="1"/>
  <c r="FH69" i="1"/>
  <c r="DK83" i="1"/>
  <c r="EH75" i="1"/>
  <c r="EH91" i="1"/>
  <c r="EH18" i="1"/>
  <c r="EH70" i="1"/>
  <c r="EH34" i="1"/>
  <c r="EH82" i="1"/>
  <c r="EH35" i="1"/>
  <c r="EH6" i="1"/>
  <c r="EH63" i="1"/>
  <c r="EH54" i="1"/>
  <c r="EH4" i="1"/>
  <c r="EH38" i="1"/>
  <c r="EH11" i="1"/>
  <c r="EH17" i="1"/>
  <c r="EH21" i="1"/>
  <c r="EH20" i="1"/>
  <c r="EH52" i="1"/>
  <c r="EH80" i="1"/>
  <c r="EH88" i="1"/>
  <c r="EH41" i="1"/>
  <c r="EH68" i="1"/>
  <c r="EH100" i="1"/>
  <c r="EH84" i="1"/>
  <c r="EH92" i="1"/>
  <c r="EH102" i="1"/>
  <c r="DK33" i="1"/>
  <c r="DK85" i="1"/>
  <c r="DK51" i="1"/>
  <c r="DK69" i="1"/>
  <c r="DK71" i="1"/>
  <c r="DK37" i="1"/>
  <c r="DK13" i="1"/>
  <c r="DK72" i="1"/>
  <c r="DK5" i="1"/>
  <c r="EJ53" i="1"/>
  <c r="ER53" i="1" s="1"/>
  <c r="EJ84" i="1"/>
  <c r="ER84" i="1" s="1"/>
  <c r="EJ37" i="1"/>
  <c r="ER37" i="1" s="1"/>
  <c r="EJ81" i="1"/>
  <c r="ER81" i="1" s="1"/>
  <c r="EJ13" i="1"/>
  <c r="ER13" i="1" s="1"/>
  <c r="EJ99" i="1"/>
  <c r="ER99" i="1" s="1"/>
  <c r="EJ57" i="1"/>
  <c r="ER57" i="1" s="1"/>
  <c r="EJ48" i="1"/>
  <c r="ER48" i="1" s="1"/>
  <c r="EJ16" i="1"/>
  <c r="ER16" i="1" s="1"/>
  <c r="EJ80" i="1"/>
  <c r="ER80" i="1" s="1"/>
  <c r="EJ7" i="1"/>
  <c r="ER7" i="1" s="1"/>
  <c r="EJ19" i="1"/>
  <c r="ER19" i="1" s="1"/>
  <c r="EJ18" i="1"/>
  <c r="ER18" i="1" s="1"/>
  <c r="EJ51" i="1"/>
  <c r="ER51" i="1" s="1"/>
  <c r="EJ38" i="1"/>
  <c r="ER38" i="1" s="1"/>
  <c r="EJ74" i="1"/>
  <c r="ER74" i="1" s="1"/>
  <c r="EJ83" i="1"/>
  <c r="ER83" i="1" s="1"/>
  <c r="EJ66" i="1"/>
  <c r="ER66" i="1" s="1"/>
  <c r="EJ89" i="1"/>
  <c r="ER89" i="1" s="1"/>
  <c r="EJ98" i="1"/>
  <c r="ER98" i="1" s="1"/>
  <c r="EJ103" i="1"/>
  <c r="ER103" i="1" s="1"/>
  <c r="DK15" i="1"/>
  <c r="DK2" i="1"/>
  <c r="DK50" i="1"/>
  <c r="DK27" i="1"/>
  <c r="EL110" i="1"/>
  <c r="EP59" i="1" l="1"/>
  <c r="EP100" i="1"/>
  <c r="EP80" i="1"/>
  <c r="EP17" i="1"/>
  <c r="EM54" i="1"/>
  <c r="EP54" i="1"/>
  <c r="EP82" i="1"/>
  <c r="EP91" i="1"/>
  <c r="EP73" i="1"/>
  <c r="EP44" i="1"/>
  <c r="EM9" i="1"/>
  <c r="EP9" i="1"/>
  <c r="EM47" i="1"/>
  <c r="EP47" i="1"/>
  <c r="EP101" i="1"/>
  <c r="EP107" i="1"/>
  <c r="EJ78" i="1"/>
  <c r="ER78" i="1" s="1"/>
  <c r="EJ30" i="1"/>
  <c r="ER30" i="1" s="1"/>
  <c r="EJ40" i="1"/>
  <c r="ER40" i="1" s="1"/>
  <c r="EJ88" i="1"/>
  <c r="ER88" i="1" s="1"/>
  <c r="EJ73" i="1"/>
  <c r="ER73" i="1" s="1"/>
  <c r="EP106" i="1"/>
  <c r="EP61" i="1"/>
  <c r="EP37" i="1"/>
  <c r="EP13" i="1"/>
  <c r="EP55" i="1"/>
  <c r="EP71" i="1"/>
  <c r="EM94" i="1"/>
  <c r="EP94" i="1"/>
  <c r="EJ104" i="1"/>
  <c r="ER104" i="1" s="1"/>
  <c r="EJ82" i="1"/>
  <c r="ER82" i="1" s="1"/>
  <c r="EJ34" i="1"/>
  <c r="ER34" i="1" s="1"/>
  <c r="EJ36" i="1"/>
  <c r="ER36" i="1" s="1"/>
  <c r="EJ58" i="1"/>
  <c r="ER58" i="1" s="1"/>
  <c r="EH97" i="1"/>
  <c r="EH45" i="1"/>
  <c r="EH29" i="1"/>
  <c r="EH30" i="1"/>
  <c r="EH103" i="1"/>
  <c r="EH60" i="1"/>
  <c r="EH83" i="1"/>
  <c r="EP102" i="1"/>
  <c r="EP68" i="1"/>
  <c r="EP52" i="1"/>
  <c r="EP11" i="1"/>
  <c r="EM63" i="1"/>
  <c r="EP63" i="1"/>
  <c r="EP34" i="1"/>
  <c r="EM75" i="1"/>
  <c r="EP75" i="1"/>
  <c r="EF109" i="1"/>
  <c r="EK78" i="1" s="1"/>
  <c r="EK46" i="1"/>
  <c r="ES46" i="1" s="1"/>
  <c r="EK32" i="1"/>
  <c r="ES32" i="1" s="1"/>
  <c r="EK86" i="1"/>
  <c r="ES86" i="1" s="1"/>
  <c r="ER2" i="1"/>
  <c r="EM105" i="1"/>
  <c r="EP105" i="1"/>
  <c r="EP62" i="1"/>
  <c r="EM49" i="1"/>
  <c r="EP49" i="1"/>
  <c r="EM23" i="1"/>
  <c r="EP23" i="1"/>
  <c r="EP96" i="1"/>
  <c r="EP50" i="1"/>
  <c r="EP104" i="1"/>
  <c r="EJ71" i="1"/>
  <c r="ER71" i="1" s="1"/>
  <c r="EJ46" i="1"/>
  <c r="ER46" i="1" s="1"/>
  <c r="EJ17" i="1"/>
  <c r="ER17" i="1" s="1"/>
  <c r="EJ12" i="1"/>
  <c r="ER12" i="1" s="1"/>
  <c r="EJ106" i="1"/>
  <c r="ER106" i="1" s="1"/>
  <c r="EP99" i="1"/>
  <c r="EM48" i="1"/>
  <c r="EP48" i="1"/>
  <c r="EP57" i="1"/>
  <c r="EP31" i="1"/>
  <c r="EP86" i="1"/>
  <c r="EM15" i="1"/>
  <c r="EP15" i="1"/>
  <c r="EP78" i="1"/>
  <c r="EJ91" i="1"/>
  <c r="ER91" i="1" s="1"/>
  <c r="EJ39" i="1"/>
  <c r="EJ11" i="1"/>
  <c r="ER11" i="1" s="1"/>
  <c r="EJ97" i="1"/>
  <c r="ER97" i="1" s="1"/>
  <c r="EJ41" i="1"/>
  <c r="ER41" i="1" s="1"/>
  <c r="EH93" i="1"/>
  <c r="EH28" i="1"/>
  <c r="EH16" i="1"/>
  <c r="EH12" i="1"/>
  <c r="EH51" i="1"/>
  <c r="EH67" i="1"/>
  <c r="EM92" i="1"/>
  <c r="EP92" i="1"/>
  <c r="EP41" i="1"/>
  <c r="EM20" i="1"/>
  <c r="EP20" i="1"/>
  <c r="EP38" i="1"/>
  <c r="EP6" i="1"/>
  <c r="EP70" i="1"/>
  <c r="FM61" i="1"/>
  <c r="FU61" i="1" s="1"/>
  <c r="FM106" i="1"/>
  <c r="FU106" i="1" s="1"/>
  <c r="FM45" i="1"/>
  <c r="FU45" i="1" s="1"/>
  <c r="FM29" i="1"/>
  <c r="FU29" i="1" s="1"/>
  <c r="FH109" i="1"/>
  <c r="FM21" i="1" s="1"/>
  <c r="FU21" i="1" s="1"/>
  <c r="FM76" i="1"/>
  <c r="FU76" i="1" s="1"/>
  <c r="FM41" i="1"/>
  <c r="FU41" i="1" s="1"/>
  <c r="FM36" i="1"/>
  <c r="FU36" i="1" s="1"/>
  <c r="FM7" i="1"/>
  <c r="FU7" i="1" s="1"/>
  <c r="FM27" i="1"/>
  <c r="FU27" i="1" s="1"/>
  <c r="FM46" i="1"/>
  <c r="FU46" i="1" s="1"/>
  <c r="FM38" i="1"/>
  <c r="FU38" i="1" s="1"/>
  <c r="FM82" i="1"/>
  <c r="FU82" i="1" s="1"/>
  <c r="FM67" i="1"/>
  <c r="FU67" i="1" s="1"/>
  <c r="FM86" i="1"/>
  <c r="FU86" i="1" s="1"/>
  <c r="EK106" i="1"/>
  <c r="ES106" i="1" s="1"/>
  <c r="EK62" i="1"/>
  <c r="ES62" i="1" s="1"/>
  <c r="EK73" i="1"/>
  <c r="ES73" i="1" s="1"/>
  <c r="EK98" i="1"/>
  <c r="ES98" i="1" s="1"/>
  <c r="EK10" i="1"/>
  <c r="ES10" i="1" s="1"/>
  <c r="EK74" i="1"/>
  <c r="ES74" i="1" s="1"/>
  <c r="EK58" i="1"/>
  <c r="ES58" i="1" s="1"/>
  <c r="EK6" i="1"/>
  <c r="ES6" i="1" s="1"/>
  <c r="EK69" i="1"/>
  <c r="ES69" i="1" s="1"/>
  <c r="EK11" i="1"/>
  <c r="ES11" i="1" s="1"/>
  <c r="EK16" i="1"/>
  <c r="ES16" i="1" s="1"/>
  <c r="EK14" i="1"/>
  <c r="ES14" i="1" s="1"/>
  <c r="EK56" i="1"/>
  <c r="ES56" i="1" s="1"/>
  <c r="EK52" i="1"/>
  <c r="ES52" i="1" s="1"/>
  <c r="EK35" i="1"/>
  <c r="ES35" i="1" s="1"/>
  <c r="EK67" i="1"/>
  <c r="ES67" i="1" s="1"/>
  <c r="EK65" i="1"/>
  <c r="ES65" i="1" s="1"/>
  <c r="EK68" i="1"/>
  <c r="ES68" i="1" s="1"/>
  <c r="EK71" i="1"/>
  <c r="ES71" i="1" s="1"/>
  <c r="EK97" i="1"/>
  <c r="ES97" i="1" s="1"/>
  <c r="EJ44" i="1"/>
  <c r="ER44" i="1" s="1"/>
  <c r="EJ65" i="1"/>
  <c r="ER65" i="1" s="1"/>
  <c r="EM90" i="1"/>
  <c r="EP90" i="1"/>
  <c r="EP36" i="1"/>
  <c r="EP19" i="1"/>
  <c r="EP26" i="1"/>
  <c r="EP7" i="1"/>
  <c r="EP89" i="1"/>
  <c r="EJ95" i="1"/>
  <c r="ER95" i="1" s="1"/>
  <c r="EJ55" i="1"/>
  <c r="ER55" i="1" s="1"/>
  <c r="EJ27" i="1"/>
  <c r="ER27" i="1" s="1"/>
  <c r="EJ29" i="1"/>
  <c r="ER29" i="1" s="1"/>
  <c r="EJ77" i="1"/>
  <c r="ER77" i="1" s="1"/>
  <c r="EJ61" i="1"/>
  <c r="ER61" i="1" s="1"/>
  <c r="EH87" i="1"/>
  <c r="EH33" i="1"/>
  <c r="EH32" i="1"/>
  <c r="EH8" i="1"/>
  <c r="EH2" i="1"/>
  <c r="EH56" i="1"/>
  <c r="EH74" i="1"/>
  <c r="FK106" i="1"/>
  <c r="FK103" i="1"/>
  <c r="FK89" i="1"/>
  <c r="FK88" i="1"/>
  <c r="FK99" i="1"/>
  <c r="FK82" i="1"/>
  <c r="FK81" i="1"/>
  <c r="FK70" i="1"/>
  <c r="FK69" i="1"/>
  <c r="FK85" i="1"/>
  <c r="FK74" i="1"/>
  <c r="FK59" i="1"/>
  <c r="FK58" i="1"/>
  <c r="FK62" i="1"/>
  <c r="FK78" i="1"/>
  <c r="FK77" i="1"/>
  <c r="FK46" i="1"/>
  <c r="FK45" i="1"/>
  <c r="FK41" i="1"/>
  <c r="FK34" i="1"/>
  <c r="FK26" i="1"/>
  <c r="FK102" i="1"/>
  <c r="FK73" i="1"/>
  <c r="FK38" i="1"/>
  <c r="FK37" i="1"/>
  <c r="FK66" i="1"/>
  <c r="FK55" i="1"/>
  <c r="FK53" i="1"/>
  <c r="FK30" i="1"/>
  <c r="FK29" i="1"/>
  <c r="FK17" i="1"/>
  <c r="FK21" i="1"/>
  <c r="FK6" i="1"/>
  <c r="FK2" i="1"/>
  <c r="FK14" i="1"/>
  <c r="FK5" i="1"/>
  <c r="FK10" i="1"/>
  <c r="FK13" i="1"/>
  <c r="FK31" i="1"/>
  <c r="FK4" i="1"/>
  <c r="FK36" i="1"/>
  <c r="FK91" i="1"/>
  <c r="FK40" i="1"/>
  <c r="FK7" i="1"/>
  <c r="FK12" i="1"/>
  <c r="FK19" i="1"/>
  <c r="FK35" i="1"/>
  <c r="FK67" i="1"/>
  <c r="FK87" i="1"/>
  <c r="FK95" i="1"/>
  <c r="FK18" i="1"/>
  <c r="FK24" i="1"/>
  <c r="FK27" i="1"/>
  <c r="FK52" i="1"/>
  <c r="FK56" i="1"/>
  <c r="FK51" i="1"/>
  <c r="FK61" i="1"/>
  <c r="FK60" i="1"/>
  <c r="FK79" i="1"/>
  <c r="FK11" i="1"/>
  <c r="FK16" i="1"/>
  <c r="FK65" i="1"/>
  <c r="FK80" i="1"/>
  <c r="FK57" i="1"/>
  <c r="FK104" i="1"/>
  <c r="FK32" i="1"/>
  <c r="FK44" i="1"/>
  <c r="FK72" i="1"/>
  <c r="FK86" i="1"/>
  <c r="FK68" i="1"/>
  <c r="FK98" i="1"/>
  <c r="FK84" i="1"/>
  <c r="FK96" i="1"/>
  <c r="FK83" i="1"/>
  <c r="FK71" i="1"/>
  <c r="FK92" i="1"/>
  <c r="FK97" i="1"/>
  <c r="FK107" i="1"/>
  <c r="FK101" i="1"/>
  <c r="EJ67" i="1"/>
  <c r="ER67" i="1" s="1"/>
  <c r="EJ59" i="1"/>
  <c r="ER59" i="1" s="1"/>
  <c r="EJ24" i="1"/>
  <c r="EJ69" i="1"/>
  <c r="ER69" i="1" s="1"/>
  <c r="EJ100" i="1"/>
  <c r="ER100" i="1" s="1"/>
  <c r="EH69" i="1"/>
  <c r="EH53" i="1"/>
  <c r="EH5" i="1"/>
  <c r="EH27" i="1"/>
  <c r="EH79" i="1"/>
  <c r="EH85" i="1"/>
  <c r="EP84" i="1"/>
  <c r="EM88" i="1"/>
  <c r="EP88" i="1"/>
  <c r="EP21" i="1"/>
  <c r="EP4" i="1"/>
  <c r="EM35" i="1"/>
  <c r="EP35" i="1"/>
  <c r="EP18" i="1"/>
  <c r="FM69" i="1"/>
  <c r="FU69" i="1" s="1"/>
  <c r="FM49" i="1"/>
  <c r="FU49" i="1" s="1"/>
  <c r="FM57" i="1"/>
  <c r="FU57" i="1" s="1"/>
  <c r="FM101" i="1"/>
  <c r="FU101" i="1" s="1"/>
  <c r="FM54" i="1"/>
  <c r="FU54" i="1" s="1"/>
  <c r="FM97" i="1"/>
  <c r="FU97" i="1" s="1"/>
  <c r="FM77" i="1"/>
  <c r="FU77" i="1" s="1"/>
  <c r="FM16" i="1"/>
  <c r="FU16" i="1" s="1"/>
  <c r="FM4" i="1"/>
  <c r="FU4" i="1" s="1"/>
  <c r="FM73" i="1"/>
  <c r="FU73" i="1" s="1"/>
  <c r="FM62" i="1"/>
  <c r="FU62" i="1" s="1"/>
  <c r="FM15" i="1"/>
  <c r="FU15" i="1" s="1"/>
  <c r="FM13" i="1"/>
  <c r="FU13" i="1" s="1"/>
  <c r="FM34" i="1"/>
  <c r="FU34" i="1" s="1"/>
  <c r="FM51" i="1"/>
  <c r="FU51" i="1" s="1"/>
  <c r="FM75" i="1"/>
  <c r="FU75" i="1" s="1"/>
  <c r="FM60" i="1"/>
  <c r="FU60" i="1" s="1"/>
  <c r="FM56" i="1"/>
  <c r="FU56" i="1" s="1"/>
  <c r="FM83" i="1"/>
  <c r="FU83" i="1" s="1"/>
  <c r="FM79" i="1"/>
  <c r="FU79" i="1" s="1"/>
  <c r="FM91" i="1"/>
  <c r="FU91" i="1" s="1"/>
  <c r="FM95" i="1"/>
  <c r="FU95" i="1" s="1"/>
  <c r="EK89" i="1"/>
  <c r="ES89" i="1" s="1"/>
  <c r="EK103" i="1"/>
  <c r="ES103" i="1" s="1"/>
  <c r="EK45" i="1"/>
  <c r="ES45" i="1" s="1"/>
  <c r="EK88" i="1"/>
  <c r="ES88" i="1" s="1"/>
  <c r="EK7" i="1"/>
  <c r="ES7" i="1" s="1"/>
  <c r="EK81" i="1"/>
  <c r="ES81" i="1" s="1"/>
  <c r="EK41" i="1"/>
  <c r="ES41" i="1" s="1"/>
  <c r="EK5" i="1"/>
  <c r="ES5" i="1" s="1"/>
  <c r="EK50" i="1"/>
  <c r="ES50" i="1" s="1"/>
  <c r="EK38" i="1"/>
  <c r="ES38" i="1" s="1"/>
  <c r="EK17" i="1"/>
  <c r="ES17" i="1" s="1"/>
  <c r="EK36" i="1"/>
  <c r="ES36" i="1" s="1"/>
  <c r="EK19" i="1"/>
  <c r="ES19" i="1" s="1"/>
  <c r="EK24" i="1"/>
  <c r="ES24" i="1" s="1"/>
  <c r="EK40" i="1"/>
  <c r="ES40" i="1" s="1"/>
  <c r="EK51" i="1"/>
  <c r="ES51" i="1" s="1"/>
  <c r="EK72" i="1"/>
  <c r="ES72" i="1" s="1"/>
  <c r="EK80" i="1"/>
  <c r="ES80" i="1" s="1"/>
  <c r="EK95" i="1"/>
  <c r="ES95" i="1" s="1"/>
  <c r="EK101" i="1"/>
  <c r="ES101" i="1" s="1"/>
  <c r="EM81" i="1"/>
  <c r="EP81" i="1"/>
  <c r="EP72" i="1"/>
  <c r="EM40" i="1"/>
  <c r="EP40" i="1"/>
  <c r="EP3" i="1"/>
  <c r="EM64" i="1"/>
  <c r="EP64" i="1"/>
  <c r="EM46" i="1"/>
  <c r="EP46" i="1"/>
  <c r="EJ96" i="1"/>
  <c r="ER96" i="1" s="1"/>
  <c r="EJ60" i="1"/>
  <c r="ER60" i="1" s="1"/>
  <c r="EJ3" i="1"/>
  <c r="ER3" i="1" s="1"/>
  <c r="EJ68" i="1"/>
  <c r="ER68" i="1" s="1"/>
  <c r="EJ102" i="1"/>
  <c r="ER102" i="1" s="1"/>
  <c r="EM76" i="1"/>
  <c r="EP76" i="1"/>
  <c r="EM65" i="1"/>
  <c r="EP65" i="1"/>
  <c r="EM25" i="1"/>
  <c r="EP25" i="1"/>
  <c r="EP66" i="1"/>
  <c r="EH95" i="1"/>
  <c r="EJ107" i="1"/>
  <c r="ER107" i="1" s="1"/>
  <c r="EJ86" i="1"/>
  <c r="ER86" i="1" s="1"/>
  <c r="EJ26" i="1"/>
  <c r="ER26" i="1" s="1"/>
  <c r="EJ21" i="1"/>
  <c r="ER21" i="1" s="1"/>
  <c r="EJ4" i="1"/>
  <c r="ER4" i="1" s="1"/>
  <c r="EH98" i="1"/>
  <c r="EH58" i="1"/>
  <c r="EH77" i="1"/>
  <c r="EH10" i="1"/>
  <c r="EH22" i="1"/>
  <c r="EH14" i="1"/>
  <c r="ES78" i="1" l="1"/>
  <c r="EM78" i="1"/>
  <c r="EM14" i="1"/>
  <c r="EP14" i="1"/>
  <c r="EM10" i="1"/>
  <c r="EP10" i="1"/>
  <c r="EM3" i="1"/>
  <c r="EM72" i="1"/>
  <c r="EM5" i="1"/>
  <c r="EP5" i="1"/>
  <c r="EM56" i="1"/>
  <c r="EP56" i="1"/>
  <c r="EM33" i="1"/>
  <c r="EP33" i="1"/>
  <c r="FM96" i="1"/>
  <c r="FU96" i="1" s="1"/>
  <c r="EM67" i="1"/>
  <c r="EP67" i="1"/>
  <c r="EM28" i="1"/>
  <c r="EP28" i="1"/>
  <c r="EM86" i="1"/>
  <c r="EK107" i="1"/>
  <c r="ES107" i="1" s="1"/>
  <c r="EK60" i="1"/>
  <c r="ES60" i="1" s="1"/>
  <c r="EK18" i="1"/>
  <c r="EK77" i="1"/>
  <c r="ES77" i="1" s="1"/>
  <c r="EK66" i="1"/>
  <c r="EK82" i="1"/>
  <c r="ES82" i="1" s="1"/>
  <c r="FM103" i="1"/>
  <c r="FU103" i="1" s="1"/>
  <c r="FM19" i="1"/>
  <c r="FU19" i="1" s="1"/>
  <c r="FM48" i="1"/>
  <c r="FU48" i="1" s="1"/>
  <c r="FM37" i="1"/>
  <c r="FU37" i="1" s="1"/>
  <c r="FM84" i="1"/>
  <c r="FU84" i="1" s="1"/>
  <c r="EM52" i="1"/>
  <c r="EP30" i="1"/>
  <c r="EM71" i="1"/>
  <c r="EK104" i="1"/>
  <c r="EK57" i="1"/>
  <c r="EK13" i="1"/>
  <c r="EK99" i="1"/>
  <c r="EK53" i="1"/>
  <c r="ES53" i="1" s="1"/>
  <c r="FM104" i="1"/>
  <c r="FU104" i="1" s="1"/>
  <c r="FM64" i="1"/>
  <c r="FU64" i="1" s="1"/>
  <c r="FM35" i="1"/>
  <c r="FU35" i="1" s="1"/>
  <c r="FM68" i="1"/>
  <c r="FU68" i="1" s="1"/>
  <c r="FM93" i="1"/>
  <c r="FU93" i="1" s="1"/>
  <c r="FM80" i="1"/>
  <c r="FU80" i="1" s="1"/>
  <c r="EP85" i="1"/>
  <c r="EM53" i="1"/>
  <c r="EP53" i="1"/>
  <c r="ER24" i="1"/>
  <c r="ER109" i="1" s="1"/>
  <c r="FC109" i="1" s="1"/>
  <c r="EM24" i="1"/>
  <c r="FK109" i="1"/>
  <c r="FP98" i="1" s="1"/>
  <c r="FX98" i="1" s="1"/>
  <c r="FP102" i="1"/>
  <c r="FX102" i="1" s="1"/>
  <c r="FP82" i="1"/>
  <c r="FX82" i="1" s="1"/>
  <c r="EH110" i="1"/>
  <c r="EH111" i="1"/>
  <c r="EH109" i="1"/>
  <c r="EP2" i="1"/>
  <c r="EP87" i="1"/>
  <c r="EM89" i="1"/>
  <c r="EM36" i="1"/>
  <c r="EM38" i="1"/>
  <c r="EM41" i="1"/>
  <c r="EM51" i="1"/>
  <c r="EP51" i="1"/>
  <c r="EM93" i="1"/>
  <c r="EP93" i="1"/>
  <c r="ER39" i="1"/>
  <c r="EM39" i="1"/>
  <c r="EM50" i="1"/>
  <c r="EM62" i="1"/>
  <c r="EJ111" i="1"/>
  <c r="EK96" i="1"/>
  <c r="ES96" i="1" s="1"/>
  <c r="EK61" i="1"/>
  <c r="ES61" i="1" s="1"/>
  <c r="EK12" i="1"/>
  <c r="ES12" i="1" s="1"/>
  <c r="EK2" i="1"/>
  <c r="EM2" i="1" s="1"/>
  <c r="EK59" i="1"/>
  <c r="ES59" i="1" s="1"/>
  <c r="FM107" i="1"/>
  <c r="FU107" i="1" s="1"/>
  <c r="FM70" i="1"/>
  <c r="FU70" i="1" s="1"/>
  <c r="FM26" i="1"/>
  <c r="FU26" i="1" s="1"/>
  <c r="FM87" i="1"/>
  <c r="FU87" i="1" s="1"/>
  <c r="FM58" i="1"/>
  <c r="FU58" i="1" s="1"/>
  <c r="FM52" i="1"/>
  <c r="FU52" i="1" s="1"/>
  <c r="EP83" i="1"/>
  <c r="EP29" i="1"/>
  <c r="EM107" i="1"/>
  <c r="EK87" i="1"/>
  <c r="ES87" i="1" s="1"/>
  <c r="EK44" i="1"/>
  <c r="ES44" i="1" s="1"/>
  <c r="EK4" i="1"/>
  <c r="ES4" i="1" s="1"/>
  <c r="EK34" i="1"/>
  <c r="EK26" i="1"/>
  <c r="ES26" i="1" s="1"/>
  <c r="FM89" i="1"/>
  <c r="FU89" i="1" s="1"/>
  <c r="FM74" i="1"/>
  <c r="FU74" i="1" s="1"/>
  <c r="FM11" i="1"/>
  <c r="FU11" i="1" s="1"/>
  <c r="FM10" i="1"/>
  <c r="FU10" i="1" s="1"/>
  <c r="FM40" i="1"/>
  <c r="FU40" i="1" s="1"/>
  <c r="FM102" i="1"/>
  <c r="FU102" i="1" s="1"/>
  <c r="EM82" i="1"/>
  <c r="EM17" i="1"/>
  <c r="EM95" i="1"/>
  <c r="EP95" i="1"/>
  <c r="EM58" i="1"/>
  <c r="EP58" i="1"/>
  <c r="FP97" i="1"/>
  <c r="FX97" i="1" s="1"/>
  <c r="FP96" i="1"/>
  <c r="FX96" i="1" s="1"/>
  <c r="FP86" i="1"/>
  <c r="FX86" i="1" s="1"/>
  <c r="FP104" i="1"/>
  <c r="FX104" i="1" s="1"/>
  <c r="FP16" i="1"/>
  <c r="FX16" i="1" s="1"/>
  <c r="FP61" i="1"/>
  <c r="FX61" i="1" s="1"/>
  <c r="FP27" i="1"/>
  <c r="FX27" i="1" s="1"/>
  <c r="FP87" i="1"/>
  <c r="FX87" i="1" s="1"/>
  <c r="FP12" i="1"/>
  <c r="FX12" i="1" s="1"/>
  <c r="FP36" i="1"/>
  <c r="FX36" i="1" s="1"/>
  <c r="FP10" i="1"/>
  <c r="FX10" i="1" s="1"/>
  <c r="FP6" i="1"/>
  <c r="FX6" i="1" s="1"/>
  <c r="FP30" i="1"/>
  <c r="FX30" i="1" s="1"/>
  <c r="FP37" i="1"/>
  <c r="FX37" i="1" s="1"/>
  <c r="FP26" i="1"/>
  <c r="FX26" i="1" s="1"/>
  <c r="FP46" i="1"/>
  <c r="FX46" i="1" s="1"/>
  <c r="FP58" i="1"/>
  <c r="FX58" i="1" s="1"/>
  <c r="FP69" i="1"/>
  <c r="FX69" i="1" s="1"/>
  <c r="FP99" i="1"/>
  <c r="FX99" i="1" s="1"/>
  <c r="FP106" i="1"/>
  <c r="FX106" i="1" s="1"/>
  <c r="EM8" i="1"/>
  <c r="EP8" i="1"/>
  <c r="EM6" i="1"/>
  <c r="EM12" i="1"/>
  <c r="EP12" i="1"/>
  <c r="EJ110" i="1"/>
  <c r="EK102" i="1"/>
  <c r="ES102" i="1" s="1"/>
  <c r="FM98" i="1"/>
  <c r="FU98" i="1" s="1"/>
  <c r="FM30" i="1"/>
  <c r="FU30" i="1" s="1"/>
  <c r="FM3" i="1"/>
  <c r="FU3" i="1" s="1"/>
  <c r="FM81" i="1"/>
  <c r="FU81" i="1" s="1"/>
  <c r="FM6" i="1"/>
  <c r="FU6" i="1" s="1"/>
  <c r="FM72" i="1"/>
  <c r="FU72" i="1" s="1"/>
  <c r="EM11" i="1"/>
  <c r="EM68" i="1"/>
  <c r="EM60" i="1"/>
  <c r="EP60" i="1"/>
  <c r="EM45" i="1"/>
  <c r="EP45" i="1"/>
  <c r="EM106" i="1"/>
  <c r="EK83" i="1"/>
  <c r="ES83" i="1" s="1"/>
  <c r="EK27" i="1"/>
  <c r="ES27" i="1" s="1"/>
  <c r="EK29" i="1"/>
  <c r="ES29" i="1" s="1"/>
  <c r="EK70" i="1"/>
  <c r="EK55" i="1"/>
  <c r="ES55" i="1" s="1"/>
  <c r="FM66" i="1"/>
  <c r="FU66" i="1" s="1"/>
  <c r="FM31" i="1"/>
  <c r="FU31" i="1" s="1"/>
  <c r="FM44" i="1"/>
  <c r="FU44" i="1" s="1"/>
  <c r="FM32" i="1"/>
  <c r="FU32" i="1" s="1"/>
  <c r="FM100" i="1"/>
  <c r="FU100" i="1" s="1"/>
  <c r="EM77" i="1"/>
  <c r="EP77" i="1"/>
  <c r="EM4" i="1"/>
  <c r="EP79" i="1"/>
  <c r="EM69" i="1"/>
  <c r="EP69" i="1"/>
  <c r="EM22" i="1"/>
  <c r="EP22" i="1"/>
  <c r="EM98" i="1"/>
  <c r="EP98" i="1"/>
  <c r="EP27" i="1"/>
  <c r="FP92" i="1"/>
  <c r="FX92" i="1" s="1"/>
  <c r="FP84" i="1"/>
  <c r="FX84" i="1" s="1"/>
  <c r="FP72" i="1"/>
  <c r="FX72" i="1" s="1"/>
  <c r="FP57" i="1"/>
  <c r="FX57" i="1" s="1"/>
  <c r="FP11" i="1"/>
  <c r="FX11" i="1" s="1"/>
  <c r="FP51" i="1"/>
  <c r="FX51" i="1" s="1"/>
  <c r="FP24" i="1"/>
  <c r="FX24" i="1" s="1"/>
  <c r="FP67" i="1"/>
  <c r="FX67" i="1" s="1"/>
  <c r="FP7" i="1"/>
  <c r="FX7" i="1" s="1"/>
  <c r="FP4" i="1"/>
  <c r="FX4" i="1" s="1"/>
  <c r="FP5" i="1"/>
  <c r="FX5" i="1" s="1"/>
  <c r="FP21" i="1"/>
  <c r="FX21" i="1" s="1"/>
  <c r="FP53" i="1"/>
  <c r="FX53" i="1" s="1"/>
  <c r="FP38" i="1"/>
  <c r="FX38" i="1" s="1"/>
  <c r="FP34" i="1"/>
  <c r="FX34" i="1" s="1"/>
  <c r="FP77" i="1"/>
  <c r="FX77" i="1" s="1"/>
  <c r="FP59" i="1"/>
  <c r="FX59" i="1" s="1"/>
  <c r="FP70" i="1"/>
  <c r="FX70" i="1" s="1"/>
  <c r="FP88" i="1"/>
  <c r="FX88" i="1" s="1"/>
  <c r="EM74" i="1"/>
  <c r="EP74" i="1"/>
  <c r="EM32" i="1"/>
  <c r="EP32" i="1"/>
  <c r="EM7" i="1"/>
  <c r="EM19" i="1"/>
  <c r="FM85" i="1"/>
  <c r="FU85" i="1" s="1"/>
  <c r="FM59" i="1"/>
  <c r="FU59" i="1" s="1"/>
  <c r="FM5" i="1"/>
  <c r="FU5" i="1" s="1"/>
  <c r="FM2" i="1"/>
  <c r="FM12" i="1"/>
  <c r="FU12" i="1" s="1"/>
  <c r="FM88" i="1"/>
  <c r="FU88" i="1" s="1"/>
  <c r="EM16" i="1"/>
  <c r="EP16" i="1"/>
  <c r="EM96" i="1"/>
  <c r="EJ109" i="1"/>
  <c r="EK85" i="1"/>
  <c r="ES85" i="1" s="1"/>
  <c r="EK79" i="1"/>
  <c r="ES79" i="1" s="1"/>
  <c r="EK21" i="1"/>
  <c r="ES21" i="1" s="1"/>
  <c r="EK30" i="1"/>
  <c r="ES30" i="1" s="1"/>
  <c r="EK100" i="1"/>
  <c r="ES100" i="1" s="1"/>
  <c r="FM78" i="1"/>
  <c r="FU78" i="1" s="1"/>
  <c r="FM50" i="1"/>
  <c r="FU50" i="1" s="1"/>
  <c r="FM17" i="1"/>
  <c r="FU17" i="1" s="1"/>
  <c r="FM9" i="1"/>
  <c r="FU9" i="1" s="1"/>
  <c r="FM99" i="1"/>
  <c r="FU99" i="1" s="1"/>
  <c r="EM103" i="1"/>
  <c r="EP103" i="1"/>
  <c r="EM97" i="1"/>
  <c r="EP97" i="1"/>
  <c r="EM101" i="1"/>
  <c r="EM73" i="1"/>
  <c r="EK84" i="1"/>
  <c r="EK31" i="1"/>
  <c r="EK37" i="1"/>
  <c r="EK91" i="1"/>
  <c r="ES91" i="1" s="1"/>
  <c r="FM55" i="1"/>
  <c r="FU55" i="1" s="1"/>
  <c r="FM18" i="1"/>
  <c r="FU18" i="1" s="1"/>
  <c r="FM53" i="1"/>
  <c r="FU53" i="1" s="1"/>
  <c r="FM65" i="1"/>
  <c r="FU65" i="1" s="1"/>
  <c r="EM80" i="1"/>
  <c r="EM59" i="1"/>
  <c r="FI107" i="1" l="1"/>
  <c r="FI101" i="1"/>
  <c r="FI98" i="1"/>
  <c r="FI104" i="1"/>
  <c r="FI96" i="1"/>
  <c r="FI97" i="1"/>
  <c r="FI95" i="1"/>
  <c r="FI87" i="1"/>
  <c r="FI84" i="1"/>
  <c r="FI79" i="1"/>
  <c r="FI67" i="1"/>
  <c r="FI75" i="1"/>
  <c r="FI71" i="1"/>
  <c r="FI83" i="1"/>
  <c r="FI61" i="1"/>
  <c r="FI56" i="1"/>
  <c r="FI80" i="1"/>
  <c r="FI60" i="1"/>
  <c r="FI48" i="1"/>
  <c r="FI39" i="1"/>
  <c r="FI36" i="1"/>
  <c r="FI31" i="1"/>
  <c r="FI86" i="1"/>
  <c r="FI65" i="1"/>
  <c r="FI51" i="1"/>
  <c r="FI68" i="1"/>
  <c r="FI57" i="1"/>
  <c r="FI44" i="1"/>
  <c r="FI52" i="1"/>
  <c r="FI72" i="1"/>
  <c r="FI24" i="1"/>
  <c r="FI32" i="1"/>
  <c r="FI27" i="1"/>
  <c r="FI40" i="1"/>
  <c r="FI35" i="1"/>
  <c r="FI18" i="1"/>
  <c r="FI13" i="1"/>
  <c r="FI4" i="1"/>
  <c r="FI16" i="1"/>
  <c r="FI12" i="1"/>
  <c r="FI19" i="1"/>
  <c r="FI10" i="1"/>
  <c r="FI26" i="1"/>
  <c r="FI17" i="1"/>
  <c r="FI50" i="1"/>
  <c r="FI58" i="1"/>
  <c r="FI69" i="1"/>
  <c r="FI82" i="1"/>
  <c r="FI7" i="1"/>
  <c r="FI11" i="1"/>
  <c r="FI14" i="1"/>
  <c r="FI29" i="1"/>
  <c r="FI30" i="1"/>
  <c r="FI55" i="1"/>
  <c r="FI3" i="1"/>
  <c r="FI2" i="1"/>
  <c r="FI45" i="1"/>
  <c r="FI46" i="1"/>
  <c r="FI21" i="1"/>
  <c r="FI34" i="1"/>
  <c r="FI41" i="1"/>
  <c r="FI59" i="1"/>
  <c r="FI37" i="1"/>
  <c r="FI38" i="1"/>
  <c r="FI81" i="1"/>
  <c r="FI77" i="1"/>
  <c r="FI78" i="1"/>
  <c r="FI74" i="1"/>
  <c r="FI85" i="1"/>
  <c r="FI5" i="1"/>
  <c r="FI6" i="1"/>
  <c r="FI70" i="1"/>
  <c r="FI62" i="1"/>
  <c r="FI91" i="1"/>
  <c r="FI88" i="1"/>
  <c r="FI106" i="1"/>
  <c r="FI53" i="1"/>
  <c r="FI102" i="1"/>
  <c r="FI66" i="1"/>
  <c r="FI73" i="1"/>
  <c r="FI100" i="1"/>
  <c r="FI89" i="1"/>
  <c r="FI99" i="1"/>
  <c r="FI103" i="1"/>
  <c r="ES37" i="1"/>
  <c r="EM37" i="1"/>
  <c r="EM27" i="1"/>
  <c r="ES70" i="1"/>
  <c r="EM70" i="1"/>
  <c r="EM26" i="1"/>
  <c r="FP62" i="1"/>
  <c r="FX62" i="1" s="1"/>
  <c r="FP29" i="1"/>
  <c r="FX29" i="1" s="1"/>
  <c r="FP91" i="1"/>
  <c r="FX91" i="1" s="1"/>
  <c r="FP60" i="1"/>
  <c r="FX60" i="1" s="1"/>
  <c r="FP83" i="1"/>
  <c r="FX83" i="1" s="1"/>
  <c r="ES99" i="1"/>
  <c r="EM99" i="1"/>
  <c r="EM61" i="1"/>
  <c r="EM102" i="1"/>
  <c r="ES18" i="1"/>
  <c r="EM18" i="1"/>
  <c r="FP74" i="1"/>
  <c r="FX74" i="1" s="1"/>
  <c r="FP55" i="1"/>
  <c r="FX55" i="1" s="1"/>
  <c r="FP40" i="1"/>
  <c r="FX40" i="1" s="1"/>
  <c r="FP79" i="1"/>
  <c r="FX79" i="1" s="1"/>
  <c r="FP71" i="1"/>
  <c r="FX71" i="1" s="1"/>
  <c r="EM21" i="1"/>
  <c r="ES31" i="1"/>
  <c r="EM31" i="1"/>
  <c r="EM91" i="1"/>
  <c r="ES84" i="1"/>
  <c r="EM84" i="1"/>
  <c r="FM111" i="1"/>
  <c r="FM110" i="1"/>
  <c r="FM109" i="1"/>
  <c r="FU2" i="1"/>
  <c r="FU109" i="1" s="1"/>
  <c r="EM79" i="1"/>
  <c r="EM55" i="1"/>
  <c r="ES34" i="1"/>
  <c r="EM34" i="1"/>
  <c r="EM44" i="1"/>
  <c r="EM29" i="1"/>
  <c r="EP109" i="1"/>
  <c r="FA109" i="1" s="1"/>
  <c r="FP103" i="1"/>
  <c r="FX103" i="1" s="1"/>
  <c r="FP45" i="1"/>
  <c r="FX45" i="1" s="1"/>
  <c r="FP2" i="1"/>
  <c r="FP19" i="1"/>
  <c r="FX19" i="1" s="1"/>
  <c r="FP65" i="1"/>
  <c r="FX65" i="1" s="1"/>
  <c r="FP107" i="1"/>
  <c r="FX107" i="1" s="1"/>
  <c r="ES13" i="1"/>
  <c r="EM13" i="1"/>
  <c r="EM110" i="1" s="1"/>
  <c r="FP78" i="1"/>
  <c r="FX78" i="1" s="1"/>
  <c r="FP17" i="1"/>
  <c r="FX17" i="1" s="1"/>
  <c r="FP35" i="1"/>
  <c r="FX35" i="1" s="1"/>
  <c r="FP80" i="1"/>
  <c r="FX80" i="1" s="1"/>
  <c r="FP101" i="1"/>
  <c r="FX101" i="1" s="1"/>
  <c r="FP95" i="1"/>
  <c r="FX95" i="1" s="1"/>
  <c r="FP32" i="1"/>
  <c r="FX32" i="1" s="1"/>
  <c r="EM85" i="1"/>
  <c r="ES57" i="1"/>
  <c r="EM57" i="1"/>
  <c r="ES66" i="1"/>
  <c r="EM66" i="1"/>
  <c r="FP89" i="1"/>
  <c r="FX89" i="1" s="1"/>
  <c r="FP41" i="1"/>
  <c r="FX41" i="1" s="1"/>
  <c r="FP14" i="1"/>
  <c r="FX14" i="1" s="1"/>
  <c r="FP18" i="1"/>
  <c r="FX18" i="1" s="1"/>
  <c r="FP44" i="1"/>
  <c r="FX44" i="1" s="1"/>
  <c r="EN78" i="1"/>
  <c r="EO78" i="1" s="1"/>
  <c r="EN68" i="1"/>
  <c r="EM100" i="1"/>
  <c r="EM83" i="1"/>
  <c r="EN83" i="1" s="1"/>
  <c r="EK110" i="1"/>
  <c r="EK109" i="1"/>
  <c r="EK111" i="1"/>
  <c r="ES2" i="1"/>
  <c r="ES109" i="1" s="1"/>
  <c r="FD109" i="1" s="1"/>
  <c r="EM87" i="1"/>
  <c r="FP85" i="1"/>
  <c r="FX85" i="1" s="1"/>
  <c r="FP66" i="1"/>
  <c r="FX66" i="1" s="1"/>
  <c r="FP13" i="1"/>
  <c r="FX13" i="1" s="1"/>
  <c r="FP52" i="1"/>
  <c r="FX52" i="1" s="1"/>
  <c r="FP68" i="1"/>
  <c r="FX68" i="1" s="1"/>
  <c r="ES104" i="1"/>
  <c r="EM104" i="1"/>
  <c r="EM30" i="1"/>
  <c r="EN3" i="1" s="1"/>
  <c r="EN33" i="1"/>
  <c r="FP81" i="1"/>
  <c r="FX81" i="1" s="1"/>
  <c r="FP73" i="1"/>
  <c r="FX73" i="1" s="1"/>
  <c r="FP31" i="1"/>
  <c r="FX31" i="1" s="1"/>
  <c r="FP56" i="1"/>
  <c r="FX56" i="1" s="1"/>
  <c r="FJ106" i="1" l="1"/>
  <c r="FJ102" i="1"/>
  <c r="FJ99" i="1"/>
  <c r="FJ100" i="1"/>
  <c r="FJ97" i="1"/>
  <c r="FJ87" i="1"/>
  <c r="FJ88" i="1"/>
  <c r="FJ77" i="1"/>
  <c r="FJ96" i="1"/>
  <c r="FJ80" i="1"/>
  <c r="FJ68" i="1"/>
  <c r="FJ62" i="1"/>
  <c r="FJ81" i="1"/>
  <c r="FJ72" i="1"/>
  <c r="FJ69" i="1"/>
  <c r="FJ65" i="1"/>
  <c r="FJ57" i="1"/>
  <c r="FJ84" i="1"/>
  <c r="FJ73" i="1"/>
  <c r="FJ37" i="1"/>
  <c r="FJ29" i="1"/>
  <c r="FJ58" i="1"/>
  <c r="FJ44" i="1"/>
  <c r="FJ40" i="1"/>
  <c r="FJ32" i="1"/>
  <c r="FJ24" i="1"/>
  <c r="FJ101" i="1"/>
  <c r="FJ61" i="1"/>
  <c r="FJ52" i="1"/>
  <c r="FJ41" i="1"/>
  <c r="FJ53" i="1"/>
  <c r="FJ45" i="1"/>
  <c r="FJ36" i="1"/>
  <c r="FJ21" i="1"/>
  <c r="FJ16" i="1"/>
  <c r="FJ2" i="1"/>
  <c r="FJ5" i="1"/>
  <c r="FJ13" i="1"/>
  <c r="FJ10" i="1"/>
  <c r="FJ12" i="1"/>
  <c r="FJ4" i="1"/>
  <c r="FJ7" i="1"/>
  <c r="FJ35" i="1"/>
  <c r="FJ91" i="1"/>
  <c r="FJ18" i="1"/>
  <c r="FJ59" i="1"/>
  <c r="FJ14" i="1"/>
  <c r="FJ26" i="1"/>
  <c r="FJ27" i="1"/>
  <c r="FJ46" i="1"/>
  <c r="FJ85" i="1"/>
  <c r="FJ38" i="1"/>
  <c r="FJ55" i="1"/>
  <c r="FJ56" i="1"/>
  <c r="FJ6" i="1"/>
  <c r="FJ19" i="1"/>
  <c r="FJ11" i="1"/>
  <c r="FJ17" i="1"/>
  <c r="FJ50" i="1"/>
  <c r="FJ51" i="1"/>
  <c r="FJ60" i="1"/>
  <c r="FJ86" i="1"/>
  <c r="FJ71" i="1"/>
  <c r="FJ103" i="1"/>
  <c r="FJ31" i="1"/>
  <c r="FJ82" i="1"/>
  <c r="FJ78" i="1"/>
  <c r="FJ79" i="1"/>
  <c r="FJ89" i="1"/>
  <c r="FJ95" i="1"/>
  <c r="FJ70" i="1"/>
  <c r="FJ98" i="1"/>
  <c r="FJ30" i="1"/>
  <c r="FJ74" i="1"/>
  <c r="FJ83" i="1"/>
  <c r="FJ66" i="1"/>
  <c r="FJ67" i="1"/>
  <c r="FJ104" i="1"/>
  <c r="FJ107" i="1"/>
  <c r="FJ34" i="1"/>
  <c r="EN85" i="1"/>
  <c r="EN104" i="1"/>
  <c r="EN36" i="1"/>
  <c r="EN100" i="1"/>
  <c r="EN98" i="1"/>
  <c r="EN72" i="1"/>
  <c r="EN24" i="1"/>
  <c r="EN93" i="1"/>
  <c r="EO93" i="1" s="1"/>
  <c r="EN4" i="1"/>
  <c r="EN52" i="1"/>
  <c r="EN53" i="1"/>
  <c r="FP109" i="1"/>
  <c r="FP111" i="1"/>
  <c r="FP110" i="1"/>
  <c r="FX2" i="1"/>
  <c r="FX109" i="1" s="1"/>
  <c r="EN89" i="1"/>
  <c r="EN34" i="1"/>
  <c r="EN55" i="1"/>
  <c r="EN32" i="1"/>
  <c r="EN103" i="1"/>
  <c r="EN80" i="1"/>
  <c r="EN14" i="1"/>
  <c r="EN86" i="1"/>
  <c r="EN61" i="1"/>
  <c r="EO61" i="1" s="1"/>
  <c r="EN26" i="1"/>
  <c r="EO26" i="1" s="1"/>
  <c r="EN58" i="1"/>
  <c r="EN106" i="1"/>
  <c r="EO106" i="1" s="1"/>
  <c r="EN16" i="1"/>
  <c r="EN97" i="1"/>
  <c r="EO97" i="1" s="1"/>
  <c r="EN25" i="1"/>
  <c r="EO25" i="1" s="1"/>
  <c r="EN92" i="1"/>
  <c r="EO92" i="1" s="1"/>
  <c r="EN81" i="1"/>
  <c r="EN94" i="1"/>
  <c r="EO94" i="1" s="1"/>
  <c r="EN63" i="1"/>
  <c r="EO63" i="1" s="1"/>
  <c r="EN2" i="1"/>
  <c r="EN30" i="1"/>
  <c r="EN87" i="1"/>
  <c r="EN69" i="1"/>
  <c r="EN5" i="1"/>
  <c r="EN39" i="1"/>
  <c r="EN8" i="1"/>
  <c r="EN74" i="1"/>
  <c r="EN57" i="1"/>
  <c r="EN50" i="1"/>
  <c r="EN96" i="1"/>
  <c r="EO96" i="1" s="1"/>
  <c r="EN71" i="1"/>
  <c r="EN41" i="1"/>
  <c r="EN77" i="1"/>
  <c r="EN84" i="1"/>
  <c r="EO84" i="1" s="1"/>
  <c r="EN31" i="1"/>
  <c r="EN19" i="1"/>
  <c r="EN21" i="1"/>
  <c r="EN18" i="1"/>
  <c r="EN99" i="1"/>
  <c r="EN51" i="1"/>
  <c r="EN12" i="1"/>
  <c r="EN70" i="1"/>
  <c r="EN101" i="1"/>
  <c r="FI109" i="1"/>
  <c r="FN53" i="1" s="1"/>
  <c r="FV53" i="1" s="1"/>
  <c r="FN17" i="1"/>
  <c r="FV17" i="1" s="1"/>
  <c r="FN44" i="1"/>
  <c r="FV44" i="1" s="1"/>
  <c r="FN75" i="1"/>
  <c r="FV75" i="1" s="1"/>
  <c r="EN9" i="1"/>
  <c r="EN46" i="1"/>
  <c r="EN90" i="1"/>
  <c r="EN23" i="1"/>
  <c r="EN15" i="1"/>
  <c r="EN20" i="1"/>
  <c r="EO20" i="1" s="1"/>
  <c r="EN28" i="1"/>
  <c r="EN95" i="1"/>
  <c r="EO95" i="1" s="1"/>
  <c r="EN13" i="1"/>
  <c r="EO13" i="1" s="1"/>
  <c r="EN29" i="1"/>
  <c r="EN82" i="1"/>
  <c r="EO82" i="1" s="1"/>
  <c r="EN79" i="1"/>
  <c r="EO79" i="1" s="1"/>
  <c r="EN73" i="1"/>
  <c r="EO73" i="1" s="1"/>
  <c r="EN62" i="1"/>
  <c r="EO62" i="1" s="1"/>
  <c r="EN11" i="1"/>
  <c r="EN37" i="1"/>
  <c r="FN99" i="1"/>
  <c r="FV99" i="1" s="1"/>
  <c r="FN66" i="1"/>
  <c r="FV66" i="1" s="1"/>
  <c r="FN6" i="1"/>
  <c r="FV6" i="1" s="1"/>
  <c r="FN78" i="1"/>
  <c r="FV78" i="1" s="1"/>
  <c r="FN37" i="1"/>
  <c r="FV37" i="1" s="1"/>
  <c r="FN3" i="1"/>
  <c r="FV3" i="1" s="1"/>
  <c r="FN14" i="1"/>
  <c r="FV14" i="1" s="1"/>
  <c r="FN69" i="1"/>
  <c r="FV69" i="1" s="1"/>
  <c r="FN16" i="1"/>
  <c r="FV16" i="1" s="1"/>
  <c r="FN35" i="1"/>
  <c r="FV35" i="1" s="1"/>
  <c r="FN24" i="1"/>
  <c r="FN86" i="1"/>
  <c r="FV86" i="1" s="1"/>
  <c r="FN48" i="1"/>
  <c r="FV48" i="1" s="1"/>
  <c r="FN61" i="1"/>
  <c r="FV61" i="1" s="1"/>
  <c r="FN95" i="1"/>
  <c r="FV95" i="1" s="1"/>
  <c r="FN98" i="1"/>
  <c r="FV98" i="1" s="1"/>
  <c r="EN105" i="1"/>
  <c r="EO105" i="1" s="1"/>
  <c r="EN54" i="1"/>
  <c r="EO54" i="1" s="1"/>
  <c r="EN65" i="1"/>
  <c r="EN35" i="1"/>
  <c r="EO35" i="1" s="1"/>
  <c r="EN64" i="1"/>
  <c r="EN40" i="1"/>
  <c r="EO40" i="1" s="1"/>
  <c r="EM109" i="1"/>
  <c r="EN107" i="1"/>
  <c r="EO107" i="1" s="1"/>
  <c r="EN10" i="1"/>
  <c r="EO10" i="1" s="1"/>
  <c r="EN66" i="1"/>
  <c r="EN38" i="1"/>
  <c r="EO38" i="1" s="1"/>
  <c r="EN60" i="1"/>
  <c r="EO60" i="1" s="1"/>
  <c r="EN56" i="1"/>
  <c r="EO56" i="1" s="1"/>
  <c r="FG103" i="1"/>
  <c r="FG102" i="1"/>
  <c r="FG106" i="1"/>
  <c r="FG100" i="1"/>
  <c r="FG99" i="1"/>
  <c r="FG90" i="1"/>
  <c r="FG91" i="1"/>
  <c r="FG85" i="1"/>
  <c r="FG74" i="1"/>
  <c r="FG73" i="1"/>
  <c r="FG94" i="1"/>
  <c r="FG78" i="1"/>
  <c r="FG77" i="1"/>
  <c r="FG66" i="1"/>
  <c r="FG88" i="1"/>
  <c r="FG62" i="1"/>
  <c r="FG55" i="1"/>
  <c r="FG89" i="1"/>
  <c r="FG81" i="1"/>
  <c r="FG53" i="1"/>
  <c r="FG82" i="1"/>
  <c r="FG63" i="1"/>
  <c r="FG54" i="1"/>
  <c r="FG38" i="1"/>
  <c r="FG37" i="1"/>
  <c r="FG30" i="1"/>
  <c r="FG29" i="1"/>
  <c r="FG69" i="1"/>
  <c r="FG70" i="1"/>
  <c r="FG58" i="1"/>
  <c r="FG50" i="1"/>
  <c r="FG59" i="1"/>
  <c r="FG41" i="1"/>
  <c r="FG49" i="1"/>
  <c r="FG34" i="1"/>
  <c r="FG25" i="1"/>
  <c r="FG33" i="1"/>
  <c r="FG21" i="1"/>
  <c r="FG46" i="1"/>
  <c r="FG45" i="1"/>
  <c r="FG17" i="1"/>
  <c r="FG16" i="1"/>
  <c r="FG26" i="1"/>
  <c r="FG14" i="1"/>
  <c r="FG10" i="1"/>
  <c r="FG6" i="1"/>
  <c r="FG2" i="1"/>
  <c r="FG22" i="1"/>
  <c r="FG5" i="1"/>
  <c r="FG7" i="1"/>
  <c r="FG18" i="1"/>
  <c r="FG12" i="1"/>
  <c r="FG4" i="1"/>
  <c r="FG19" i="1"/>
  <c r="FG47" i="1"/>
  <c r="FG23" i="1"/>
  <c r="FG35" i="1"/>
  <c r="FG52" i="1"/>
  <c r="FG3" i="1"/>
  <c r="FG27" i="1"/>
  <c r="FG56" i="1"/>
  <c r="FG32" i="1"/>
  <c r="FG51" i="1"/>
  <c r="FG64" i="1"/>
  <c r="FG60" i="1"/>
  <c r="FG79" i="1"/>
  <c r="FG93" i="1"/>
  <c r="FG65" i="1"/>
  <c r="FG72" i="1"/>
  <c r="FG68" i="1"/>
  <c r="FG9" i="1"/>
  <c r="FG11" i="1"/>
  <c r="FG15" i="1"/>
  <c r="FG31" i="1"/>
  <c r="FG8" i="1"/>
  <c r="FG20" i="1"/>
  <c r="FG36" i="1"/>
  <c r="FG48" i="1"/>
  <c r="FG76" i="1"/>
  <c r="FG40" i="1"/>
  <c r="FG44" i="1"/>
  <c r="FG57" i="1"/>
  <c r="FG84" i="1"/>
  <c r="FG96" i="1"/>
  <c r="FG71" i="1"/>
  <c r="FG75" i="1"/>
  <c r="FG80" i="1"/>
  <c r="FG95" i="1"/>
  <c r="FG105" i="1"/>
  <c r="FG13" i="1"/>
  <c r="FG28" i="1"/>
  <c r="FG67" i="1"/>
  <c r="FG86" i="1"/>
  <c r="FG97" i="1"/>
  <c r="FG98" i="1"/>
  <c r="FG83" i="1"/>
  <c r="FG92" i="1"/>
  <c r="FG107" i="1"/>
  <c r="FG61" i="1"/>
  <c r="FG101" i="1"/>
  <c r="FG104" i="1"/>
  <c r="FG87" i="1"/>
  <c r="EN44" i="1"/>
  <c r="EO44" i="1" s="1"/>
  <c r="EN6" i="1"/>
  <c r="EN22" i="1"/>
  <c r="EO22" i="1" s="1"/>
  <c r="EN91" i="1"/>
  <c r="EN7" i="1"/>
  <c r="EO7" i="1" s="1"/>
  <c r="EN59" i="1"/>
  <c r="EO59" i="1" s="1"/>
  <c r="EN67" i="1"/>
  <c r="EO67" i="1" s="1"/>
  <c r="EN102" i="1"/>
  <c r="EO102" i="1" s="1"/>
  <c r="EN17" i="1"/>
  <c r="EO17" i="1" s="1"/>
  <c r="EN45" i="1"/>
  <c r="EO45" i="1" s="1"/>
  <c r="EN27" i="1"/>
  <c r="EO27" i="1" s="1"/>
  <c r="FN89" i="1"/>
  <c r="FV89" i="1" s="1"/>
  <c r="FN102" i="1"/>
  <c r="FV102" i="1" s="1"/>
  <c r="FN91" i="1"/>
  <c r="FV91" i="1" s="1"/>
  <c r="FN5" i="1"/>
  <c r="FV5" i="1" s="1"/>
  <c r="FN77" i="1"/>
  <c r="FV77" i="1" s="1"/>
  <c r="FN59" i="1"/>
  <c r="FV59" i="1" s="1"/>
  <c r="FN46" i="1"/>
  <c r="FV46" i="1" s="1"/>
  <c r="FN55" i="1"/>
  <c r="FV55" i="1" s="1"/>
  <c r="FN11" i="1"/>
  <c r="FV11" i="1" s="1"/>
  <c r="FN58" i="1"/>
  <c r="FV58" i="1" s="1"/>
  <c r="FN10" i="1"/>
  <c r="FV10" i="1" s="1"/>
  <c r="FN4" i="1"/>
  <c r="FV4" i="1" s="1"/>
  <c r="FN40" i="1"/>
  <c r="FV40" i="1" s="1"/>
  <c r="FN72" i="1"/>
  <c r="FV72" i="1" s="1"/>
  <c r="FN68" i="1"/>
  <c r="FV68" i="1" s="1"/>
  <c r="FN31" i="1"/>
  <c r="FV31" i="1" s="1"/>
  <c r="FN60" i="1"/>
  <c r="FV60" i="1" s="1"/>
  <c r="FN83" i="1"/>
  <c r="FV83" i="1" s="1"/>
  <c r="FN79" i="1"/>
  <c r="FV79" i="1" s="1"/>
  <c r="FN97" i="1"/>
  <c r="FV97" i="1" s="1"/>
  <c r="FN101" i="1"/>
  <c r="FV101" i="1" s="1"/>
  <c r="EN88" i="1"/>
  <c r="EO88" i="1" s="1"/>
  <c r="EN49" i="1"/>
  <c r="EO49" i="1" s="1"/>
  <c r="EN48" i="1"/>
  <c r="EO48" i="1" s="1"/>
  <c r="EN76" i="1"/>
  <c r="EO76" i="1" s="1"/>
  <c r="EN47" i="1"/>
  <c r="EO47" i="1" s="1"/>
  <c r="EN75" i="1"/>
  <c r="EO75" i="1" s="1"/>
  <c r="EM111" i="1"/>
  <c r="EO66" i="1" l="1"/>
  <c r="FN67" i="1"/>
  <c r="FV67" i="1" s="1"/>
  <c r="FN57" i="1"/>
  <c r="FV57" i="1" s="1"/>
  <c r="FN26" i="1"/>
  <c r="FV26" i="1" s="1"/>
  <c r="FN21" i="1"/>
  <c r="FV21" i="1" s="1"/>
  <c r="FN88" i="1"/>
  <c r="FV88" i="1" s="1"/>
  <c r="EO11" i="1"/>
  <c r="EO28" i="1"/>
  <c r="EO23" i="1"/>
  <c r="FN104" i="1"/>
  <c r="FV104" i="1" s="1"/>
  <c r="FN39" i="1"/>
  <c r="FN18" i="1"/>
  <c r="FV18" i="1" s="1"/>
  <c r="FN29" i="1"/>
  <c r="FV29" i="1" s="1"/>
  <c r="FN38" i="1"/>
  <c r="FV38" i="1" s="1"/>
  <c r="FN73" i="1"/>
  <c r="FV73" i="1" s="1"/>
  <c r="EO12" i="1"/>
  <c r="EO21" i="1"/>
  <c r="EO77" i="1"/>
  <c r="EO50" i="1"/>
  <c r="EO39" i="1"/>
  <c r="EO30" i="1"/>
  <c r="FN107" i="1"/>
  <c r="FV107" i="1" s="1"/>
  <c r="FN80" i="1"/>
  <c r="FV80" i="1" s="1"/>
  <c r="FN27" i="1"/>
  <c r="FV27" i="1" s="1"/>
  <c r="FN7" i="1"/>
  <c r="FV7" i="1" s="1"/>
  <c r="FN81" i="1"/>
  <c r="FV81" i="1" s="1"/>
  <c r="FN100" i="1"/>
  <c r="FV100" i="1" s="1"/>
  <c r="EO58" i="1"/>
  <c r="EO14" i="1"/>
  <c r="EO55" i="1"/>
  <c r="EO52" i="1"/>
  <c r="EO72" i="1"/>
  <c r="EO104" i="1"/>
  <c r="EO6" i="1"/>
  <c r="EO64" i="1"/>
  <c r="FV24" i="1"/>
  <c r="EO29" i="1"/>
  <c r="EO68" i="1"/>
  <c r="EO90" i="1"/>
  <c r="FN87" i="1"/>
  <c r="FV87" i="1" s="1"/>
  <c r="FN65" i="1"/>
  <c r="FV65" i="1" s="1"/>
  <c r="FN12" i="1"/>
  <c r="FV12" i="1" s="1"/>
  <c r="FN2" i="1"/>
  <c r="FN74" i="1"/>
  <c r="FV74" i="1" s="1"/>
  <c r="FN103" i="1"/>
  <c r="FV103" i="1" s="1"/>
  <c r="EO51" i="1"/>
  <c r="EO19" i="1"/>
  <c r="EO41" i="1"/>
  <c r="EO57" i="1"/>
  <c r="EO5" i="1"/>
  <c r="EO83" i="1"/>
  <c r="EO81" i="1"/>
  <c r="FN96" i="1"/>
  <c r="FV96" i="1" s="1"/>
  <c r="FN36" i="1"/>
  <c r="FV36" i="1" s="1"/>
  <c r="FN13" i="1"/>
  <c r="FV13" i="1" s="1"/>
  <c r="FN30" i="1"/>
  <c r="FV30" i="1" s="1"/>
  <c r="FN85" i="1"/>
  <c r="FV85" i="1" s="1"/>
  <c r="EO80" i="1"/>
  <c r="EO34" i="1"/>
  <c r="EO4" i="1"/>
  <c r="EO98" i="1"/>
  <c r="EO85" i="1"/>
  <c r="FL98" i="1"/>
  <c r="FL9" i="1"/>
  <c r="FL3" i="1"/>
  <c r="FG109" i="1"/>
  <c r="FL61" i="1" s="1"/>
  <c r="FL2" i="1"/>
  <c r="FL46" i="1"/>
  <c r="FL50" i="1"/>
  <c r="FL29" i="1"/>
  <c r="FL54" i="1"/>
  <c r="FL88" i="1"/>
  <c r="FL94" i="1"/>
  <c r="FL91" i="1"/>
  <c r="EO46" i="1"/>
  <c r="FN70" i="1"/>
  <c r="FV70" i="1" s="1"/>
  <c r="EO101" i="1"/>
  <c r="EO99" i="1"/>
  <c r="EO31" i="1"/>
  <c r="EO71" i="1"/>
  <c r="EO74" i="1"/>
  <c r="EO69" i="1"/>
  <c r="EO2" i="1"/>
  <c r="FN84" i="1"/>
  <c r="FV84" i="1" s="1"/>
  <c r="FN51" i="1"/>
  <c r="FV51" i="1" s="1"/>
  <c r="FN19" i="1"/>
  <c r="FV19" i="1" s="1"/>
  <c r="FN45" i="1"/>
  <c r="FV45" i="1" s="1"/>
  <c r="FN62" i="1"/>
  <c r="FV62" i="1" s="1"/>
  <c r="EO16" i="1"/>
  <c r="EO103" i="1"/>
  <c r="EO89" i="1"/>
  <c r="EO100" i="1"/>
  <c r="FJ109" i="1"/>
  <c r="FO74" i="1" s="1"/>
  <c r="FW74" i="1" s="1"/>
  <c r="FO40" i="1"/>
  <c r="FW40" i="1" s="1"/>
  <c r="FO77" i="1"/>
  <c r="FW77" i="1" s="1"/>
  <c r="EO33" i="1"/>
  <c r="EO91" i="1"/>
  <c r="FL87" i="1"/>
  <c r="FL107" i="1"/>
  <c r="FL97" i="1"/>
  <c r="FL13" i="1"/>
  <c r="FL75" i="1"/>
  <c r="FL57" i="1"/>
  <c r="FL48" i="1"/>
  <c r="FL31" i="1"/>
  <c r="FL68" i="1"/>
  <c r="FL79" i="1"/>
  <c r="FL32" i="1"/>
  <c r="FL52" i="1"/>
  <c r="FL19" i="1"/>
  <c r="FL7" i="1"/>
  <c r="FL6" i="1"/>
  <c r="FL16" i="1"/>
  <c r="FL21" i="1"/>
  <c r="FL49" i="1"/>
  <c r="FL58" i="1"/>
  <c r="FL30" i="1"/>
  <c r="FL63" i="1"/>
  <c r="FL89" i="1"/>
  <c r="FL66" i="1"/>
  <c r="FL73" i="1"/>
  <c r="FL90" i="1"/>
  <c r="FL102" i="1"/>
  <c r="EO65" i="1"/>
  <c r="EO37" i="1"/>
  <c r="EO15" i="1"/>
  <c r="EO9" i="1"/>
  <c r="FN56" i="1"/>
  <c r="FV56" i="1" s="1"/>
  <c r="FN32" i="1"/>
  <c r="FV32" i="1" s="1"/>
  <c r="FN82" i="1"/>
  <c r="FV82" i="1" s="1"/>
  <c r="FN34" i="1"/>
  <c r="FV34" i="1" s="1"/>
  <c r="FN106" i="1"/>
  <c r="FV106" i="1" s="1"/>
  <c r="EO70" i="1"/>
  <c r="EO18" i="1"/>
  <c r="EO8" i="1"/>
  <c r="EO87" i="1"/>
  <c r="FN71" i="1"/>
  <c r="FV71" i="1" s="1"/>
  <c r="FN52" i="1"/>
  <c r="FV52" i="1" s="1"/>
  <c r="FN50" i="1"/>
  <c r="FV50" i="1" s="1"/>
  <c r="FN41" i="1"/>
  <c r="FV41" i="1" s="1"/>
  <c r="EO86" i="1"/>
  <c r="EO32" i="1"/>
  <c r="EO53" i="1"/>
  <c r="EO24" i="1"/>
  <c r="EO36" i="1"/>
  <c r="FO107" i="1"/>
  <c r="FW107" i="1" s="1"/>
  <c r="FO83" i="1"/>
  <c r="FW83" i="1" s="1"/>
  <c r="FO78" i="1"/>
  <c r="FW78" i="1" s="1"/>
  <c r="FO71" i="1"/>
  <c r="FW71" i="1" s="1"/>
  <c r="FO50" i="1"/>
  <c r="FW50" i="1" s="1"/>
  <c r="FO85" i="1"/>
  <c r="FW85" i="1" s="1"/>
  <c r="FO14" i="1"/>
  <c r="FW14" i="1" s="1"/>
  <c r="FO35" i="1"/>
  <c r="FW35" i="1" s="1"/>
  <c r="FO16" i="1"/>
  <c r="FW16" i="1" s="1"/>
  <c r="FO53" i="1"/>
  <c r="FW53" i="1" s="1"/>
  <c r="FO101" i="1"/>
  <c r="FW101" i="1" s="1"/>
  <c r="FO73" i="1"/>
  <c r="FW73" i="1" s="1"/>
  <c r="FO69" i="1"/>
  <c r="FW69" i="1" s="1"/>
  <c r="FO68" i="1"/>
  <c r="FW68" i="1" s="1"/>
  <c r="FO99" i="1"/>
  <c r="FW99" i="1" s="1"/>
  <c r="EO3" i="1"/>
  <c r="FT61" i="1" l="1"/>
  <c r="FQ73" i="1"/>
  <c r="FT73" i="1"/>
  <c r="FO88" i="1"/>
  <c r="FW88" i="1" s="1"/>
  <c r="FO44" i="1"/>
  <c r="FW44" i="1" s="1"/>
  <c r="FO10" i="1"/>
  <c r="FW10" i="1" s="1"/>
  <c r="FO6" i="1"/>
  <c r="FW6" i="1" s="1"/>
  <c r="FO70" i="1"/>
  <c r="FW70" i="1" s="1"/>
  <c r="FT66" i="1"/>
  <c r="FQ58" i="1"/>
  <c r="FT58" i="1"/>
  <c r="FT6" i="1"/>
  <c r="FQ32" i="1"/>
  <c r="FT32" i="1"/>
  <c r="FQ48" i="1"/>
  <c r="FT48" i="1"/>
  <c r="FQ97" i="1"/>
  <c r="FT97" i="1"/>
  <c r="FO65" i="1"/>
  <c r="FW65" i="1" s="1"/>
  <c r="FO45" i="1"/>
  <c r="FW45" i="1" s="1"/>
  <c r="FO91" i="1"/>
  <c r="FW91" i="1" s="1"/>
  <c r="FO51" i="1"/>
  <c r="FW51" i="1" s="1"/>
  <c r="FO66" i="1"/>
  <c r="FW66" i="1" s="1"/>
  <c r="FL106" i="1"/>
  <c r="FL81" i="1"/>
  <c r="FL34" i="1"/>
  <c r="FL18" i="1"/>
  <c r="FL80" i="1"/>
  <c r="FO96" i="1"/>
  <c r="FW96" i="1" s="1"/>
  <c r="FO32" i="1"/>
  <c r="FW32" i="1" s="1"/>
  <c r="FO4" i="1"/>
  <c r="FW4" i="1" s="1"/>
  <c r="FO11" i="1"/>
  <c r="FW11" i="1" s="1"/>
  <c r="FO30" i="1"/>
  <c r="FW30" i="1" s="1"/>
  <c r="FL85" i="1"/>
  <c r="FL38" i="1"/>
  <c r="FL45" i="1"/>
  <c r="FL23" i="1"/>
  <c r="FL11" i="1"/>
  <c r="FL95" i="1"/>
  <c r="FO72" i="1"/>
  <c r="FW72" i="1" s="1"/>
  <c r="FO41" i="1"/>
  <c r="FW41" i="1" s="1"/>
  <c r="FO59" i="1"/>
  <c r="FW59" i="1" s="1"/>
  <c r="FO86" i="1"/>
  <c r="FW86" i="1" s="1"/>
  <c r="FO104" i="1"/>
  <c r="FW104" i="1" s="1"/>
  <c r="FL74" i="1"/>
  <c r="FL37" i="1"/>
  <c r="FL17" i="1"/>
  <c r="FL35" i="1"/>
  <c r="FL15" i="1"/>
  <c r="FL105" i="1"/>
  <c r="FL26" i="1"/>
  <c r="FL8" i="1"/>
  <c r="FQ102" i="1"/>
  <c r="FT102" i="1"/>
  <c r="FT89" i="1"/>
  <c r="FQ49" i="1"/>
  <c r="FT49" i="1"/>
  <c r="FT7" i="1"/>
  <c r="FQ79" i="1"/>
  <c r="FT79" i="1"/>
  <c r="FT57" i="1"/>
  <c r="FQ107" i="1"/>
  <c r="FT107" i="1"/>
  <c r="FO100" i="1"/>
  <c r="FW100" i="1" s="1"/>
  <c r="FO37" i="1"/>
  <c r="FW37" i="1" s="1"/>
  <c r="FO2" i="1"/>
  <c r="FO26" i="1"/>
  <c r="FW26" i="1" s="1"/>
  <c r="FO103" i="1"/>
  <c r="FW103" i="1" s="1"/>
  <c r="FO34" i="1"/>
  <c r="FW34" i="1" s="1"/>
  <c r="FQ91" i="1"/>
  <c r="FT91" i="1"/>
  <c r="FQ54" i="1"/>
  <c r="FT54" i="1"/>
  <c r="FT46" i="1"/>
  <c r="FT3" i="1"/>
  <c r="FQ3" i="1"/>
  <c r="FT98" i="1"/>
  <c r="FO81" i="1"/>
  <c r="FW81" i="1" s="1"/>
  <c r="FO52" i="1"/>
  <c r="FW52" i="1" s="1"/>
  <c r="FO18" i="1"/>
  <c r="FW18" i="1" s="1"/>
  <c r="FO60" i="1"/>
  <c r="FW60" i="1" s="1"/>
  <c r="FO67" i="1"/>
  <c r="FW67" i="1" s="1"/>
  <c r="FN111" i="1"/>
  <c r="FN109" i="1"/>
  <c r="FN110" i="1"/>
  <c r="FV2" i="1"/>
  <c r="FL78" i="1"/>
  <c r="FL69" i="1"/>
  <c r="FL14" i="1"/>
  <c r="FL27" i="1"/>
  <c r="FL20" i="1"/>
  <c r="FL67" i="1"/>
  <c r="FO102" i="1"/>
  <c r="FW102" i="1" s="1"/>
  <c r="FO84" i="1"/>
  <c r="FW84" i="1" s="1"/>
  <c r="FO21" i="1"/>
  <c r="FW21" i="1" s="1"/>
  <c r="FO46" i="1"/>
  <c r="FW46" i="1" s="1"/>
  <c r="FO82" i="1"/>
  <c r="FW82" i="1" s="1"/>
  <c r="FL77" i="1"/>
  <c r="FL70" i="1"/>
  <c r="FL10" i="1"/>
  <c r="FL56" i="1"/>
  <c r="FL36" i="1"/>
  <c r="FL86" i="1"/>
  <c r="FL47" i="1"/>
  <c r="FL84" i="1"/>
  <c r="FQ90" i="1"/>
  <c r="FT90" i="1"/>
  <c r="FQ63" i="1"/>
  <c r="FT63" i="1"/>
  <c r="FT21" i="1"/>
  <c r="FQ19" i="1"/>
  <c r="FT19" i="1"/>
  <c r="FQ68" i="1"/>
  <c r="FT68" i="1"/>
  <c r="FQ75" i="1"/>
  <c r="FT75" i="1"/>
  <c r="FT87" i="1"/>
  <c r="FO38" i="1"/>
  <c r="FW38" i="1" s="1"/>
  <c r="FO79" i="1"/>
  <c r="FW79" i="1" s="1"/>
  <c r="FQ94" i="1"/>
  <c r="FT94" i="1"/>
  <c r="FQ29" i="1"/>
  <c r="FT29" i="1"/>
  <c r="FT2" i="1"/>
  <c r="FQ9" i="1"/>
  <c r="FT9" i="1"/>
  <c r="FO106" i="1"/>
  <c r="FW106" i="1" s="1"/>
  <c r="FO57" i="1"/>
  <c r="FW57" i="1" s="1"/>
  <c r="FO36" i="1"/>
  <c r="FW36" i="1" s="1"/>
  <c r="FO27" i="1"/>
  <c r="FW27" i="1" s="1"/>
  <c r="FO31" i="1"/>
  <c r="FW31" i="1" s="1"/>
  <c r="FL62" i="1"/>
  <c r="FL59" i="1"/>
  <c r="FL22" i="1"/>
  <c r="FL64" i="1"/>
  <c r="FL40" i="1"/>
  <c r="FL83" i="1"/>
  <c r="FO87" i="1"/>
  <c r="FW87" i="1" s="1"/>
  <c r="FO58" i="1"/>
  <c r="FW58" i="1" s="1"/>
  <c r="FO13" i="1"/>
  <c r="FW13" i="1" s="1"/>
  <c r="FO56" i="1"/>
  <c r="FW56" i="1" s="1"/>
  <c r="FO95" i="1"/>
  <c r="FW95" i="1" s="1"/>
  <c r="FL103" i="1"/>
  <c r="FL55" i="1"/>
  <c r="FL41" i="1"/>
  <c r="FL5" i="1"/>
  <c r="FL110" i="1" s="1"/>
  <c r="FL60" i="1"/>
  <c r="FL44" i="1"/>
  <c r="FL92" i="1"/>
  <c r="FL51" i="1"/>
  <c r="FL28" i="1"/>
  <c r="FT30" i="1"/>
  <c r="FQ16" i="1"/>
  <c r="FT16" i="1"/>
  <c r="FQ52" i="1"/>
  <c r="FT52" i="1"/>
  <c r="FQ31" i="1"/>
  <c r="FT31" i="1"/>
  <c r="FQ13" i="1"/>
  <c r="FT13" i="1"/>
  <c r="FO62" i="1"/>
  <c r="FW62" i="1" s="1"/>
  <c r="FO61" i="1"/>
  <c r="FW61" i="1" s="1"/>
  <c r="FO12" i="1"/>
  <c r="FW12" i="1" s="1"/>
  <c r="FO19" i="1"/>
  <c r="FW19" i="1" s="1"/>
  <c r="FO98" i="1"/>
  <c r="FW98" i="1" s="1"/>
  <c r="FQ88" i="1"/>
  <c r="FT88" i="1"/>
  <c r="FQ50" i="1"/>
  <c r="FT50" i="1"/>
  <c r="FL76" i="1"/>
  <c r="FO97" i="1"/>
  <c r="FW97" i="1" s="1"/>
  <c r="FO29" i="1"/>
  <c r="FW29" i="1" s="1"/>
  <c r="FO5" i="1"/>
  <c r="FW5" i="1" s="1"/>
  <c r="FO55" i="1"/>
  <c r="FW55" i="1" s="1"/>
  <c r="FO89" i="1"/>
  <c r="FW89" i="1" s="1"/>
  <c r="FL100" i="1"/>
  <c r="FL53" i="1"/>
  <c r="FL25" i="1"/>
  <c r="FL12" i="1"/>
  <c r="FL65" i="1"/>
  <c r="FL96" i="1"/>
  <c r="FL101" i="1"/>
  <c r="FO80" i="1"/>
  <c r="FW80" i="1" s="1"/>
  <c r="FO24" i="1"/>
  <c r="FO7" i="1"/>
  <c r="FW7" i="1" s="1"/>
  <c r="FO17" i="1"/>
  <c r="FW17" i="1" s="1"/>
  <c r="FV39" i="1"/>
  <c r="FQ39" i="1"/>
  <c r="FL99" i="1"/>
  <c r="FL82" i="1"/>
  <c r="FL33" i="1"/>
  <c r="FL4" i="1"/>
  <c r="FL72" i="1"/>
  <c r="FL71" i="1"/>
  <c r="FL104" i="1"/>
  <c r="FL93" i="1"/>
  <c r="FQ72" i="1" l="1"/>
  <c r="FT72" i="1"/>
  <c r="FQ51" i="1"/>
  <c r="FT51" i="1"/>
  <c r="FQ10" i="1"/>
  <c r="FT10" i="1"/>
  <c r="FQ67" i="1"/>
  <c r="FT67" i="1"/>
  <c r="FQ69" i="1"/>
  <c r="FT69" i="1"/>
  <c r="FQ74" i="1"/>
  <c r="FT74" i="1"/>
  <c r="FQ23" i="1"/>
  <c r="FT23" i="1"/>
  <c r="FQ4" i="1"/>
  <c r="FT4" i="1"/>
  <c r="FW24" i="1"/>
  <c r="FQ24" i="1"/>
  <c r="FQ100" i="1"/>
  <c r="FT100" i="1"/>
  <c r="FT92" i="1"/>
  <c r="FQ92" i="1"/>
  <c r="FQ41" i="1"/>
  <c r="FT41" i="1"/>
  <c r="FQ83" i="1"/>
  <c r="FT83" i="1"/>
  <c r="FQ59" i="1"/>
  <c r="FT59" i="1"/>
  <c r="FL111" i="1"/>
  <c r="FT86" i="1"/>
  <c r="FQ86" i="1"/>
  <c r="FQ70" i="1"/>
  <c r="FT70" i="1"/>
  <c r="FQ20" i="1"/>
  <c r="FT20" i="1"/>
  <c r="FQ78" i="1"/>
  <c r="FT78" i="1"/>
  <c r="FQ8" i="1"/>
  <c r="FT8" i="1"/>
  <c r="FQ35" i="1"/>
  <c r="FT35" i="1"/>
  <c r="FQ45" i="1"/>
  <c r="FT45" i="1"/>
  <c r="FQ80" i="1"/>
  <c r="FT80" i="1"/>
  <c r="FQ106" i="1"/>
  <c r="FT106" i="1"/>
  <c r="FQ53" i="1"/>
  <c r="FT53" i="1"/>
  <c r="FQ5" i="1"/>
  <c r="FT5" i="1"/>
  <c r="FQ47" i="1"/>
  <c r="FT47" i="1"/>
  <c r="FQ98" i="1"/>
  <c r="FO109" i="1"/>
  <c r="FO111" i="1"/>
  <c r="FO110" i="1"/>
  <c r="FW2" i="1"/>
  <c r="FW109" i="1" s="1"/>
  <c r="FQ81" i="1"/>
  <c r="FT81" i="1"/>
  <c r="FQ93" i="1"/>
  <c r="FT93" i="1"/>
  <c r="FQ65" i="1"/>
  <c r="FT65" i="1"/>
  <c r="FT104" i="1"/>
  <c r="FQ104" i="1"/>
  <c r="FQ33" i="1"/>
  <c r="FT33" i="1"/>
  <c r="FQ12" i="1"/>
  <c r="FT12" i="1"/>
  <c r="FQ30" i="1"/>
  <c r="FQ44" i="1"/>
  <c r="FT44" i="1"/>
  <c r="FQ55" i="1"/>
  <c r="FT55" i="1"/>
  <c r="FQ40" i="1"/>
  <c r="FT40" i="1"/>
  <c r="FQ62" i="1"/>
  <c r="FT62" i="1"/>
  <c r="FL109" i="1"/>
  <c r="FQ87" i="1"/>
  <c r="FQ21" i="1"/>
  <c r="FQ36" i="1"/>
  <c r="FT36" i="1"/>
  <c r="FQ77" i="1"/>
  <c r="FT77" i="1"/>
  <c r="FQ27" i="1"/>
  <c r="FT27" i="1"/>
  <c r="FV109" i="1"/>
  <c r="FQ57" i="1"/>
  <c r="FQ7" i="1"/>
  <c r="FQ89" i="1"/>
  <c r="FQ26" i="1"/>
  <c r="FT26" i="1"/>
  <c r="FQ17" i="1"/>
  <c r="FT17" i="1"/>
  <c r="FQ95" i="1"/>
  <c r="FT95" i="1"/>
  <c r="FQ38" i="1"/>
  <c r="FT38" i="1"/>
  <c r="FQ18" i="1"/>
  <c r="FT18" i="1"/>
  <c r="FQ6" i="1"/>
  <c r="FQ66" i="1"/>
  <c r="FQ99" i="1"/>
  <c r="FT99" i="1"/>
  <c r="FQ96" i="1"/>
  <c r="FT96" i="1"/>
  <c r="FQ22" i="1"/>
  <c r="FT22" i="1"/>
  <c r="FQ46" i="1"/>
  <c r="FQ15" i="1"/>
  <c r="FT15" i="1"/>
  <c r="FQ71" i="1"/>
  <c r="FT71" i="1"/>
  <c r="FQ82" i="1"/>
  <c r="FT82" i="1"/>
  <c r="FQ101" i="1"/>
  <c r="FT101" i="1"/>
  <c r="FQ25" i="1"/>
  <c r="FT25" i="1"/>
  <c r="FQ76" i="1"/>
  <c r="FT76" i="1"/>
  <c r="FQ28" i="1"/>
  <c r="FT28" i="1"/>
  <c r="FQ60" i="1"/>
  <c r="FT60" i="1"/>
  <c r="FQ103" i="1"/>
  <c r="FR103" i="1" s="1"/>
  <c r="FT103" i="1"/>
  <c r="FQ64" i="1"/>
  <c r="FT64" i="1"/>
  <c r="FQ2" i="1"/>
  <c r="FQ84" i="1"/>
  <c r="FT84" i="1"/>
  <c r="FQ56" i="1"/>
  <c r="FT56" i="1"/>
  <c r="FQ14" i="1"/>
  <c r="FT14" i="1"/>
  <c r="FQ105" i="1"/>
  <c r="FT105" i="1"/>
  <c r="FQ37" i="1"/>
  <c r="FT37" i="1"/>
  <c r="FQ11" i="1"/>
  <c r="FT11" i="1"/>
  <c r="FT109" i="1" s="1"/>
  <c r="FQ85" i="1"/>
  <c r="FT85" i="1"/>
  <c r="FQ34" i="1"/>
  <c r="FT34" i="1"/>
  <c r="FQ61" i="1"/>
  <c r="FQ111" i="1" l="1"/>
  <c r="FQ110" i="1"/>
  <c r="FQ109" i="1"/>
  <c r="FR2" i="1"/>
  <c r="FR38" i="1"/>
  <c r="FR7" i="1"/>
  <c r="FR68" i="1"/>
  <c r="FR44" i="1"/>
  <c r="FR104" i="1"/>
  <c r="FR39" i="1"/>
  <c r="FR20" i="1"/>
  <c r="FR41" i="1"/>
  <c r="FS41" i="1" s="1"/>
  <c r="FR102" i="1"/>
  <c r="FR10" i="1"/>
  <c r="FR34" i="1"/>
  <c r="FR11" i="1"/>
  <c r="FR105" i="1"/>
  <c r="FS105" i="1" s="1"/>
  <c r="FR56" i="1"/>
  <c r="FR88" i="1"/>
  <c r="FR25" i="1"/>
  <c r="FR82" i="1"/>
  <c r="FS82" i="1" s="1"/>
  <c r="FR15" i="1"/>
  <c r="FR22" i="1"/>
  <c r="FR99" i="1"/>
  <c r="FR57" i="1"/>
  <c r="FR27" i="1"/>
  <c r="FR36" i="1"/>
  <c r="FR87" i="1"/>
  <c r="FR30" i="1"/>
  <c r="FR12" i="1"/>
  <c r="FR81" i="1"/>
  <c r="FR47" i="1"/>
  <c r="FS47" i="1" s="1"/>
  <c r="FR5" i="1"/>
  <c r="FR73" i="1"/>
  <c r="FR80" i="1"/>
  <c r="FR35" i="1"/>
  <c r="FR92" i="1"/>
  <c r="FS92" i="1" s="1"/>
  <c r="FR100" i="1"/>
  <c r="FR4" i="1"/>
  <c r="FR23" i="1"/>
  <c r="FR79" i="1"/>
  <c r="FS79" i="1" s="1"/>
  <c r="FR63" i="1"/>
  <c r="FS63" i="1" s="1"/>
  <c r="FR31" i="1"/>
  <c r="FR28" i="1"/>
  <c r="FR48" i="1"/>
  <c r="FS48" i="1" s="1"/>
  <c r="FR53" i="1"/>
  <c r="FR3" i="1"/>
  <c r="FR59" i="1"/>
  <c r="FR69" i="1"/>
  <c r="FR64" i="1"/>
  <c r="FR60" i="1"/>
  <c r="FS60" i="1" s="1"/>
  <c r="FR107" i="1"/>
  <c r="FS107" i="1" s="1"/>
  <c r="FR66" i="1"/>
  <c r="FR18" i="1"/>
  <c r="FR95" i="1"/>
  <c r="FS95" i="1" s="1"/>
  <c r="FR26" i="1"/>
  <c r="FS26" i="1" s="1"/>
  <c r="FR54" i="1"/>
  <c r="FR90" i="1"/>
  <c r="FR94" i="1"/>
  <c r="FS94" i="1" s="1"/>
  <c r="FR62" i="1"/>
  <c r="FS62" i="1" s="1"/>
  <c r="FR55" i="1"/>
  <c r="FS55" i="1" s="1"/>
  <c r="FR52" i="1"/>
  <c r="FR93" i="1"/>
  <c r="FS93" i="1" s="1"/>
  <c r="FR49" i="1"/>
  <c r="FR19" i="1"/>
  <c r="FR16" i="1"/>
  <c r="FR78" i="1"/>
  <c r="FS78" i="1" s="1"/>
  <c r="FR70" i="1"/>
  <c r="FR9" i="1"/>
  <c r="FS9" i="1" s="1"/>
  <c r="FR83" i="1"/>
  <c r="FR24" i="1"/>
  <c r="FS24" i="1" s="1"/>
  <c r="FR58" i="1"/>
  <c r="FS58" i="1" s="1"/>
  <c r="FR91" i="1"/>
  <c r="FR67" i="1"/>
  <c r="FR75" i="1"/>
  <c r="FS75" i="1" s="1"/>
  <c r="FR17" i="1"/>
  <c r="FR40" i="1"/>
  <c r="FS40" i="1" s="1"/>
  <c r="FR51" i="1"/>
  <c r="FS51" i="1" s="1"/>
  <c r="FR61" i="1"/>
  <c r="FS61" i="1" s="1"/>
  <c r="FR85" i="1"/>
  <c r="FR37" i="1"/>
  <c r="FS37" i="1" s="1"/>
  <c r="FR14" i="1"/>
  <c r="FS14" i="1" s="1"/>
  <c r="FR84" i="1"/>
  <c r="FR76" i="1"/>
  <c r="FR101" i="1"/>
  <c r="FR71" i="1"/>
  <c r="FR46" i="1"/>
  <c r="FR96" i="1"/>
  <c r="FS96" i="1" s="1"/>
  <c r="FR6" i="1"/>
  <c r="FR89" i="1"/>
  <c r="FS89" i="1" s="1"/>
  <c r="FR77" i="1"/>
  <c r="FS77" i="1" s="1"/>
  <c r="FR21" i="1"/>
  <c r="FS21" i="1" s="1"/>
  <c r="FR13" i="1"/>
  <c r="FS13" i="1" s="1"/>
  <c r="FR33" i="1"/>
  <c r="FR65" i="1"/>
  <c r="FS65" i="1" s="1"/>
  <c r="FR32" i="1"/>
  <c r="FS32" i="1" s="1"/>
  <c r="FR98" i="1"/>
  <c r="FS98" i="1" s="1"/>
  <c r="FR29" i="1"/>
  <c r="FS29" i="1" s="1"/>
  <c r="FR106" i="1"/>
  <c r="FS106" i="1" s="1"/>
  <c r="FR45" i="1"/>
  <c r="FS45" i="1" s="1"/>
  <c r="FR8" i="1"/>
  <c r="FS8" i="1" s="1"/>
  <c r="FR86" i="1"/>
  <c r="FS86" i="1" s="1"/>
  <c r="FR50" i="1"/>
  <c r="FS50" i="1" s="1"/>
  <c r="FR97" i="1"/>
  <c r="FS97" i="1" s="1"/>
  <c r="FR74" i="1"/>
  <c r="FS74" i="1" s="1"/>
  <c r="FR72" i="1"/>
  <c r="FS72" i="1" s="1"/>
  <c r="FS46" i="1" l="1"/>
  <c r="FS84" i="1"/>
  <c r="FS103" i="1"/>
  <c r="FS70" i="1"/>
  <c r="FS49" i="1"/>
  <c r="FS59" i="1"/>
  <c r="FS28" i="1"/>
  <c r="FS23" i="1"/>
  <c r="FS35" i="1"/>
  <c r="FS87" i="1"/>
  <c r="FS99" i="1"/>
  <c r="FS25" i="1"/>
  <c r="FS11" i="1"/>
  <c r="FS44" i="1"/>
  <c r="FS2" i="1"/>
  <c r="FS33" i="1"/>
  <c r="FS71" i="1"/>
  <c r="FS3" i="1"/>
  <c r="FS31" i="1"/>
  <c r="FS4" i="1"/>
  <c r="FS80" i="1"/>
  <c r="FS81" i="1"/>
  <c r="FS36" i="1"/>
  <c r="FS22" i="1"/>
  <c r="FS88" i="1"/>
  <c r="FS34" i="1"/>
  <c r="FS20" i="1"/>
  <c r="FS68" i="1"/>
  <c r="FS6" i="1"/>
  <c r="FS101" i="1"/>
  <c r="FS67" i="1"/>
  <c r="FS83" i="1"/>
  <c r="FS16" i="1"/>
  <c r="FS52" i="1"/>
  <c r="FS90" i="1"/>
  <c r="FS18" i="1"/>
  <c r="FS64" i="1"/>
  <c r="FS53" i="1"/>
  <c r="FS100" i="1"/>
  <c r="FS73" i="1"/>
  <c r="FS12" i="1"/>
  <c r="FS27" i="1"/>
  <c r="FS15" i="1"/>
  <c r="FS56" i="1"/>
  <c r="FS10" i="1"/>
  <c r="FS39" i="1"/>
  <c r="FS7" i="1"/>
  <c r="FS76" i="1"/>
  <c r="FS85" i="1"/>
  <c r="FS17" i="1"/>
  <c r="FS91" i="1"/>
  <c r="FS19" i="1"/>
  <c r="FS54" i="1"/>
  <c r="FS66" i="1"/>
  <c r="FS69" i="1"/>
  <c r="FS5" i="1"/>
  <c r="FS30" i="1"/>
  <c r="FS57" i="1"/>
  <c r="FS102" i="1"/>
  <c r="FS104" i="1"/>
  <c r="FS38" i="1"/>
</calcChain>
</file>

<file path=xl/sharedStrings.xml><?xml version="1.0" encoding="utf-8"?>
<sst xmlns="http://schemas.openxmlformats.org/spreadsheetml/2006/main" count="599" uniqueCount="526">
  <si>
    <t>NAMA_SISWA_1</t>
  </si>
  <si>
    <t>NOMOR_NF_1</t>
  </si>
  <si>
    <t>KELAS_1</t>
  </si>
  <si>
    <t>NAMA_SEKOLAH_1</t>
  </si>
  <si>
    <t>LOKASI_1</t>
  </si>
  <si>
    <t>MAT_1</t>
  </si>
  <si>
    <t>IND_1</t>
  </si>
  <si>
    <t>ENG_1</t>
  </si>
  <si>
    <t>IPA_1</t>
  </si>
  <si>
    <t>IPS_1</t>
  </si>
  <si>
    <t>JML_1</t>
  </si>
  <si>
    <t>Z_MAT_1</t>
  </si>
  <si>
    <t>Z_IND_1</t>
  </si>
  <si>
    <t>Z_ENG_1</t>
  </si>
  <si>
    <t>Z_IPA_1</t>
  </si>
  <si>
    <t>Z_IPS_1</t>
  </si>
  <si>
    <t>S_MAT_1</t>
  </si>
  <si>
    <t>S_IND_1</t>
  </si>
  <si>
    <t>S_ENG_1</t>
  </si>
  <si>
    <t>S_IPA_1</t>
  </si>
  <si>
    <t>S_IPS_1</t>
  </si>
  <si>
    <t>S_JML_1</t>
  </si>
  <si>
    <t>RANK_NAS._1</t>
  </si>
  <si>
    <t>RANK_LOK._1</t>
  </si>
  <si>
    <t>MAT_20_1</t>
  </si>
  <si>
    <t>IND_20_1</t>
  </si>
  <si>
    <t>ENG_20_1</t>
  </si>
  <si>
    <t>IPA_20_1</t>
  </si>
  <si>
    <t>IPS_20_1</t>
  </si>
  <si>
    <t>NAMA_SISWA_2</t>
  </si>
  <si>
    <t>NOMOR_NF_2</t>
  </si>
  <si>
    <t>KELAS_2</t>
  </si>
  <si>
    <t>NAMA_SEKOLAH_2</t>
  </si>
  <si>
    <t>LOKASI_2</t>
  </si>
  <si>
    <t>MAT_2</t>
  </si>
  <si>
    <t>IND_2</t>
  </si>
  <si>
    <t>ENG_2</t>
  </si>
  <si>
    <t>IPA_2</t>
  </si>
  <si>
    <t>IPS_2</t>
  </si>
  <si>
    <t>JML_2</t>
  </si>
  <si>
    <t>Z_MAT_2</t>
  </si>
  <si>
    <t>Z_IND_2</t>
  </si>
  <si>
    <t>Z_ENG_2</t>
  </si>
  <si>
    <t>Z_IPA_2</t>
  </si>
  <si>
    <t>Z_IPS_2</t>
  </si>
  <si>
    <t>S_MAT_2</t>
  </si>
  <si>
    <t>S_IND_2</t>
  </si>
  <si>
    <t>S_ENG_2</t>
  </si>
  <si>
    <t>S_IPA_2</t>
  </si>
  <si>
    <t>S_IPS_2</t>
  </si>
  <si>
    <t>S_JML_2</t>
  </si>
  <si>
    <t>RANK_NAS._2</t>
  </si>
  <si>
    <t>RANK_LOK._2</t>
  </si>
  <si>
    <t>MAT_20_2</t>
  </si>
  <si>
    <t>IND_20_2</t>
  </si>
  <si>
    <t>ENG_20_2</t>
  </si>
  <si>
    <t>IPA_20_2</t>
  </si>
  <si>
    <t>IPS_20_2</t>
  </si>
  <si>
    <t>NAMA_SISWA_3</t>
  </si>
  <si>
    <t>NOMOR_NF_3</t>
  </si>
  <si>
    <t>KELAS_3</t>
  </si>
  <si>
    <t>NAMA_SEKOLAH_3</t>
  </si>
  <si>
    <t>LOKASI_3</t>
  </si>
  <si>
    <t>MAT_3</t>
  </si>
  <si>
    <t>IND_3</t>
  </si>
  <si>
    <t>ENG_3</t>
  </si>
  <si>
    <t>IPA_3</t>
  </si>
  <si>
    <t>IPS_3</t>
  </si>
  <si>
    <t>JML_3</t>
  </si>
  <si>
    <t>Z_MAT_3</t>
  </si>
  <si>
    <t>Z_IND_3</t>
  </si>
  <si>
    <t>Z_ENG_3</t>
  </si>
  <si>
    <t>Z_IPA_3</t>
  </si>
  <si>
    <t>Z_IPS_3</t>
  </si>
  <si>
    <t>S_MAT_3</t>
  </si>
  <si>
    <t>S_IND_3</t>
  </si>
  <si>
    <t>S_ENG_3</t>
  </si>
  <si>
    <t>S_IPA_3</t>
  </si>
  <si>
    <t>S_IPS_3</t>
  </si>
  <si>
    <t>S_JML_3</t>
  </si>
  <si>
    <t>RANK_NAS._3</t>
  </si>
  <si>
    <t>RANK_LOK._3</t>
  </si>
  <si>
    <t>MAT_20_3</t>
  </si>
  <si>
    <t>IND_20_3</t>
  </si>
  <si>
    <t>ENG_20_3</t>
  </si>
  <si>
    <t>IPA_20_3</t>
  </si>
  <si>
    <t>IPS_20_3</t>
  </si>
  <si>
    <t>NAMA_SISWA_4</t>
  </si>
  <si>
    <t>NOMOR_NF_4</t>
  </si>
  <si>
    <t>KELAS_4</t>
  </si>
  <si>
    <t>NAMA_SEKOLAH_4</t>
  </si>
  <si>
    <t>LOKASI_4</t>
  </si>
  <si>
    <t>MAT_4</t>
  </si>
  <si>
    <t>IND_4</t>
  </si>
  <si>
    <t>ENG_4</t>
  </si>
  <si>
    <t>IPA_4</t>
  </si>
  <si>
    <t>IPS_4</t>
  </si>
  <si>
    <t>JML_4</t>
  </si>
  <si>
    <t>Z_MAT_4</t>
  </si>
  <si>
    <t>Z_IND_4</t>
  </si>
  <si>
    <t>Z_ENG_4</t>
  </si>
  <si>
    <t>Z_IPA_4</t>
  </si>
  <si>
    <t>Z_IPS_4</t>
  </si>
  <si>
    <t>S_MAT_4</t>
  </si>
  <si>
    <t>S_IND_4</t>
  </si>
  <si>
    <t>S_ENG_4</t>
  </si>
  <si>
    <t>S_IPA_4</t>
  </si>
  <si>
    <t>S_IPS_4</t>
  </si>
  <si>
    <t>S_JML_4</t>
  </si>
  <si>
    <t>RANK_NAS._4</t>
  </si>
  <si>
    <t>RANK_LOK._4</t>
  </si>
  <si>
    <t>MAT_20_4</t>
  </si>
  <si>
    <t>IND_20_4</t>
  </si>
  <si>
    <t>ENG_20_4</t>
  </si>
  <si>
    <t>IPA_20_4</t>
  </si>
  <si>
    <t>IPS_20_4</t>
  </si>
  <si>
    <t>NAMA_SISWA_5</t>
  </si>
  <si>
    <t>NOMOR_NF_5</t>
  </si>
  <si>
    <t>KELAS_5</t>
  </si>
  <si>
    <t>NAMA_SEKOLAH_5</t>
  </si>
  <si>
    <t>LOKASI_5</t>
  </si>
  <si>
    <t>MAT_5</t>
  </si>
  <si>
    <t>IND_5</t>
  </si>
  <si>
    <t>ENG_5</t>
  </si>
  <si>
    <t>IPA_5</t>
  </si>
  <si>
    <t>IPS_5</t>
  </si>
  <si>
    <t>JML_5</t>
  </si>
  <si>
    <t>Z_MAT_5</t>
  </si>
  <si>
    <t>Z_IND_5</t>
  </si>
  <si>
    <t>Z_ENG_5</t>
  </si>
  <si>
    <t>Z_IPA_5</t>
  </si>
  <si>
    <t>Z_IPS_5</t>
  </si>
  <si>
    <t>S_MAT_5</t>
  </si>
  <si>
    <t>S_IND_5</t>
  </si>
  <si>
    <t>S_ENG_5</t>
  </si>
  <si>
    <t>S_IPA_5</t>
  </si>
  <si>
    <t>S_IPS_5</t>
  </si>
  <si>
    <t>S_JML_5</t>
  </si>
  <si>
    <t>RANK_NAS._5</t>
  </si>
  <si>
    <t>RANK_LOK._5</t>
  </si>
  <si>
    <t>MAT_20_5</t>
  </si>
  <si>
    <t>IND_20_5</t>
  </si>
  <si>
    <t>ENG_20_5</t>
  </si>
  <si>
    <t>IPA_20_5</t>
  </si>
  <si>
    <t>IPS_20_5</t>
  </si>
  <si>
    <t>NAMA SISWA</t>
  </si>
  <si>
    <t>NOMOR NF</t>
  </si>
  <si>
    <t>KELAS</t>
  </si>
  <si>
    <t>NAMA SEKOLAH</t>
  </si>
  <si>
    <t>LOKASI</t>
  </si>
  <si>
    <t>MAT</t>
  </si>
  <si>
    <t>IND</t>
  </si>
  <si>
    <t>ENG</t>
  </si>
  <si>
    <t>IPA</t>
  </si>
  <si>
    <t>IPS</t>
  </si>
  <si>
    <t>JML</t>
  </si>
  <si>
    <t>Z_MAT</t>
  </si>
  <si>
    <t>Z_IND</t>
  </si>
  <si>
    <t>Z_ENG</t>
  </si>
  <si>
    <t>Z_IPA</t>
  </si>
  <si>
    <t>Z_IPS</t>
  </si>
  <si>
    <t>S_MAT</t>
  </si>
  <si>
    <t>S_IND</t>
  </si>
  <si>
    <t>S_ENG</t>
  </si>
  <si>
    <t>S_IPA</t>
  </si>
  <si>
    <t>S_IPS</t>
  </si>
  <si>
    <t>S_JML</t>
  </si>
  <si>
    <t>RANK NAS.</t>
  </si>
  <si>
    <t>RANK LOK.</t>
  </si>
  <si>
    <t>MAT_20</t>
  </si>
  <si>
    <t>IND_20</t>
  </si>
  <si>
    <t>ENG_20</t>
  </si>
  <si>
    <t>IPA_20</t>
  </si>
  <si>
    <t>IPS_20</t>
  </si>
  <si>
    <t>ARFAN MAHESWARA</t>
  </si>
  <si>
    <t>101-22-10365</t>
  </si>
  <si>
    <t>101V120</t>
  </si>
  <si>
    <t>SD PELITA</t>
  </si>
  <si>
    <t>FATHIR MUHAMMAD RIZKI</t>
  </si>
  <si>
    <t>101-22-10375</t>
  </si>
  <si>
    <t>BARKAH ARSYIL</t>
  </si>
  <si>
    <t>101-22-10379</t>
  </si>
  <si>
    <t>SDI AL ACHFAS DWI MATRA</t>
  </si>
  <si>
    <t>KEMAS RAYZA ARGANI</t>
  </si>
  <si>
    <t>101-22-10382</t>
  </si>
  <si>
    <t>SYAHMI AIDAN AHMAD</t>
  </si>
  <si>
    <t>101-22-10383</t>
  </si>
  <si>
    <t>SDS HANG TUAH</t>
  </si>
  <si>
    <t>LEV ANTHONY WINATA</t>
  </si>
  <si>
    <t>101-22-10399</t>
  </si>
  <si>
    <t>SDN BINONG 02</t>
  </si>
  <si>
    <t>RAFFAZA HANAN PRADANA</t>
  </si>
  <si>
    <t>101-22-10403</t>
  </si>
  <si>
    <t>SARA CELVIANA AZHAR</t>
  </si>
  <si>
    <t>102-22-10587</t>
  </si>
  <si>
    <t>102V120</t>
  </si>
  <si>
    <t>SDS CEMPAKA RIA</t>
  </si>
  <si>
    <t>KAVANYA CITRANANDA ANNISA</t>
  </si>
  <si>
    <t>102-22-10655</t>
  </si>
  <si>
    <t>102V020</t>
  </si>
  <si>
    <t>SD AL AZHAR 13</t>
  </si>
  <si>
    <t>CYELLO ZABIR DEKAVALLORA</t>
  </si>
  <si>
    <t>105-22-11017</t>
  </si>
  <si>
    <t>105V120</t>
  </si>
  <si>
    <t>SDN MALAKA JAYA 04 PG.</t>
  </si>
  <si>
    <t>HANIYAH TIARA BACHRI</t>
  </si>
  <si>
    <t>105-22-11021</t>
  </si>
  <si>
    <t>SDIT AR RAHMAH</t>
  </si>
  <si>
    <t>RAFFA PRAMUDYA AGUSMITA</t>
  </si>
  <si>
    <t>105-22-11084</t>
  </si>
  <si>
    <t>SDN KLENDER 15 PAGI</t>
  </si>
  <si>
    <t>AHMAD MASYAL HAQQ</t>
  </si>
  <si>
    <t>106-22-10871</t>
  </si>
  <si>
    <t>106V120</t>
  </si>
  <si>
    <t>SDIT BUAH HATI</t>
  </si>
  <si>
    <t>AISYAH QINTHARA SHAKINA</t>
  </si>
  <si>
    <t>106-22-10889</t>
  </si>
  <si>
    <t>SDN BATU AMPAR 12 PAGI</t>
  </si>
  <si>
    <t>AMANDA DREINESHA R</t>
  </si>
  <si>
    <t>106-22-10922</t>
  </si>
  <si>
    <t>SDN DUKUH 01</t>
  </si>
  <si>
    <t>AMIRA NAGITA NASHIRA</t>
  </si>
  <si>
    <t>106-22-10930</t>
  </si>
  <si>
    <t>SDS KARTIKA VIII-2</t>
  </si>
  <si>
    <t>SOVIE ANNISA WINARNI</t>
  </si>
  <si>
    <t>106-22-10992</t>
  </si>
  <si>
    <t>106V020</t>
  </si>
  <si>
    <t>SDIT AL KAHFI</t>
  </si>
  <si>
    <t>ALYA MUTHIA</t>
  </si>
  <si>
    <t>107-22-10668</t>
  </si>
  <si>
    <t>107V120</t>
  </si>
  <si>
    <t>SD IT AL HIKMAH</t>
  </si>
  <si>
    <t>ANGGITA GALUH PRAMUDITA</t>
  </si>
  <si>
    <t>107-22-10670</t>
  </si>
  <si>
    <t>SD N PELA MAMPANG 01</t>
  </si>
  <si>
    <t>FABIAN RAFAELLYNO ARRAHMAN</t>
  </si>
  <si>
    <t>107-22-10723</t>
  </si>
  <si>
    <t>MI BAIT  AL RAHMAN</t>
  </si>
  <si>
    <t>KRISTIADI</t>
  </si>
  <si>
    <t>108-22-10797</t>
  </si>
  <si>
    <t>108V120</t>
  </si>
  <si>
    <t>SD NEGERI GROGOL UTARA 09 PAGI</t>
  </si>
  <si>
    <t>SHAFA ALDEA W KALANI</t>
  </si>
  <si>
    <t>108-22-10812</t>
  </si>
  <si>
    <t>SD ISLAM AL-ABRAR</t>
  </si>
  <si>
    <t>RADINKA AULIA DITI</t>
  </si>
  <si>
    <t>108-22-10874</t>
  </si>
  <si>
    <t>SDN 07 PG PALMERAH</t>
  </si>
  <si>
    <t>YAZID ALIM MUHARRIK</t>
  </si>
  <si>
    <t>111-22-10410</t>
  </si>
  <si>
    <t>111V120</t>
  </si>
  <si>
    <t>SDIT JISC</t>
  </si>
  <si>
    <t>HAZZA ATHILLAH SURYADI</t>
  </si>
  <si>
    <t>111-22-10475</t>
  </si>
  <si>
    <t>111V020</t>
  </si>
  <si>
    <t>SDIT ASSAADAH</t>
  </si>
  <si>
    <t>ULWAN AZKA NASRULLOH</t>
  </si>
  <si>
    <t>113-22-10661</t>
  </si>
  <si>
    <t>113V120</t>
  </si>
  <si>
    <t>SDIT HARUM</t>
  </si>
  <si>
    <t>NABHAN PUTERA AZLIEN</t>
  </si>
  <si>
    <t>113-22-10663</t>
  </si>
  <si>
    <t>SD NEGERI TUGU UTARA 03 PG JAKARTA</t>
  </si>
  <si>
    <t>SHAFA ALIFIYA AZZAHRA</t>
  </si>
  <si>
    <t>113-22-10723</t>
  </si>
  <si>
    <t>FARIZKA AZZAHRA</t>
  </si>
  <si>
    <t>126-22-11170</t>
  </si>
  <si>
    <t>126V120</t>
  </si>
  <si>
    <t>MI PKP JAKARTA</t>
  </si>
  <si>
    <t>AKHTAR RUI GHAISAN</t>
  </si>
  <si>
    <t>126-22-11231</t>
  </si>
  <si>
    <t>SDN 04 CIBUBUR</t>
  </si>
  <si>
    <t>MIKA ARSALA GHAISAN</t>
  </si>
  <si>
    <t>126-22-11232</t>
  </si>
  <si>
    <t>ADELIA INASYAKIRAH</t>
  </si>
  <si>
    <t>126-22-11234</t>
  </si>
  <si>
    <t>SDN CILANGKAP 03 PG</t>
  </si>
  <si>
    <t>FARRAS NAMIRA QUANEISHA</t>
  </si>
  <si>
    <t>126-22-11244</t>
  </si>
  <si>
    <t>JOSUA SIMARMATA</t>
  </si>
  <si>
    <t>126-22-11282</t>
  </si>
  <si>
    <t>SDN 01 KDW</t>
  </si>
  <si>
    <t>RAIHANAH MAIZAH NASIR</t>
  </si>
  <si>
    <t>143-22-10494</t>
  </si>
  <si>
    <t>143V120</t>
  </si>
  <si>
    <t>SD NEGERI KAYURINGIN JAYA XXIII</t>
  </si>
  <si>
    <t>AISYAH PUTRI HARISMAYA</t>
  </si>
  <si>
    <t>143-22-10526</t>
  </si>
  <si>
    <t>SDN 1 MARGA JAYA</t>
  </si>
  <si>
    <t>SORRAYA BAHIYYATUL ASMAHAAN</t>
  </si>
  <si>
    <t>143-22-10538</t>
  </si>
  <si>
    <t>MI AL MUHAJIRIN JP</t>
  </si>
  <si>
    <t>MGAISAN M</t>
  </si>
  <si>
    <t>155-22-10349</t>
  </si>
  <si>
    <t>155V120</t>
  </si>
  <si>
    <t>SDI AL AZHAR SMB</t>
  </si>
  <si>
    <t>SYIFA AZZAHRA YUANDA</t>
  </si>
  <si>
    <t>155-22-10350</t>
  </si>
  <si>
    <t>SDS AL - IZZAH HI</t>
  </si>
  <si>
    <t>LINTANG RINDU RAIHANI</t>
  </si>
  <si>
    <t>157-22-10584</t>
  </si>
  <si>
    <t>157V120</t>
  </si>
  <si>
    <t>NAZAM ANDHIKA RAMADHAN</t>
  </si>
  <si>
    <t>157-22-10612</t>
  </si>
  <si>
    <t>SDIT AL MUHAJIRIN</t>
  </si>
  <si>
    <t>NIZAM ANDHIKA RAMADHAN</t>
  </si>
  <si>
    <t>157-22-10613</t>
  </si>
  <si>
    <t>CRISTY RANUM MESSIANA</t>
  </si>
  <si>
    <t>157-22-10658</t>
  </si>
  <si>
    <t>157V020</t>
  </si>
  <si>
    <t>MUH AMMAR</t>
  </si>
  <si>
    <t>159-22-10588</t>
  </si>
  <si>
    <t>159V120</t>
  </si>
  <si>
    <t>SDIT AL IRSYAD</t>
  </si>
  <si>
    <t>DEAN KENZO ISLAMAY K</t>
  </si>
  <si>
    <t>159-22-10605</t>
  </si>
  <si>
    <t>SDN PEKAYON JAYA 5</t>
  </si>
  <si>
    <t>AQILA ALYA PUTRI</t>
  </si>
  <si>
    <t>173-22-10281</t>
  </si>
  <si>
    <t>173V120</t>
  </si>
  <si>
    <t>SDN GONDANGDIA 01</t>
  </si>
  <si>
    <t>KYNEARA SAFIA RENKA</t>
  </si>
  <si>
    <t>175-22-10415</t>
  </si>
  <si>
    <t>175V120</t>
  </si>
  <si>
    <t>SDIT AT TAQWA</t>
  </si>
  <si>
    <t>NABILA RIYANTON PUTRI</t>
  </si>
  <si>
    <t>183-22-10359</t>
  </si>
  <si>
    <t>183V120</t>
  </si>
  <si>
    <t>SDN MALAKA JAYA 04</t>
  </si>
  <si>
    <t>NAILA CALYA SALSABILA</t>
  </si>
  <si>
    <t>183-22-10388</t>
  </si>
  <si>
    <t>SDN 010 PONDOK KELAPA</t>
  </si>
  <si>
    <t>AQILAH FATHI ZHAFIRAH</t>
  </si>
  <si>
    <t>184-22-10107</t>
  </si>
  <si>
    <t>184V120</t>
  </si>
  <si>
    <t>SDN KARANG TENGAH 10</t>
  </si>
  <si>
    <t>ERINA DAANISH AUFA</t>
  </si>
  <si>
    <t>184-22-10108</t>
  </si>
  <si>
    <t>SDI AR RAHMAN</t>
  </si>
  <si>
    <t>MAJID ADLIE ROMADHON</t>
  </si>
  <si>
    <t>184-22-10125</t>
  </si>
  <si>
    <t>SDI NURUL HASANAH</t>
  </si>
  <si>
    <t>NOVAL JUSTIN WIJAYA</t>
  </si>
  <si>
    <t>184-22-10130</t>
  </si>
  <si>
    <t>184V020</t>
  </si>
  <si>
    <t>KHAIRUNNISA A SRI HIDAYAT</t>
  </si>
  <si>
    <t>189-22-10252</t>
  </si>
  <si>
    <t>189V120</t>
  </si>
  <si>
    <t>SDIT BINTANG</t>
  </si>
  <si>
    <t>TALITHA AYLA OCTAVIA</t>
  </si>
  <si>
    <t>189-22-10259</t>
  </si>
  <si>
    <t>SDYASIR</t>
  </si>
  <si>
    <t>LUTHFIA NURAINI AZIZAH</t>
  </si>
  <si>
    <t>194-22-10476</t>
  </si>
  <si>
    <t>194V120</t>
  </si>
  <si>
    <t>MSI ISTIQLAL</t>
  </si>
  <si>
    <t>NAJWA KHAIRA RAHMAN</t>
  </si>
  <si>
    <t>194-22-10510</t>
  </si>
  <si>
    <t>MI MUHAMMADIYAH</t>
  </si>
  <si>
    <t>LATISYA AZMI NADHIRA</t>
  </si>
  <si>
    <t>194-22-10549</t>
  </si>
  <si>
    <t>SDN KEBON KOSONG 13</t>
  </si>
  <si>
    <t>RAYYAN IBRAHIM</t>
  </si>
  <si>
    <t>195-22-10848</t>
  </si>
  <si>
    <t>195V120</t>
  </si>
  <si>
    <t>ALTA SCHOOL</t>
  </si>
  <si>
    <t>DALISHA SYAKIRA N</t>
  </si>
  <si>
    <t>199-22-10271</t>
  </si>
  <si>
    <t>199V120</t>
  </si>
  <si>
    <t>SD NEGERI GUNUNG BATU 1</t>
  </si>
  <si>
    <t>FAIZ</t>
  </si>
  <si>
    <t>202-22-10397</t>
  </si>
  <si>
    <t>202V120</t>
  </si>
  <si>
    <t>SDN 05 PENGGILINGAN</t>
  </si>
  <si>
    <t>CARRISA PUTRI KHODIJAH</t>
  </si>
  <si>
    <t>203-22-10301</t>
  </si>
  <si>
    <t>203V120</t>
  </si>
  <si>
    <t>SDS HANG TUAH 1</t>
  </si>
  <si>
    <t>MUHAMMAD ALFARISI  INDRAYANA</t>
  </si>
  <si>
    <t>218-22-10691</t>
  </si>
  <si>
    <t>218V120</t>
  </si>
  <si>
    <t>SDTQ CITA MULIA</t>
  </si>
  <si>
    <t>AVRA  RADHIYA CAHYA</t>
  </si>
  <si>
    <t>218-22-10697</t>
  </si>
  <si>
    <t>KEANDRA AZKA ZAIDAAN  ISMAIL</t>
  </si>
  <si>
    <t>218-22-10701</t>
  </si>
  <si>
    <t>SDIT AWH</t>
  </si>
  <si>
    <t>AMILA HUSNA NUGRAHA PUTRI</t>
  </si>
  <si>
    <t>218-22-10720</t>
  </si>
  <si>
    <t>SDN CIGANJUR 04 PG.</t>
  </si>
  <si>
    <t>ICHASIA PUTRI WARDANI</t>
  </si>
  <si>
    <t>218-22-10721</t>
  </si>
  <si>
    <t>SDN CIGANJUR 04</t>
  </si>
  <si>
    <t>CRISTALIKA MODRIC KOCO</t>
  </si>
  <si>
    <t>218-22-10724</t>
  </si>
  <si>
    <t>RAKANDRA FADILLAH</t>
  </si>
  <si>
    <t>218-22-10751</t>
  </si>
  <si>
    <t>SDN LEBAK BULUS 07</t>
  </si>
  <si>
    <t>ARNANDO BIMANTORO</t>
  </si>
  <si>
    <t>218-22-10774</t>
  </si>
  <si>
    <t>SDN SRENGSENG SAWAH  07</t>
  </si>
  <si>
    <t>NARARYA CARISSA MULIA</t>
  </si>
  <si>
    <t>218-22-10784</t>
  </si>
  <si>
    <t>MN 8 SRENGSENG SAWAH</t>
  </si>
  <si>
    <t>KEN RADITHYA AQILA A</t>
  </si>
  <si>
    <t>219-22-10670</t>
  </si>
  <si>
    <t>219V120</t>
  </si>
  <si>
    <t>SDN MENTENG ATAS 01</t>
  </si>
  <si>
    <t>MIKHAYL ALDAN ARIADHIAN</t>
  </si>
  <si>
    <t>219-22-10700</t>
  </si>
  <si>
    <t>SDN TEBET TIMUR 11 PAGI</t>
  </si>
  <si>
    <t>ANDI ALYA SAFIQHA PUTRI</t>
  </si>
  <si>
    <t>228-22-10389</t>
  </si>
  <si>
    <t>228V020</t>
  </si>
  <si>
    <t>SD BHAKTI YKKP</t>
  </si>
  <si>
    <t>ARETA RAHMA MUFIDAH</t>
  </si>
  <si>
    <t>229-22-10320</t>
  </si>
  <si>
    <t>229V120</t>
  </si>
  <si>
    <t>SDN DURIPULO 02</t>
  </si>
  <si>
    <t>JANNETHA ABDILLAH</t>
  </si>
  <si>
    <t>229-22-10331</t>
  </si>
  <si>
    <t>229V020</t>
  </si>
  <si>
    <t>SDN KEDAUNG KALI ANGKE 06 PAGI</t>
  </si>
  <si>
    <t>MUHAMMAD ALTAIR K</t>
  </si>
  <si>
    <t>240-22-10134</t>
  </si>
  <si>
    <t>240V120</t>
  </si>
  <si>
    <t>SD PLUS AHMAD DAHLAN</t>
  </si>
  <si>
    <t>ADHARA HELMY NAYYARA</t>
  </si>
  <si>
    <t>249-22-10608</t>
  </si>
  <si>
    <t>249V120</t>
  </si>
  <si>
    <t>SDIT CORDOVA</t>
  </si>
  <si>
    <t>GASHANNI SYAHLA ARRAHMA</t>
  </si>
  <si>
    <t>249-22-10616</t>
  </si>
  <si>
    <t>MICKAYLA ALVIRA M</t>
  </si>
  <si>
    <t>254-22-10647</t>
  </si>
  <si>
    <t>SD ISLAM AMELIA</t>
  </si>
  <si>
    <t>REYHAN 13</t>
  </si>
  <si>
    <t>263-22-10002</t>
  </si>
  <si>
    <t>263V120</t>
  </si>
  <si>
    <t>SDN SUMBER JAYA</t>
  </si>
  <si>
    <t>ALMAHYRA ADIFA AZZAHRA</t>
  </si>
  <si>
    <t>265-22-10227</t>
  </si>
  <si>
    <t>265V120</t>
  </si>
  <si>
    <t>SDIT AVICENNA</t>
  </si>
  <si>
    <t>ALIYA JUSTISIA PUTRI HARIYONO</t>
  </si>
  <si>
    <t>265-22-10233</t>
  </si>
  <si>
    <t>SDS GLOBAL PRIMA ISLAMIC SCHOOL</t>
  </si>
  <si>
    <t>YAQDHAN RAMADHANIS SHIHAB</t>
  </si>
  <si>
    <t>265-22-10237</t>
  </si>
  <si>
    <t>SDIT IBNU RUSYD</t>
  </si>
  <si>
    <t>VARICK AKHTAR ZAKI S</t>
  </si>
  <si>
    <t>265-22-10248</t>
  </si>
  <si>
    <t>SDIT UTSMAN BIN AFFAN</t>
  </si>
  <si>
    <t>ARKAAN FAYYAD A K P</t>
  </si>
  <si>
    <t>267-22-10282</t>
  </si>
  <si>
    <t>267V120</t>
  </si>
  <si>
    <t>SDIT MENTARI INDONESIA</t>
  </si>
  <si>
    <t>NISHIRINA ALIIFAH A</t>
  </si>
  <si>
    <t>267-22-10297</t>
  </si>
  <si>
    <t>SDIT ASSUADAA</t>
  </si>
  <si>
    <t>NAZWA SALSABIL</t>
  </si>
  <si>
    <t>267-22-10339</t>
  </si>
  <si>
    <t>SDIT ATTAQWA 02</t>
  </si>
  <si>
    <t>RACHEL ADELLIA IRIAWAN</t>
  </si>
  <si>
    <t>267-22-10363</t>
  </si>
  <si>
    <t>SDN 06 BAHAGIA</t>
  </si>
  <si>
    <t>ARRAYAN AZKA BENZEMA</t>
  </si>
  <si>
    <t>267-22-10373</t>
  </si>
  <si>
    <t>FAWWAZ</t>
  </si>
  <si>
    <t>273-22-10184</t>
  </si>
  <si>
    <t>120V120</t>
  </si>
  <si>
    <t>SDI AL-HILAL</t>
  </si>
  <si>
    <t>RAIHAN![KW]</t>
  </si>
  <si>
    <t>279-22-10380</t>
  </si>
  <si>
    <t>279V120</t>
  </si>
  <si>
    <t>SD TUNAS UNGGUL</t>
  </si>
  <si>
    <t>HAZIQ MAULANA PRADITA</t>
  </si>
  <si>
    <t>282-22-10260</t>
  </si>
  <si>
    <t>282V120</t>
  </si>
  <si>
    <t>SDN SABANG</t>
  </si>
  <si>
    <t>MUHAMMAD KEANUE PASCAL P</t>
  </si>
  <si>
    <t>293-22-10358</t>
  </si>
  <si>
    <t>293V020</t>
  </si>
  <si>
    <t>SDN 2 MERAPI</t>
  </si>
  <si>
    <t>KHALISAH NADA</t>
  </si>
  <si>
    <t>299-22-10505</t>
  </si>
  <si>
    <t>299V020</t>
  </si>
  <si>
    <t>SMP IT DAARUL ILMI</t>
  </si>
  <si>
    <t>FITRZIE ALFARABI</t>
  </si>
  <si>
    <t>530-22-00003</t>
  </si>
  <si>
    <t>530V120</t>
  </si>
  <si>
    <t>SD ISLAM AL AZHAR</t>
  </si>
  <si>
    <t>AZZAM HAFIDZ MUROBBY</t>
  </si>
  <si>
    <t>531-22-04929</t>
  </si>
  <si>
    <t>531V120</t>
  </si>
  <si>
    <t>SDIT UMMUL QURO</t>
  </si>
  <si>
    <t>DEVYANI WIDODO</t>
  </si>
  <si>
    <t>531-22-04952</t>
  </si>
  <si>
    <t>SDN KALIBARU 3</t>
  </si>
  <si>
    <t>MAZAYA IFFATI RAIDA</t>
  </si>
  <si>
    <t>531-22-04961</t>
  </si>
  <si>
    <t>SD ALAM INDONESIA</t>
  </si>
  <si>
    <t>ARYASATYA KUSUMAYANTO</t>
  </si>
  <si>
    <t>531-22-05001</t>
  </si>
  <si>
    <t>AZKA IDLAN DIRAYA</t>
  </si>
  <si>
    <t>531-22-05015</t>
  </si>
  <si>
    <t>MAZAYA WAHDINA F</t>
  </si>
  <si>
    <t>531-22-05066</t>
  </si>
  <si>
    <t>531V200</t>
  </si>
  <si>
    <t>SDN DPK BARU 2</t>
  </si>
  <si>
    <t>SULTHAN HADI J.</t>
  </si>
  <si>
    <t>556-22-00010</t>
  </si>
  <si>
    <t>556V120</t>
  </si>
  <si>
    <t>SD BINA INSANI</t>
  </si>
  <si>
    <t>ALYA SAHIRA DEVANNA</t>
  </si>
  <si>
    <t>556-22-00091</t>
  </si>
  <si>
    <t>SDN SUKADAMAI 3</t>
  </si>
  <si>
    <t>CAFFI PRASRAYA A U</t>
  </si>
  <si>
    <t>575-22-00045</t>
  </si>
  <si>
    <t>575V120</t>
  </si>
  <si>
    <t>SDI DARUL ULUM</t>
  </si>
  <si>
    <t>M ALIEF AL KHADAFI</t>
  </si>
  <si>
    <t>162-20-10185</t>
  </si>
  <si>
    <t>162V120</t>
  </si>
  <si>
    <t>SDN 157 PALEMBANG</t>
  </si>
  <si>
    <t>JUMLAH 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</si>
</sst>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31E1F7"/>
        <bgColor rgb="FF31E1F7"/>
      </patternFill>
    </fill>
    <fill>
      <patternFill patternType="solid">
        <fgColor rgb="FFA1C298"/>
        <bgColor rgb="FFA1C298"/>
      </patternFill>
    </fill>
    <fill>
      <patternFill patternType="solid">
        <fgColor rgb="FFFFE9A0"/>
        <bgColor rgb="FFFFE9A0"/>
      </patternFill>
    </fill>
    <fill>
      <patternFill patternType="solid">
        <fgColor rgb="FFECC5FB"/>
        <bgColor rgb="FFECC5FB"/>
      </patternFill>
    </fill>
    <fill>
      <patternFill patternType="solid">
        <fgColor rgb="FFE1FFEE"/>
        <bgColor rgb="FFE1FFE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X113"/>
  <sheetViews>
    <sheetView tabSelected="1" workbookViewId="0">
      <selection activeCell="B1" sqref="B1"/>
    </sheetView>
  </sheetViews>
  <sheetFormatPr defaultRowHeight="15"/>
  <cols>
    <col min="2" max="2" width="33" bestFit="1" customWidth="1"/>
    <col min="3" max="3" width="12.42578125" bestFit="1" customWidth="1"/>
    <col min="4" max="4" width="8.28515625" bestFit="1" customWidth="1"/>
    <col min="5" max="5" width="36.28515625" bestFit="1" customWidth="1"/>
    <col min="6" max="6" width="11.42578125" bestFit="1" customWidth="1"/>
  </cols>
  <sheetData>
    <row r="1" spans="2:180" ht="15.75" customHeight="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7" t="s">
        <v>57</v>
      </c>
      <c r="BJ1" s="8" t="s">
        <v>58</v>
      </c>
      <c r="BK1" s="8" t="s">
        <v>59</v>
      </c>
      <c r="BL1" s="8" t="s">
        <v>60</v>
      </c>
      <c r="BM1" s="8" t="s">
        <v>61</v>
      </c>
      <c r="BN1" s="8" t="s">
        <v>62</v>
      </c>
      <c r="BO1" s="8" t="s">
        <v>63</v>
      </c>
      <c r="BP1" s="8" t="s">
        <v>64</v>
      </c>
      <c r="BQ1" s="8" t="s">
        <v>65</v>
      </c>
      <c r="BR1" s="8" t="s">
        <v>66</v>
      </c>
      <c r="BS1" s="8" t="s">
        <v>67</v>
      </c>
      <c r="BT1" s="8" t="s">
        <v>68</v>
      </c>
      <c r="BU1" s="9" t="s">
        <v>69</v>
      </c>
      <c r="BV1" s="9" t="s">
        <v>70</v>
      </c>
      <c r="BW1" s="9" t="s">
        <v>71</v>
      </c>
      <c r="BX1" s="9" t="s">
        <v>72</v>
      </c>
      <c r="BY1" s="9" t="s">
        <v>73</v>
      </c>
      <c r="BZ1" s="9" t="s">
        <v>74</v>
      </c>
      <c r="CA1" s="9" t="s">
        <v>75</v>
      </c>
      <c r="CB1" s="9" t="s">
        <v>76</v>
      </c>
      <c r="CC1" s="9" t="s">
        <v>77</v>
      </c>
      <c r="CD1" s="9" t="s">
        <v>78</v>
      </c>
      <c r="CE1" s="9" t="s">
        <v>79</v>
      </c>
      <c r="CF1" s="9" t="s">
        <v>80</v>
      </c>
      <c r="CG1" s="9" t="s">
        <v>81</v>
      </c>
      <c r="CH1" s="9" t="s">
        <v>82</v>
      </c>
      <c r="CI1" s="9" t="s">
        <v>83</v>
      </c>
      <c r="CJ1" s="9" t="s">
        <v>84</v>
      </c>
      <c r="CK1" s="9" t="s">
        <v>85</v>
      </c>
      <c r="CL1" s="9" t="s">
        <v>86</v>
      </c>
      <c r="CN1" s="10" t="s">
        <v>87</v>
      </c>
      <c r="CO1" s="10" t="s">
        <v>88</v>
      </c>
      <c r="CP1" s="10" t="s">
        <v>89</v>
      </c>
      <c r="CQ1" s="10" t="s">
        <v>90</v>
      </c>
      <c r="CR1" s="10" t="s">
        <v>91</v>
      </c>
      <c r="CS1" s="10" t="s">
        <v>92</v>
      </c>
      <c r="CT1" s="10" t="s">
        <v>93</v>
      </c>
      <c r="CU1" s="10" t="s">
        <v>94</v>
      </c>
      <c r="CV1" s="10" t="s">
        <v>95</v>
      </c>
      <c r="CW1" s="10" t="s">
        <v>96</v>
      </c>
      <c r="CX1" s="10" t="s">
        <v>97</v>
      </c>
      <c r="CY1" s="11" t="s">
        <v>98</v>
      </c>
      <c r="CZ1" s="11" t="s">
        <v>99</v>
      </c>
      <c r="DA1" s="11" t="s">
        <v>100</v>
      </c>
      <c r="DB1" s="11" t="s">
        <v>101</v>
      </c>
      <c r="DC1" s="11" t="s">
        <v>102</v>
      </c>
      <c r="DD1" s="11" t="s">
        <v>103</v>
      </c>
      <c r="DE1" s="11" t="s">
        <v>104</v>
      </c>
      <c r="DF1" s="11" t="s">
        <v>105</v>
      </c>
      <c r="DG1" s="11" t="s">
        <v>106</v>
      </c>
      <c r="DH1" s="11" t="s">
        <v>107</v>
      </c>
      <c r="DI1" s="11" t="s">
        <v>108</v>
      </c>
      <c r="DJ1" s="11" t="s">
        <v>109</v>
      </c>
      <c r="DK1" s="11" t="s">
        <v>110</v>
      </c>
      <c r="DL1" s="11" t="s">
        <v>111</v>
      </c>
      <c r="DM1" s="11" t="s">
        <v>112</v>
      </c>
      <c r="DN1" s="11" t="s">
        <v>113</v>
      </c>
      <c r="DO1" s="11" t="s">
        <v>114</v>
      </c>
      <c r="DP1" s="11" t="s">
        <v>115</v>
      </c>
      <c r="DR1" s="12" t="s">
        <v>116</v>
      </c>
      <c r="DS1" s="12" t="s">
        <v>117</v>
      </c>
      <c r="DT1" s="12" t="s">
        <v>118</v>
      </c>
      <c r="DU1" s="12" t="s">
        <v>119</v>
      </c>
      <c r="DV1" s="12" t="s">
        <v>120</v>
      </c>
      <c r="DW1" s="12" t="s">
        <v>121</v>
      </c>
      <c r="DX1" s="12" t="s">
        <v>122</v>
      </c>
      <c r="DY1" s="12" t="s">
        <v>123</v>
      </c>
      <c r="DZ1" s="12" t="s">
        <v>124</v>
      </c>
      <c r="EA1" s="12" t="s">
        <v>125</v>
      </c>
      <c r="EB1" s="12" t="s">
        <v>126</v>
      </c>
      <c r="EC1" s="13" t="s">
        <v>127</v>
      </c>
      <c r="ED1" s="13" t="s">
        <v>128</v>
      </c>
      <c r="EE1" s="13" t="s">
        <v>129</v>
      </c>
      <c r="EF1" s="13" t="s">
        <v>130</v>
      </c>
      <c r="EG1" s="13" t="s">
        <v>131</v>
      </c>
      <c r="EH1" s="13" t="s">
        <v>132</v>
      </c>
      <c r="EI1" s="13" t="s">
        <v>133</v>
      </c>
      <c r="EJ1" s="13" t="s">
        <v>134</v>
      </c>
      <c r="EK1" s="13" t="s">
        <v>135</v>
      </c>
      <c r="EL1" s="13" t="s">
        <v>136</v>
      </c>
      <c r="EM1" s="13" t="s">
        <v>137</v>
      </c>
      <c r="EN1" s="13" t="s">
        <v>138</v>
      </c>
      <c r="EO1" s="13" t="s">
        <v>139</v>
      </c>
      <c r="EP1" s="13" t="s">
        <v>140</v>
      </c>
      <c r="EQ1" s="13" t="s">
        <v>141</v>
      </c>
      <c r="ER1" s="13" t="s">
        <v>142</v>
      </c>
      <c r="ES1" s="13" t="s">
        <v>143</v>
      </c>
      <c r="ET1" s="13" t="s">
        <v>144</v>
      </c>
      <c r="EV1" s="14" t="s">
        <v>145</v>
      </c>
      <c r="EW1" s="14" t="s">
        <v>146</v>
      </c>
      <c r="EX1" s="14" t="s">
        <v>147</v>
      </c>
      <c r="EY1" s="14" t="s">
        <v>148</v>
      </c>
      <c r="EZ1" s="14" t="s">
        <v>149</v>
      </c>
      <c r="FA1" s="14" t="s">
        <v>150</v>
      </c>
      <c r="FB1" s="14" t="s">
        <v>151</v>
      </c>
      <c r="FC1" s="14" t="s">
        <v>152</v>
      </c>
      <c r="FD1" s="14" t="s">
        <v>153</v>
      </c>
      <c r="FE1" s="14" t="s">
        <v>154</v>
      </c>
      <c r="FF1" s="14" t="s">
        <v>155</v>
      </c>
      <c r="FG1" s="15" t="s">
        <v>156</v>
      </c>
      <c r="FH1" s="15" t="s">
        <v>157</v>
      </c>
      <c r="FI1" s="15" t="s">
        <v>158</v>
      </c>
      <c r="FJ1" s="15" t="s">
        <v>159</v>
      </c>
      <c r="FK1" s="15" t="s">
        <v>160</v>
      </c>
      <c r="FL1" s="15" t="s">
        <v>161</v>
      </c>
      <c r="FM1" s="15" t="s">
        <v>162</v>
      </c>
      <c r="FN1" s="15" t="s">
        <v>163</v>
      </c>
      <c r="FO1" s="15" t="s">
        <v>164</v>
      </c>
      <c r="FP1" s="15" t="s">
        <v>165</v>
      </c>
      <c r="FQ1" s="15" t="s">
        <v>166</v>
      </c>
      <c r="FR1" s="15" t="s">
        <v>167</v>
      </c>
      <c r="FS1" s="15" t="s">
        <v>168</v>
      </c>
      <c r="FT1" s="15" t="s">
        <v>169</v>
      </c>
      <c r="FU1" s="15" t="s">
        <v>170</v>
      </c>
      <c r="FV1" s="15" t="s">
        <v>171</v>
      </c>
      <c r="FW1" s="15" t="s">
        <v>172</v>
      </c>
      <c r="FX1" s="15" t="s">
        <v>173</v>
      </c>
    </row>
    <row r="2" spans="2:180">
      <c r="B2" s="1" t="s">
        <v>174</v>
      </c>
      <c r="C2" s="2" t="s">
        <v>175</v>
      </c>
      <c r="D2" s="2" t="s">
        <v>176</v>
      </c>
      <c r="E2" s="2" t="s">
        <v>177</v>
      </c>
      <c r="F2" s="2">
        <v>101</v>
      </c>
      <c r="G2" s="2">
        <v>30</v>
      </c>
      <c r="H2" s="2">
        <v>33</v>
      </c>
      <c r="I2" s="2">
        <v>38</v>
      </c>
      <c r="J2" s="2">
        <v>36</v>
      </c>
      <c r="K2" s="2">
        <v>27</v>
      </c>
      <c r="L2" s="2">
        <v>164</v>
      </c>
      <c r="M2">
        <f t="shared" ref="M2:M33" si="0">IFERROR(ROUND(IF(G2="","",(G2-G$109)/G$110),2),"")</f>
        <v>1.34</v>
      </c>
      <c r="N2">
        <f t="shared" ref="N2:N33" si="1">IFERROR(ROUND(IF(H2="","",(H2-H$109)/H$110),2),"")</f>
        <v>1.17</v>
      </c>
      <c r="O2">
        <f t="shared" ref="O2:O33" si="2">IFERROR(ROUND(IF(I2="","",(I2-I$109)/I$110),2),"")</f>
        <v>1.53</v>
      </c>
      <c r="P2">
        <f t="shared" ref="P2:P33" si="3">IFERROR(ROUND(IF(J2="","",(J2-J$109)/J$110),2),"")</f>
        <v>1.44</v>
      </c>
      <c r="Q2">
        <f t="shared" ref="Q2:Q33" si="4">IFERROR(ROUND(IF(K2="","",(K2-K$109)/K$110),2),"")</f>
        <v>1.38</v>
      </c>
      <c r="R2">
        <f t="shared" ref="R2:R33" si="5">IFERROR(ROUND(IF(G2="","",IF(70+30*M2/$M$109&lt;20,20,70+30*M2/$M$109)),2),"")</f>
        <v>90.2</v>
      </c>
      <c r="S2">
        <f t="shared" ref="S2:S33" si="6">IFERROR(ROUND(IF(H2="","",IF(70+30*N2/$N$109&lt;20,20,70+30*N2/$N$109)),2),"")</f>
        <v>89.5</v>
      </c>
      <c r="T2">
        <f t="shared" ref="T2:T33" si="7">IFERROR(ROUND(IF(I2="","",IF(70+30*O2/$O$109&lt;20,20,70+30*O2/$O$109)),2),"")</f>
        <v>95.79</v>
      </c>
      <c r="U2">
        <f t="shared" ref="U2:U33" si="8">IFERROR(ROUND(IF(J2="","",IF(70+30*P2/$P$109&lt;20,20,70+30*P2/$P$109)),2),"")</f>
        <v>95.26</v>
      </c>
      <c r="V2">
        <f t="shared" ref="V2:V33" si="9">IFERROR(ROUND(IF(K2="","",IF(70+30*Q2/$Q$109&lt;20,20,70+30*Q2/$Q$109)),2),"")</f>
        <v>94.21</v>
      </c>
      <c r="W2">
        <f t="shared" ref="W2:W33" si="10">IF(SUM(R2:V2)=0,"",SUM(R2:V2))</f>
        <v>464.96</v>
      </c>
      <c r="X2">
        <f t="shared" ref="X2:X33" si="11">IF(W2="","",RANK(W2,$W$2:$W$107))</f>
        <v>2</v>
      </c>
      <c r="Y2">
        <f t="shared" ref="Y2:Y33" si="12">IF(X2="","",COUNTIFS($F$2:$F$107,F2,$X$2:$X$107,"&lt;"&amp;X2)+1)</f>
        <v>2</v>
      </c>
      <c r="Z2" t="str">
        <f t="shared" ref="Z2:Z33" si="13">IF($G$113=25,IF(AND(G2&gt;4,R2=20),1,""),IF($G$113=30,IF(AND(G2&gt;5,R2=20),1,""),IF($G$113=35,IF(AND(G2&gt;6,R2=20),1,""),IF($G$113=40,IF(AND(G2&gt;7,R2=20),1,""),IF($G$113=45,IF(AND(G2&gt;8,R2=20),1,""))))))</f>
        <v/>
      </c>
      <c r="AA2" t="str">
        <f t="shared" ref="AA2:AA33" si="14">IF($H$113=25,IF(AND(H2&gt;4,S2=20),1,""),IF($H$113=30,IF(AND(H2&gt;5,S2=20),1,""),IF($H$113=35,IF(AND(H2&gt;6,S2=20),1,""),IF($H$113=40,IF(AND(H2&gt;7,S2=20),1,""),IF($H$113=45,IF(AND(H2&gt;8,S2=20),1,""))))))</f>
        <v/>
      </c>
      <c r="AB2" t="str">
        <f t="shared" ref="AB2:AB33" si="15">IF($I$113=25,IF(AND(I2&gt;4,T2=20),1,""),IF($I$113=30,IF(AND(I2&gt;5,T2=20),1,""),IF($I$113=35,IF(AND(I2&gt;6,T2=20),1,""),IF($I$113=40,IF(AND(I2&gt;7,T2=20),1,""),IF($I$113=45,IF(AND(I2&gt;8,T2=20),1,""))))))</f>
        <v/>
      </c>
      <c r="AC2" t="str">
        <f t="shared" ref="AC2:AC33" si="16">IF($J$113=25,IF(AND(J2&gt;4,U2=20),1,""),IF($J$113=30,IF(AND(J2&gt;5,U2=20),1,""),IF($J$113=35,IF(AND(J2&gt;6,U2=20),1,""),IF($J$113=40,IF(AND(J2&gt;7,U2=20),1,""),IF($J$113=45,IF(AND(J2&gt;8,U2=20),1,""))))))</f>
        <v/>
      </c>
      <c r="AD2" t="str">
        <f t="shared" ref="AD2:AD33" si="17">IF($K$113=25,IF(AND(K2&gt;4,V2=20),1,""),IF($K$113=30,IF(AND(K2&gt;5,V2=20),1,""),IF($K$113=35,IF(AND(K2&gt;6,V2=20),1,""),IF($K$113=40,IF(AND(K2&gt;7,V2=20),1,""),IF($K$113=45,IF(AND(K2&gt;8,V2=20),1,""))))))</f>
        <v/>
      </c>
      <c r="AF2" t="str">
        <f t="shared" ref="AF2:AF33" si="18">B2</f>
        <v>ARFAN MAHESWARA</v>
      </c>
      <c r="AG2" t="str">
        <f t="shared" ref="AG2:AG33" si="19">C2</f>
        <v>101-22-10365</v>
      </c>
      <c r="AH2" t="str">
        <f t="shared" ref="AH2:AH33" si="20">D2</f>
        <v>101V120</v>
      </c>
      <c r="AI2" t="str">
        <f t="shared" ref="AI2:AI33" si="21">E2</f>
        <v>SD PELITA</v>
      </c>
      <c r="AJ2">
        <f t="shared" ref="AJ2:AJ33" si="22">F2</f>
        <v>101</v>
      </c>
      <c r="AK2">
        <f t="shared" ref="AK2:AK33" si="23">IF(G2="","",G2)</f>
        <v>30</v>
      </c>
      <c r="AL2">
        <f t="shared" ref="AL2:AL33" si="24">IF(H2="","",H2)</f>
        <v>33</v>
      </c>
      <c r="AM2">
        <f t="shared" ref="AM2:AM33" si="25">IF(I2="","",I2)</f>
        <v>38</v>
      </c>
      <c r="AN2">
        <f t="shared" ref="AN2:AN33" si="26">IF(J2="","",J2)</f>
        <v>36</v>
      </c>
      <c r="AO2">
        <f t="shared" ref="AO2:AO33" si="27">IF(K2="","",K2)</f>
        <v>27</v>
      </c>
      <c r="AP2">
        <f t="shared" ref="AP2:AP33" si="28">IF(L2="","",L2)</f>
        <v>164</v>
      </c>
      <c r="AQ2">
        <f t="shared" ref="AQ2:AQ33" si="29">IFERROR(ROUND(IF(AK2="","",(AK2-AK$109)/AK$110),2),"")</f>
        <v>1.34</v>
      </c>
      <c r="AR2">
        <f t="shared" ref="AR2:AR33" si="30">IFERROR(ROUND(IF(AL2="","",(AL2-AL$109)/AL$110),2),"")</f>
        <v>1.17</v>
      </c>
      <c r="AS2">
        <f t="shared" ref="AS2:AS33" si="31">IFERROR(ROUND(IF(AM2="","",(AM2-AM$109)/AM$110),2),"")</f>
        <v>1.53</v>
      </c>
      <c r="AT2">
        <f t="shared" ref="AT2:AT33" si="32">IFERROR(ROUND(IF(AN2="","",(AN2-AN$109)/AN$110),2),"")</f>
        <v>1.44</v>
      </c>
      <c r="AU2">
        <f t="shared" ref="AU2:AU33" si="33">IFERROR(ROUND(IF(AO2="","",(AO2-AO$109)/AO$110),2),"")</f>
        <v>1.38</v>
      </c>
      <c r="AV2">
        <f t="shared" ref="AV2:AV33" si="34">IFERROR(ROUND(IF(AK2="","",IF(70+30*AQ2/$AQ$109&lt;20,20,70+30*AQ2/$AQ$109)),2),"")</f>
        <v>90.2</v>
      </c>
      <c r="AW2">
        <f t="shared" ref="AW2:AW33" si="35">IFERROR(ROUND(IF(AL2="","",IF(70+30*AR2/$AR$109&lt;20,20,70+30*AR2/$AR$109)),2),"")</f>
        <v>89.5</v>
      </c>
      <c r="AX2">
        <f t="shared" ref="AX2:AX33" si="36">IFERROR(ROUND(IF(AM2="","",IF(70+30*AS2/$AS$109&lt;20,20,70+30*AS2/$AS$109)),2),"")</f>
        <v>95.79</v>
      </c>
      <c r="AY2">
        <f t="shared" ref="AY2:AY33" si="37">IFERROR(ROUND(IF(AN2="","",IF(70+30*AT2/$AT$109&lt;20,20,70+30*AT2/$AT$109)),2),"")</f>
        <v>95.26</v>
      </c>
      <c r="AZ2">
        <f t="shared" ref="AZ2:AZ33" si="38">IFERROR(ROUND(IF(AO2="","",IF(70+30*AU2/$AU$109&lt;20,20,70+30*AU2/$AU$109)),2),"")</f>
        <v>94.21</v>
      </c>
      <c r="BA2">
        <f t="shared" ref="BA2:BA33" si="39">IF(SUM(AV2:AZ2)=0,"",SUM(AV2:AZ2))</f>
        <v>464.96</v>
      </c>
      <c r="BB2">
        <f t="shared" ref="BB2:BB33" si="40">IF(BA2="","",RANK(BA2,$BA$2:$BA$107))</f>
        <v>2</v>
      </c>
      <c r="BC2">
        <f t="shared" ref="BC2:BC33" si="41">IF(BB2="","",COUNTIFS($AJ$2:$AJ$107,F2,$BB$2:$BB$107,"&lt;"&amp;BB2)+1)</f>
        <v>2</v>
      </c>
      <c r="BD2" t="str">
        <f t="shared" ref="BD2:BD33" si="42">IF($G$113=25,IF(AND(AK2&gt;4,AV2=20),1,""),IF($G$113=30,IF(AND(AK2&gt;5,AV2=20),1,""),IF($G$113=35,IF(AND(AK2&gt;6,AV2=20),1,""),IF($G$113=40,IF(AND(AK2&gt;7,AV2=20),1,""),IF($G$113=45,IF(AND(AK2&gt;8,AV2=20),1,""))))))</f>
        <v/>
      </c>
      <c r="BE2" t="str">
        <f t="shared" ref="BE2:BE33" si="43">IF($H$113=25,IF(AND(AL2&gt;4,AW2=20),1,""),IF($H$113=30,IF(AND(AL2&gt;5,AW2=20),1,""),IF($H$113=35,IF(AND(AL2&gt;6,AW2=20),1,""),IF($H$113=40,IF(AND(AL2&gt;7,AW2=20),1,""),IF($H$113=45,IF(AND(AL2&gt;8,AW2=20),1,""))))))</f>
        <v/>
      </c>
      <c r="BF2" t="str">
        <f t="shared" ref="BF2:BF33" si="44">IF($I$113=25,IF(AND(AM2&gt;4,AX2=20),1,""),IF($I$113=30,IF(AND(AM2&gt;5,AX2=20),1,""),IF($I$113=35,IF(AND(AM2&gt;6,AX2=20),1,""),IF($I$113=40,IF(AND(AM2&gt;7,AX2=20),1,""),IF($I$113=45,IF(AND(AM2&gt;8,AX2=20),1,""))))))</f>
        <v/>
      </c>
      <c r="BG2" t="str">
        <f t="shared" ref="BG2:BG33" si="45">IF($J$113=25,IF(AND(AN2&gt;4,AY2=20),1,""),IF($J$113=30,IF(AND(AN2&gt;5,AY2=20),1,""),IF($J$113=35,IF(AND(AN2&gt;6,AY2=20),1,""),IF($J$113=40,IF(AND(AN2&gt;7,AY2=20),1,""),IF($J$113=45,IF(AND(AN2&gt;8,AY2=20),1,""))))))</f>
        <v/>
      </c>
      <c r="BH2" t="str">
        <f t="shared" ref="BH2:BH33" si="46">IF($K$113=25,IF(AND(AO2&gt;4,AZ2=20),1,""),IF($K$113=30,IF(AND(AO2&gt;5,AZ2=20),1,""),IF($K$113=35,IF(AND(AO2&gt;6,AZ2=20),1,""),IF($K$113=40,IF(AND(AO2&gt;7,AZ2=20),1,""),IF($K$113=45,IF(AND(AO2&gt;8,AZ2=20),1,""))))))</f>
        <v/>
      </c>
      <c r="BJ2" t="str">
        <f t="shared" ref="BJ2:BJ33" si="47">B2</f>
        <v>ARFAN MAHESWARA</v>
      </c>
      <c r="BK2" t="str">
        <f t="shared" ref="BK2:BK33" si="48">C2</f>
        <v>101-22-10365</v>
      </c>
      <c r="BL2" t="str">
        <f t="shared" ref="BL2:BL33" si="49">D2</f>
        <v>101V120</v>
      </c>
      <c r="BM2" t="str">
        <f t="shared" ref="BM2:BM33" si="50">E2</f>
        <v>SD PELITA</v>
      </c>
      <c r="BN2">
        <f t="shared" ref="BN2:BN33" si="51">F2</f>
        <v>101</v>
      </c>
      <c r="BO2">
        <f t="shared" ref="BO2:BO33" si="52">IF(G2="","",G2)</f>
        <v>30</v>
      </c>
      <c r="BP2">
        <f t="shared" ref="BP2:BP33" si="53">IF(H2="","",H2)</f>
        <v>33</v>
      </c>
      <c r="BQ2">
        <f t="shared" ref="BQ2:BQ33" si="54">IF(I2="","",I2)</f>
        <v>38</v>
      </c>
      <c r="BR2">
        <f t="shared" ref="BR2:BR33" si="55">IF(J2="","",J2)</f>
        <v>36</v>
      </c>
      <c r="BS2">
        <f t="shared" ref="BS2:BS33" si="56">IF(K2="","",K2)</f>
        <v>27</v>
      </c>
      <c r="BT2">
        <f t="shared" ref="BT2:BT33" si="57">IF(L2="","",L2)</f>
        <v>164</v>
      </c>
      <c r="BU2">
        <f t="shared" ref="BU2:BU33" si="58">IFERROR(ROUND(IF(BO2="","",(BO2-BO$109)/BO$110),2),"")</f>
        <v>1.34</v>
      </c>
      <c r="BV2">
        <f t="shared" ref="BV2:BV33" si="59">IFERROR(ROUND(IF(BP2="","",(BP2-BP$109)/BP$110),2),"")</f>
        <v>1.17</v>
      </c>
      <c r="BW2">
        <f t="shared" ref="BW2:BW33" si="60">IFERROR(ROUND(IF(BQ2="","",(BQ2-BQ$109)/BQ$110),2),"")</f>
        <v>1.53</v>
      </c>
      <c r="BX2">
        <f t="shared" ref="BX2:BX33" si="61">IFERROR(ROUND(IF(BR2="","",(BR2-BR$109)/BR$110),2),"")</f>
        <v>1.44</v>
      </c>
      <c r="BY2">
        <f t="shared" ref="BY2:BY33" si="62">IFERROR(ROUND(IF(BS2="","",(BS2-BS$109)/BS$110),2),"")</f>
        <v>1.38</v>
      </c>
      <c r="BZ2">
        <f t="shared" ref="BZ2:BZ33" si="63">IFERROR(ROUND(IF(BO2="","",IF(70+30*BU2/$BU$109&lt;20,20,70+30*BU2/$BU$109)),2),"")</f>
        <v>90.2</v>
      </c>
      <c r="CA2">
        <f t="shared" ref="CA2:CA33" si="64">IFERROR(ROUND(IF(BP2="","",IF(70+30*BV2/$BV$109&lt;20,20,70+30*BV2/$BV$109)),2),"")</f>
        <v>89.5</v>
      </c>
      <c r="CB2">
        <f t="shared" ref="CB2:CB33" si="65">IFERROR(ROUND(IF(BQ2="","",IF(70+30*BW2/$BW$109&lt;20,20,70+30*BW2/$BW$109)),2),"")</f>
        <v>95.79</v>
      </c>
      <c r="CC2">
        <f t="shared" ref="CC2:CC33" si="66">IFERROR(ROUND(IF(BR2="","",IF(70+30*BX2/$BX$109&lt;20,20,70+30*BX2/$BX$109)),2),"")</f>
        <v>95.26</v>
      </c>
      <c r="CD2">
        <f t="shared" ref="CD2:CD33" si="67">IFERROR(ROUND(IF(BS2="","",IF(70+30*BY2/$BY$109&lt;20,20,70+30*BY2/$BY$109)),2),"")</f>
        <v>94.21</v>
      </c>
      <c r="CE2">
        <f t="shared" ref="CE2:CE33" si="68">IF(SUM(BZ2:CD2)=0,"",SUM(BZ2:CD2))</f>
        <v>464.96</v>
      </c>
      <c r="CF2">
        <f t="shared" ref="CF2:CF33" si="69">IF(CE2="","",RANK(CE2,$CE$2:$CE$107))</f>
        <v>2</v>
      </c>
      <c r="CG2">
        <f t="shared" ref="CG2:CG33" si="70">IF(CF2="","",COUNTIFS($BN$2:$BN$107,F2,$CF$2:$CF$107,"&lt;"&amp;CF2)+1)</f>
        <v>2</v>
      </c>
      <c r="CH2" t="str">
        <f t="shared" ref="CH2:CH33" si="71">IF($G$113=25,IF(AND(BO2&gt;4,BZ2=20),1,""),IF($G$113=30,IF(AND(BO2&gt;5,BZ2=20),1,""),IF($G$113=35,IF(AND(BO2&gt;6,BZ2=20),1,""),IF($G$113=40,IF(AND(BO2&gt;7,BZ2=20),1,""),IF($G$113=45,IF(AND(BO2&gt;8,BZ2=20),1,""))))))</f>
        <v/>
      </c>
      <c r="CI2" t="str">
        <f t="shared" ref="CI2:CI33" si="72">IF($H$113=25,IF(AND(BP2&gt;4,CA2=20),1,""),IF($H$113=30,IF(AND(BP2&gt;5,CA2=20),1,""),IF($H$113=35,IF(AND(BP2&gt;6,CA2=20),1,""),IF($H$113=40,IF(AND(BP2&gt;7,CA2=20),1,""),IF($H$113=45,IF(AND(BP2&gt;8,CA2=20),1,""))))))</f>
        <v/>
      </c>
      <c r="CJ2" t="str">
        <f t="shared" ref="CJ2:CJ33" si="73">IF($I$113=25,IF(AND(BQ2&gt;4,CB2=20),1,""),IF($I$113=30,IF(AND(BQ2&gt;5,CB2=20),1,""),IF($I$113=35,IF(AND(BQ2&gt;6,CB2=20),1,""),IF($I$113=40,IF(AND(BQ2&gt;7,CB2=20),1,""),IF($I$113=45,IF(AND(BQ2&gt;8,CB2=20),1,""))))))</f>
        <v/>
      </c>
      <c r="CK2" t="str">
        <f t="shared" ref="CK2:CK33" si="74">IF($J$113=25,IF(AND(BR2&gt;4,CC2=20),1,""),IF($J$113=30,IF(AND(BR2&gt;5,CC2=20),1,""),IF($J$113=35,IF(AND(BR2&gt;6,CC2=20),1,""),IF($J$113=40,IF(AND(BR2&gt;7,CC2=20),1,""),IF($J$113=45,IF(AND(BR2&gt;8,CC2=20),1,""))))))</f>
        <v/>
      </c>
      <c r="CL2" t="str">
        <f t="shared" ref="CL2:CL33" si="75">IF($K$113=25,IF(AND(BS2&gt;4,CD2=20),1,""),IF($K$113=30,IF(AND(BS2&gt;5,CD2=20),1,""),IF($K$113=35,IF(AND(BS2&gt;6,CD2=20),1,""),IF($K$113=40,IF(AND(BS2&gt;7,CD2=20),1,""),IF($K$113=45,IF(AND(BS2&gt;8,CD2=20),1,""))))))</f>
        <v/>
      </c>
      <c r="CN2" t="str">
        <f t="shared" ref="CN2:CN33" si="76">B2</f>
        <v>ARFAN MAHESWARA</v>
      </c>
      <c r="CO2" t="str">
        <f t="shared" ref="CO2:CO33" si="77">C2</f>
        <v>101-22-10365</v>
      </c>
      <c r="CP2" t="str">
        <f t="shared" ref="CP2:CP33" si="78">D2</f>
        <v>101V120</v>
      </c>
      <c r="CQ2" t="str">
        <f t="shared" ref="CQ2:CQ33" si="79">E2</f>
        <v>SD PELITA</v>
      </c>
      <c r="CR2">
        <f t="shared" ref="CR2:CR33" si="80">F2</f>
        <v>101</v>
      </c>
      <c r="CS2">
        <f t="shared" ref="CS2:CS33" si="81">IF(G2="","",G2)</f>
        <v>30</v>
      </c>
      <c r="CT2">
        <f t="shared" ref="CT2:CT33" si="82">IF(H2="","",H2)</f>
        <v>33</v>
      </c>
      <c r="CU2">
        <f t="shared" ref="CU2:CU33" si="83">IF(I2="","",I2)</f>
        <v>38</v>
      </c>
      <c r="CV2">
        <f t="shared" ref="CV2:CV33" si="84">IF(J2="","",J2)</f>
        <v>36</v>
      </c>
      <c r="CW2">
        <f t="shared" ref="CW2:CW33" si="85">IF(K2="","",K2)</f>
        <v>27</v>
      </c>
      <c r="CX2">
        <f t="shared" ref="CX2:CX33" si="86">IF(L2="","",L2)</f>
        <v>164</v>
      </c>
      <c r="CY2">
        <f t="shared" ref="CY2:CY33" si="87">IFERROR(ROUND(IF(CS2="","",(CS2-CS$109)/CS$110),2),"")</f>
        <v>1.34</v>
      </c>
      <c r="CZ2">
        <f t="shared" ref="CZ2:CZ33" si="88">IFERROR(ROUND(IF(CT2="","",(CT2-CT$109)/CT$110),2),"")</f>
        <v>1.17</v>
      </c>
      <c r="DA2">
        <f t="shared" ref="DA2:DA33" si="89">IFERROR(ROUND(IF(CU2="","",(CU2-CU$109)/CU$110),2),"")</f>
        <v>1.53</v>
      </c>
      <c r="DB2">
        <f t="shared" ref="DB2:DB33" si="90">IFERROR(ROUND(IF(CV2="","",(CV2-CV$109)/CV$110),2),"")</f>
        <v>1.44</v>
      </c>
      <c r="DC2">
        <f t="shared" ref="DC2:DC33" si="91">IFERROR(ROUND(IF(CW2="","",(CW2-CW$109)/CW$110),2),"")</f>
        <v>1.38</v>
      </c>
      <c r="DD2">
        <f t="shared" ref="DD2:DD33" si="92">IFERROR(ROUND(IF(CY2="","",IF(70+30*CY2/$CY$109&lt;20,20,70+30*CY2/$CY$109)),2),"")</f>
        <v>90.2</v>
      </c>
      <c r="DE2">
        <f t="shared" ref="DE2:DE33" si="93">IFERROR(ROUND(IF(CZ2="","",IF(70+30*CZ2/$CZ$109&lt;20,20,70+30*CZ2/$CZ$109)),2),"")</f>
        <v>89.5</v>
      </c>
      <c r="DF2">
        <f t="shared" ref="DF2:DF33" si="94">IFERROR(ROUND(IF(DA2="","",IF(70+30*DA2/$DA$109&lt;20,20,70+30*DA2/$DA$109)),2),"")</f>
        <v>95.79</v>
      </c>
      <c r="DG2">
        <f t="shared" ref="DG2:DG33" si="95">IFERROR(ROUND(IF(DB2="","",IF(70+30*DB2/$DB$109&lt;20,20,70+30*DB2/$DB$109)),2),"")</f>
        <v>95.26</v>
      </c>
      <c r="DH2">
        <f t="shared" ref="DH2:DH33" si="96">IFERROR(ROUND(IF(DC2="","",IF(70+30*DC2/$DC$109&lt;20,20,70+30*DC2/$DC$109)),2),"")</f>
        <v>94.21</v>
      </c>
      <c r="DI2">
        <f t="shared" ref="DI2:DI33" si="97">IF(SUM(DD2:DH2)=0,"",SUM(DD2:DH2))</f>
        <v>464.96</v>
      </c>
      <c r="DJ2">
        <f t="shared" ref="DJ2:DJ33" si="98">IF(DI2="","",RANK(DI2,$DI$2:$DI$107))</f>
        <v>2</v>
      </c>
      <c r="DK2">
        <f t="shared" ref="DK2:DK33" si="99">IF(DJ2="","",COUNTIFS($CR$2:$CR$107,F2,$DJ$2:$DJ$107,"&lt;"&amp;DJ2)+1)</f>
        <v>2</v>
      </c>
      <c r="DL2" t="str">
        <f t="shared" ref="DL2:DL33" si="100">IF($G$113=25,IF(AND(CS2&gt;4,DD2=20),1,""),IF($G$113=30,IF(AND(CS2&gt;5,DD2=20),1,""),IF($G$113=35,IF(AND(CS2&gt;6,DD2=20),1,""),IF($G$113=40,IF(AND(CS2&gt;7,DD2=20),1,""),IF($G$113=45,IF(AND(CS2&gt;8,DD2=20),1,""))))))</f>
        <v/>
      </c>
      <c r="DM2" t="str">
        <f t="shared" ref="DM2:DM33" si="101">IF($H$113=25,IF(AND(CT2&gt;4,DE2=20),1,""),IF($H$113=30,IF(AND(CT2&gt;5,DE2=20),1,""),IF($H$113=35,IF(AND(CT2&gt;6,DE2=20),1,""),IF($H$113=40,IF(AND(CT2&gt;7,DE2=20),1,""),IF($H$113=45,IF(AND(CT2&gt;8,DE2=20),1,""))))))</f>
        <v/>
      </c>
      <c r="DN2" t="str">
        <f t="shared" ref="DN2:DN33" si="102">IF($I$113=25,IF(AND(CU2&gt;4,DF2=20),1,""),IF($I$113=30,IF(AND(CU2&gt;5,DF2=20),1,""),IF($I$113=35,IF(AND(CU2&gt;6,DF2=20),1,""),IF($I$113=40,IF(AND(CU2&gt;7,DF2=20),1,""),IF($I$113=45,IF(AND(CU2&gt;8,DF2=20),1,""))))))</f>
        <v/>
      </c>
      <c r="DO2" t="str">
        <f t="shared" ref="DO2:DO33" si="103">IF($J$113=25,IF(AND(CV2&gt;4,DG2=20),1,""),IF($J$113=30,IF(AND(CV2&gt;5,DG2=20),1,""),IF($J$113=35,IF(AND(CV2&gt;6,DG2=20),1,""),IF($J$113=40,IF(AND(CV2&gt;7,DG2=20),1,""),IF($J$113=45,IF(AND(CV2&gt;8,DG2=20),1,""))))))</f>
        <v/>
      </c>
      <c r="DP2" t="str">
        <f t="shared" ref="DP2:DP33" si="104">IF($K$113=25,IF(AND(CW2&gt;4,DH2=20),1,""),IF($K$113=30,IF(AND(CW2&gt;5,DH2=20),1,""),IF($K$113=35,IF(AND(CW2&gt;6,DH2=20),1,""),IF($K$113=40,IF(AND(CW2&gt;7,DH2=20),1,""),IF($K$113=45,IF(AND(CW2&gt;8,DH2=20),1,""))))))</f>
        <v/>
      </c>
      <c r="DR2" t="str">
        <f t="shared" ref="DR2:DR33" si="105">B2</f>
        <v>ARFAN MAHESWARA</v>
      </c>
      <c r="DS2" t="str">
        <f t="shared" ref="DS2:DS33" si="106">C2</f>
        <v>101-22-10365</v>
      </c>
      <c r="DT2" t="str">
        <f t="shared" ref="DT2:DT33" si="107">D2</f>
        <v>101V120</v>
      </c>
      <c r="DU2" t="str">
        <f t="shared" ref="DU2:DU33" si="108">E2</f>
        <v>SD PELITA</v>
      </c>
      <c r="DV2">
        <f t="shared" ref="DV2:DV33" si="109">F2</f>
        <v>101</v>
      </c>
      <c r="DW2">
        <f t="shared" ref="DW2:DW33" si="110">IF(G2="","",G2)</f>
        <v>30</v>
      </c>
      <c r="DX2">
        <f t="shared" ref="DX2:DX33" si="111">IF(H2="","",H2)</f>
        <v>33</v>
      </c>
      <c r="DY2">
        <f t="shared" ref="DY2:DY33" si="112">IF(I2="","",I2)</f>
        <v>38</v>
      </c>
      <c r="DZ2">
        <f t="shared" ref="DZ2:DZ33" si="113">IF(J2="","",J2)</f>
        <v>36</v>
      </c>
      <c r="EA2">
        <f t="shared" ref="EA2:EA33" si="114">IF(K2="","",K2)</f>
        <v>27</v>
      </c>
      <c r="EB2">
        <f t="shared" ref="EB2:EB33" si="115">IF(L2="","",L2)</f>
        <v>164</v>
      </c>
      <c r="EC2">
        <f t="shared" ref="EC2:EC33" si="116">IFERROR(ROUND(IF(DW2="","",(DW2-DW$109)/DW$110),2),"")</f>
        <v>1.34</v>
      </c>
      <c r="ED2">
        <f t="shared" ref="ED2:ED33" si="117">IFERROR(ROUND(IF(DX2="","",(DX2-DX$109)/DX$110),2),"")</f>
        <v>1.17</v>
      </c>
      <c r="EE2">
        <f t="shared" ref="EE2:EE33" si="118">IFERROR(ROUND(IF(DY2="","",(DY2-DY$109)/DY$110),2),"")</f>
        <v>1.53</v>
      </c>
      <c r="EF2">
        <f t="shared" ref="EF2:EF33" si="119">IFERROR(ROUND(IF(DZ2="","",(DZ2-DZ$109)/DZ$110),2),"")</f>
        <v>1.44</v>
      </c>
      <c r="EG2">
        <f t="shared" ref="EG2:EG33" si="120">IFERROR(ROUND(IF(EA2="","",(EA2-EA$109)/EA$110),2),"")</f>
        <v>1.38</v>
      </c>
      <c r="EH2">
        <f t="shared" ref="EH2:EH33" si="121">IFERROR(ROUND(IF(EC2="","",IF(70+30*EC2/$EC$109&lt;20,20,70+30*EC2/$EC$109)),2),"")</f>
        <v>90.2</v>
      </c>
      <c r="EI2">
        <f t="shared" ref="EI2:EI33" si="122">IFERROR(ROUND(IF(ED2="","",IF(70+30*ED2/$ED$109&lt;20,20,70+30*ED2/$ED$109)),2),"")</f>
        <v>89.5</v>
      </c>
      <c r="EJ2">
        <f t="shared" ref="EJ2:EJ33" si="123">IFERROR(ROUND(IF(EE2="","",IF(70+30*EE2/$EE$109&lt;20,20,70+30*EE2/$EE$109)),2),"")</f>
        <v>95.79</v>
      </c>
      <c r="EK2">
        <f t="shared" ref="EK2:EK33" si="124">IFERROR(ROUND(IF(EF2="","",IF(70+30*EF2/$EF$109&lt;20,20,70+30*EF2/$EF$109)),2),"")</f>
        <v>95.26</v>
      </c>
      <c r="EL2">
        <f t="shared" ref="EL2:EL33" si="125">IFERROR(ROUND(IF(EG2="","",IF(70+30*EG2/$EG$109&lt;20,20,70+30*EG2/$EG$109)),2),"")</f>
        <v>94.21</v>
      </c>
      <c r="EM2">
        <f t="shared" ref="EM2:EM33" si="126">IF(SUM(EH2:EL2)=0,"",SUM(EH2:EL2))</f>
        <v>464.96</v>
      </c>
      <c r="EN2">
        <f t="shared" ref="EN2:EN33" si="127">IF(EM2="","",RANK(EM2,$EM$2:$EM$107))</f>
        <v>2</v>
      </c>
      <c r="EO2">
        <f t="shared" ref="EO2:EO33" si="128">IF(EN2="","",COUNTIFS($DV$2:$DV$107,F2,$EN$2:$EN$107,"&lt;"&amp;EN2)+1)</f>
        <v>2</v>
      </c>
      <c r="EP2" t="str">
        <f t="shared" ref="EP2:EP33" si="129">IF($G$113=25,IF(AND(DW2&gt;4,EH2=20),1,""),IF($G$113=30,IF(AND(DW2&gt;5,EH2=20),1,""),IF($G$113=35,IF(AND(DW2&gt;6,EH2=20),1,""),IF($G$113=40,IF(AND(DW2&gt;7,EH2=20),1,""),IF($G$113=45,IF(AND(DW2&gt;8,EH2=20),1,""))))))</f>
        <v/>
      </c>
      <c r="EQ2" t="str">
        <f t="shared" ref="EQ2:EQ33" si="130">IF($H$113=25,IF(AND(DX2&gt;4,EI2=20),1,""),IF($H$113=30,IF(AND(DX2&gt;5,EI2=20),1,""),IF($H$113=35,IF(AND(DX2&gt;6,EI2=20),1,""),IF($H$113=40,IF(AND(DX2&gt;7,EI2=20),1,""),IF($H$113=45,IF(AND(DX2&gt;8,EI2=20),1,""))))))</f>
        <v/>
      </c>
      <c r="ER2" t="str">
        <f t="shared" ref="ER2:ER33" si="131">IF($I$113=25,IF(AND(DY2&gt;4,EJ2=20),1,""),IF($I$113=30,IF(AND(DY2&gt;5,EJ2=20),1,""),IF($I$113=35,IF(AND(DY2&gt;6,EJ2=20),1,""),IF($I$113=40,IF(AND(DY2&gt;7,EJ2=20),1,""),IF($I$113=45,IF(AND(DY2&gt;8,EJ2=20),1,""))))))</f>
        <v/>
      </c>
      <c r="ES2" t="str">
        <f t="shared" ref="ES2:ES33" si="132">IF($J$113=25,IF(AND(DZ2&gt;4,EK2=20),1,""),IF($J$113=30,IF(AND(DZ2&gt;5,EK2=20),1,""),IF($J$113=35,IF(AND(DZ2&gt;6,EK2=20),1,""),IF($J$113=40,IF(AND(DZ2&gt;7,EK2=20),1,""),IF($J$113=45,IF(AND(DZ2&gt;8,EK2=20),1,""))))))</f>
        <v/>
      </c>
      <c r="ET2" t="str">
        <f t="shared" ref="ET2:ET33" si="133">IF($K$113=25,IF(AND(EA2&gt;4,EL2=20),1,""),IF($K$113=30,IF(AND(EA2&gt;5,EL2=20),1,""),IF($K$113=35,IF(AND(EA2&gt;6,EL2=20),1,""),IF($K$113=40,IF(AND(EA2&gt;7,EL2=20),1,""),IF($K$113=45,IF(AND(EA2&gt;8,EL2=20),1,""))))))</f>
        <v/>
      </c>
      <c r="EV2" t="str">
        <f t="shared" ref="EV2:EV33" si="134">B2</f>
        <v>ARFAN MAHESWARA</v>
      </c>
      <c r="EW2" t="str">
        <f t="shared" ref="EW2:EW33" si="135">C2</f>
        <v>101-22-10365</v>
      </c>
      <c r="EX2" t="str">
        <f t="shared" ref="EX2:EX33" si="136">D2</f>
        <v>101V120</v>
      </c>
      <c r="EY2" t="str">
        <f t="shared" ref="EY2:EY33" si="137">E2</f>
        <v>SD PELITA</v>
      </c>
      <c r="EZ2">
        <f t="shared" ref="EZ2:EZ33" si="138">F2</f>
        <v>101</v>
      </c>
      <c r="FA2">
        <f t="shared" ref="FA2:FA33" si="139">IF(G2="","",G2)</f>
        <v>30</v>
      </c>
      <c r="FB2">
        <f t="shared" ref="FB2:FB33" si="140">IF(H2="","",H2)</f>
        <v>33</v>
      </c>
      <c r="FC2">
        <f t="shared" ref="FC2:FC33" si="141">IF(I2="","",I2)</f>
        <v>38</v>
      </c>
      <c r="FD2">
        <f t="shared" ref="FD2:FD33" si="142">IF(J2="","",J2)</f>
        <v>36</v>
      </c>
      <c r="FE2">
        <f t="shared" ref="FE2:FE33" si="143">IF(K2="","",K2)</f>
        <v>27</v>
      </c>
      <c r="FF2">
        <f t="shared" ref="FF2:FF33" si="144">IF(L2="","",L2)</f>
        <v>164</v>
      </c>
      <c r="FG2">
        <f t="shared" ref="FG2:FG33" si="145">IFERROR(ROUND(IF(FA2="","",(FA2-FA$109)/FA$110),2),"")</f>
        <v>1.34</v>
      </c>
      <c r="FH2">
        <f t="shared" ref="FH2:FH33" si="146">IFERROR(ROUND(IF(FB2="","",(FB2-FB$109)/FB$110),2),"")</f>
        <v>1.17</v>
      </c>
      <c r="FI2">
        <f t="shared" ref="FI2:FI33" si="147">IFERROR(ROUND(IF(FC2="","",(FC2-FC$109)/FC$110),2),"")</f>
        <v>1.53</v>
      </c>
      <c r="FJ2">
        <f t="shared" ref="FJ2:FJ33" si="148">IFERROR(ROUND(IF(FD2="","",(FD2-FD$109)/FD$110),2),"")</f>
        <v>1.44</v>
      </c>
      <c r="FK2">
        <f t="shared" ref="FK2:FK33" si="149">IFERROR(ROUND(IF(FE2="","",(FE2-FE$109)/FE$110),2),"")</f>
        <v>1.38</v>
      </c>
      <c r="FL2">
        <f t="shared" ref="FL2:FL33" si="150">IFERROR(ROUND(IF(FG2="","",IF(70+30*FG2/$FG$109&lt;20,20,70+30*FG2/$FG$109)),2),"")</f>
        <v>90.2</v>
      </c>
      <c r="FM2">
        <f t="shared" ref="FM2:FM33" si="151">IFERROR(ROUND(IF(FH2="","",IF(70+30*FH2/$FH$109&lt;20,20,70+30*FH2/$FH$109)),2),"")</f>
        <v>89.5</v>
      </c>
      <c r="FN2">
        <f t="shared" ref="FN2:FN33" si="152">IFERROR(ROUND(IF(FI2="","",IF(70+30*FI2/$FI$109&lt;20,20,70+30*FI2/$FI$109)),2),"")</f>
        <v>95.79</v>
      </c>
      <c r="FO2">
        <f t="shared" ref="FO2:FO33" si="153">IFERROR(ROUND(IF(FJ2="","",IF(70+30*FJ2/$FJ$109&lt;20,20,70+30*FJ2/$FJ$109)),2),"")</f>
        <v>95.26</v>
      </c>
      <c r="FP2">
        <f t="shared" ref="FP2:FP33" si="154">IFERROR(ROUND(IF(FK2="","",IF(70+30*FK2/$FK$109&lt;20,20,70+30*FK2/$FK$109)),2),"")</f>
        <v>94.21</v>
      </c>
      <c r="FQ2">
        <f t="shared" ref="FQ2:FQ33" si="155">IF(SUM(FL2:FP2)=0,"",SUM(FL2:FP2))</f>
        <v>464.96</v>
      </c>
      <c r="FR2">
        <f t="shared" ref="FR2:FR33" si="156">IF(FQ2="","",RANK(FQ2,$FQ$2:$FQ$107))</f>
        <v>2</v>
      </c>
      <c r="FS2">
        <f t="shared" ref="FS2:FS33" si="157">IF(FR2="","",COUNTIFS($EZ$2:$EZ$107,F2,$FR$2:$FR$107,"&lt;"&amp;FR2)+1)</f>
        <v>2</v>
      </c>
      <c r="FT2" t="str">
        <f t="shared" ref="FT2:FT33" si="158">IF($G$113=25,IF(AND(FA2&gt;4,FL2=20),1,""),IF($G$113=30,IF(AND(FA2&gt;5,FL2=20),1,""),IF($G$113=35,IF(AND(FA2&gt;6,FL2=20),1,""),IF($G$113=40,IF(AND(FA2&gt;7,FL2=20),1,""),IF($G$113=45,IF(AND(FA2&gt;8,FL2=20),1,""))))))</f>
        <v/>
      </c>
      <c r="FU2" t="str">
        <f t="shared" ref="FU2:FU33" si="159">IF($H$113=25,IF(AND(FB2&gt;4,FM2=20),1,""),IF($H$113=30,IF(AND(FB2&gt;5,FM2=20),1,""),IF($H$113=35,IF(AND(FB2&gt;6,FM2=20),1,""),IF($H$113=40,IF(AND(FB2&gt;7,FM2=20),1,""),IF($H$113=45,IF(AND(FB2&gt;8,FM2=20),1,""))))))</f>
        <v/>
      </c>
      <c r="FV2" t="str">
        <f t="shared" ref="FV2:FV33" si="160">IF($I$113=25,IF(AND(FC2&gt;4,FN2=20),1,""),IF($I$113=30,IF(AND(FC2&gt;5,FN2=20),1,""),IF($I$113=35,IF(AND(FC2&gt;6,FN2=20),1,""),IF($I$113=40,IF(AND(FC2&gt;7,FN2=20),1,""),IF($I$113=45,IF(AND(FC2&gt;8,FN2=20),1,""))))))</f>
        <v/>
      </c>
      <c r="FW2" t="str">
        <f t="shared" ref="FW2:FW33" si="161">IF($J$113=25,IF(AND(FD2&gt;4,FO2=20),1,""),IF($J$113=30,IF(AND(FD2&gt;5,FO2=20),1,""),IF($J$113=35,IF(AND(FD2&gt;6,FO2=20),1,""),IF($J$113=40,IF(AND(FD2&gt;7,FO2=20),1,""),IF($J$113=45,IF(AND(FD2&gt;8,FO2=20),1,""))))))</f>
        <v/>
      </c>
      <c r="FX2" t="str">
        <f t="shared" ref="FX2:FX33" si="162">IF($K$113=25,IF(AND(FE2&gt;4,FP2=20),1,""),IF($K$113=30,IF(AND(FE2&gt;5,FP2=20),1,""),IF($K$113=35,IF(AND(FE2&gt;6,FP2=20),1,""),IF($K$113=40,IF(AND(FE2&gt;7,FP2=20),1,""),IF($K$113=45,IF(AND(FE2&gt;8,FP2=20),1,""))))))</f>
        <v/>
      </c>
    </row>
    <row r="3" spans="2:180">
      <c r="B3" s="1" t="s">
        <v>178</v>
      </c>
      <c r="C3" s="2" t="s">
        <v>179</v>
      </c>
      <c r="D3" s="2" t="s">
        <v>176</v>
      </c>
      <c r="E3" s="2" t="s">
        <v>177</v>
      </c>
      <c r="F3" s="2">
        <v>101</v>
      </c>
      <c r="G3" s="2">
        <v>14</v>
      </c>
      <c r="H3" s="2">
        <v>14</v>
      </c>
      <c r="I3" s="2">
        <v>14</v>
      </c>
      <c r="J3" s="2"/>
      <c r="K3" s="2"/>
      <c r="L3" s="2">
        <v>42</v>
      </c>
      <c r="M3">
        <f t="shared" si="0"/>
        <v>-1.29</v>
      </c>
      <c r="N3">
        <f t="shared" si="1"/>
        <v>-1.82</v>
      </c>
      <c r="O3">
        <f t="shared" si="2"/>
        <v>-1.42</v>
      </c>
      <c r="P3" t="str">
        <f t="shared" si="3"/>
        <v/>
      </c>
      <c r="Q3" t="str">
        <f t="shared" si="4"/>
        <v/>
      </c>
      <c r="R3">
        <f t="shared" si="5"/>
        <v>50.55</v>
      </c>
      <c r="S3">
        <f t="shared" si="6"/>
        <v>39.67</v>
      </c>
      <c r="T3">
        <f t="shared" si="7"/>
        <v>46.07</v>
      </c>
      <c r="U3" t="str">
        <f t="shared" si="8"/>
        <v/>
      </c>
      <c r="V3" t="str">
        <f t="shared" si="9"/>
        <v/>
      </c>
      <c r="W3">
        <f t="shared" si="10"/>
        <v>136.29</v>
      </c>
      <c r="X3">
        <f t="shared" si="11"/>
        <v>86</v>
      </c>
      <c r="Y3">
        <f t="shared" si="12"/>
        <v>6</v>
      </c>
      <c r="Z3" t="str">
        <f t="shared" si="13"/>
        <v/>
      </c>
      <c r="AA3" t="str">
        <f t="shared" si="14"/>
        <v/>
      </c>
      <c r="AB3" t="str">
        <f t="shared" si="15"/>
        <v/>
      </c>
      <c r="AC3" t="str">
        <f t="shared" si="16"/>
        <v/>
      </c>
      <c r="AD3" t="str">
        <f t="shared" si="17"/>
        <v/>
      </c>
      <c r="AF3" t="str">
        <f t="shared" si="18"/>
        <v>FATHIR MUHAMMAD RIZKI</v>
      </c>
      <c r="AG3" t="str">
        <f t="shared" si="19"/>
        <v>101-22-10375</v>
      </c>
      <c r="AH3" t="str">
        <f t="shared" si="20"/>
        <v>101V120</v>
      </c>
      <c r="AI3" t="str">
        <f t="shared" si="21"/>
        <v>SD PELITA</v>
      </c>
      <c r="AJ3">
        <f t="shared" si="22"/>
        <v>101</v>
      </c>
      <c r="AK3">
        <f t="shared" si="23"/>
        <v>14</v>
      </c>
      <c r="AL3">
        <f t="shared" si="24"/>
        <v>14</v>
      </c>
      <c r="AM3">
        <f t="shared" si="25"/>
        <v>14</v>
      </c>
      <c r="AN3" t="str">
        <f t="shared" si="26"/>
        <v/>
      </c>
      <c r="AO3" t="str">
        <f t="shared" si="27"/>
        <v/>
      </c>
      <c r="AP3">
        <f t="shared" si="28"/>
        <v>42</v>
      </c>
      <c r="AQ3">
        <f t="shared" si="29"/>
        <v>-1.29</v>
      </c>
      <c r="AR3">
        <f t="shared" si="30"/>
        <v>-1.82</v>
      </c>
      <c r="AS3">
        <f t="shared" si="31"/>
        <v>-1.42</v>
      </c>
      <c r="AT3" t="str">
        <f t="shared" si="32"/>
        <v/>
      </c>
      <c r="AU3" t="str">
        <f t="shared" si="33"/>
        <v/>
      </c>
      <c r="AV3">
        <f t="shared" si="34"/>
        <v>50.55</v>
      </c>
      <c r="AW3">
        <f t="shared" si="35"/>
        <v>39.67</v>
      </c>
      <c r="AX3">
        <f t="shared" si="36"/>
        <v>46.07</v>
      </c>
      <c r="AY3" t="str">
        <f t="shared" si="37"/>
        <v/>
      </c>
      <c r="AZ3" t="str">
        <f t="shared" si="38"/>
        <v/>
      </c>
      <c r="BA3">
        <f t="shared" si="39"/>
        <v>136.29</v>
      </c>
      <c r="BB3">
        <f t="shared" si="40"/>
        <v>86</v>
      </c>
      <c r="BC3">
        <f t="shared" si="41"/>
        <v>6</v>
      </c>
      <c r="BD3" t="str">
        <f t="shared" si="42"/>
        <v/>
      </c>
      <c r="BE3" t="str">
        <f t="shared" si="43"/>
        <v/>
      </c>
      <c r="BF3" t="str">
        <f t="shared" si="44"/>
        <v/>
      </c>
      <c r="BG3" t="str">
        <f t="shared" si="45"/>
        <v/>
      </c>
      <c r="BH3" t="str">
        <f t="shared" si="46"/>
        <v/>
      </c>
      <c r="BJ3" t="str">
        <f t="shared" si="47"/>
        <v>FATHIR MUHAMMAD RIZKI</v>
      </c>
      <c r="BK3" t="str">
        <f t="shared" si="48"/>
        <v>101-22-10375</v>
      </c>
      <c r="BL3" t="str">
        <f t="shared" si="49"/>
        <v>101V120</v>
      </c>
      <c r="BM3" t="str">
        <f t="shared" si="50"/>
        <v>SD PELITA</v>
      </c>
      <c r="BN3">
        <f t="shared" si="51"/>
        <v>101</v>
      </c>
      <c r="BO3">
        <f t="shared" si="52"/>
        <v>14</v>
      </c>
      <c r="BP3">
        <f t="shared" si="53"/>
        <v>14</v>
      </c>
      <c r="BQ3">
        <f t="shared" si="54"/>
        <v>14</v>
      </c>
      <c r="BR3" t="str">
        <f t="shared" si="55"/>
        <v/>
      </c>
      <c r="BS3" t="str">
        <f t="shared" si="56"/>
        <v/>
      </c>
      <c r="BT3">
        <f t="shared" si="57"/>
        <v>42</v>
      </c>
      <c r="BU3">
        <f t="shared" si="58"/>
        <v>-1.29</v>
      </c>
      <c r="BV3">
        <f t="shared" si="59"/>
        <v>-1.82</v>
      </c>
      <c r="BW3">
        <f t="shared" si="60"/>
        <v>-1.42</v>
      </c>
      <c r="BX3" t="str">
        <f t="shared" si="61"/>
        <v/>
      </c>
      <c r="BY3" t="str">
        <f t="shared" si="62"/>
        <v/>
      </c>
      <c r="BZ3">
        <f t="shared" si="63"/>
        <v>50.55</v>
      </c>
      <c r="CA3">
        <f t="shared" si="64"/>
        <v>39.67</v>
      </c>
      <c r="CB3">
        <f t="shared" si="65"/>
        <v>46.07</v>
      </c>
      <c r="CC3" t="str">
        <f t="shared" si="66"/>
        <v/>
      </c>
      <c r="CD3" t="str">
        <f t="shared" si="67"/>
        <v/>
      </c>
      <c r="CE3">
        <f t="shared" si="68"/>
        <v>136.29</v>
      </c>
      <c r="CF3">
        <f t="shared" si="69"/>
        <v>86</v>
      </c>
      <c r="CG3">
        <f t="shared" si="70"/>
        <v>6</v>
      </c>
      <c r="CH3" t="str">
        <f t="shared" si="71"/>
        <v/>
      </c>
      <c r="CI3" t="str">
        <f t="shared" si="72"/>
        <v/>
      </c>
      <c r="CJ3" t="str">
        <f t="shared" si="73"/>
        <v/>
      </c>
      <c r="CK3" t="str">
        <f t="shared" si="74"/>
        <v/>
      </c>
      <c r="CL3" t="str">
        <f t="shared" si="75"/>
        <v/>
      </c>
      <c r="CN3" t="str">
        <f t="shared" si="76"/>
        <v>FATHIR MUHAMMAD RIZKI</v>
      </c>
      <c r="CO3" t="str">
        <f t="shared" si="77"/>
        <v>101-22-10375</v>
      </c>
      <c r="CP3" t="str">
        <f t="shared" si="78"/>
        <v>101V120</v>
      </c>
      <c r="CQ3" t="str">
        <f t="shared" si="79"/>
        <v>SD PELITA</v>
      </c>
      <c r="CR3">
        <f t="shared" si="80"/>
        <v>101</v>
      </c>
      <c r="CS3">
        <f t="shared" si="81"/>
        <v>14</v>
      </c>
      <c r="CT3">
        <f t="shared" si="82"/>
        <v>14</v>
      </c>
      <c r="CU3">
        <f t="shared" si="83"/>
        <v>14</v>
      </c>
      <c r="CV3" t="str">
        <f t="shared" si="84"/>
        <v/>
      </c>
      <c r="CW3" t="str">
        <f t="shared" si="85"/>
        <v/>
      </c>
      <c r="CX3">
        <f t="shared" si="86"/>
        <v>42</v>
      </c>
      <c r="CY3">
        <f t="shared" si="87"/>
        <v>-1.29</v>
      </c>
      <c r="CZ3">
        <f t="shared" si="88"/>
        <v>-1.82</v>
      </c>
      <c r="DA3">
        <f t="shared" si="89"/>
        <v>-1.42</v>
      </c>
      <c r="DB3" t="str">
        <f t="shared" si="90"/>
        <v/>
      </c>
      <c r="DC3" t="str">
        <f t="shared" si="91"/>
        <v/>
      </c>
      <c r="DD3">
        <f t="shared" si="92"/>
        <v>50.55</v>
      </c>
      <c r="DE3">
        <f t="shared" si="93"/>
        <v>39.67</v>
      </c>
      <c r="DF3">
        <f t="shared" si="94"/>
        <v>46.07</v>
      </c>
      <c r="DG3" t="str">
        <f t="shared" si="95"/>
        <v/>
      </c>
      <c r="DH3" t="str">
        <f t="shared" si="96"/>
        <v/>
      </c>
      <c r="DI3">
        <f t="shared" si="97"/>
        <v>136.29</v>
      </c>
      <c r="DJ3">
        <f t="shared" si="98"/>
        <v>86</v>
      </c>
      <c r="DK3">
        <f t="shared" si="99"/>
        <v>6</v>
      </c>
      <c r="DL3" t="str">
        <f t="shared" si="100"/>
        <v/>
      </c>
      <c r="DM3" t="str">
        <f t="shared" si="101"/>
        <v/>
      </c>
      <c r="DN3" t="str">
        <f t="shared" si="102"/>
        <v/>
      </c>
      <c r="DO3" t="str">
        <f t="shared" si="103"/>
        <v/>
      </c>
      <c r="DP3" t="str">
        <f t="shared" si="104"/>
        <v/>
      </c>
      <c r="DR3" t="str">
        <f t="shared" si="105"/>
        <v>FATHIR MUHAMMAD RIZKI</v>
      </c>
      <c r="DS3" t="str">
        <f t="shared" si="106"/>
        <v>101-22-10375</v>
      </c>
      <c r="DT3" t="str">
        <f t="shared" si="107"/>
        <v>101V120</v>
      </c>
      <c r="DU3" t="str">
        <f t="shared" si="108"/>
        <v>SD PELITA</v>
      </c>
      <c r="DV3">
        <f t="shared" si="109"/>
        <v>101</v>
      </c>
      <c r="DW3">
        <f t="shared" si="110"/>
        <v>14</v>
      </c>
      <c r="DX3">
        <f t="shared" si="111"/>
        <v>14</v>
      </c>
      <c r="DY3">
        <f t="shared" si="112"/>
        <v>14</v>
      </c>
      <c r="DZ3" t="str">
        <f t="shared" si="113"/>
        <v/>
      </c>
      <c r="EA3" t="str">
        <f t="shared" si="114"/>
        <v/>
      </c>
      <c r="EB3">
        <f t="shared" si="115"/>
        <v>42</v>
      </c>
      <c r="EC3">
        <f t="shared" si="116"/>
        <v>-1.29</v>
      </c>
      <c r="ED3">
        <f t="shared" si="117"/>
        <v>-1.82</v>
      </c>
      <c r="EE3">
        <f t="shared" si="118"/>
        <v>-1.42</v>
      </c>
      <c r="EF3" t="str">
        <f t="shared" si="119"/>
        <v/>
      </c>
      <c r="EG3" t="str">
        <f t="shared" si="120"/>
        <v/>
      </c>
      <c r="EH3">
        <f t="shared" si="121"/>
        <v>50.55</v>
      </c>
      <c r="EI3">
        <f t="shared" si="122"/>
        <v>39.67</v>
      </c>
      <c r="EJ3">
        <f t="shared" si="123"/>
        <v>46.07</v>
      </c>
      <c r="EK3" t="str">
        <f t="shared" si="124"/>
        <v/>
      </c>
      <c r="EL3" t="str">
        <f t="shared" si="125"/>
        <v/>
      </c>
      <c r="EM3">
        <f t="shared" si="126"/>
        <v>136.29</v>
      </c>
      <c r="EN3">
        <f t="shared" si="127"/>
        <v>86</v>
      </c>
      <c r="EO3">
        <f t="shared" si="128"/>
        <v>6</v>
      </c>
      <c r="EP3" t="str">
        <f t="shared" si="129"/>
        <v/>
      </c>
      <c r="EQ3" t="str">
        <f t="shared" si="130"/>
        <v/>
      </c>
      <c r="ER3" t="str">
        <f t="shared" si="131"/>
        <v/>
      </c>
      <c r="ES3" t="str">
        <f t="shared" si="132"/>
        <v/>
      </c>
      <c r="ET3" t="str">
        <f t="shared" si="133"/>
        <v/>
      </c>
      <c r="EV3" t="str">
        <f t="shared" si="134"/>
        <v>FATHIR MUHAMMAD RIZKI</v>
      </c>
      <c r="EW3" t="str">
        <f t="shared" si="135"/>
        <v>101-22-10375</v>
      </c>
      <c r="EX3" t="str">
        <f t="shared" si="136"/>
        <v>101V120</v>
      </c>
      <c r="EY3" t="str">
        <f t="shared" si="137"/>
        <v>SD PELITA</v>
      </c>
      <c r="EZ3">
        <f t="shared" si="138"/>
        <v>101</v>
      </c>
      <c r="FA3">
        <f t="shared" si="139"/>
        <v>14</v>
      </c>
      <c r="FB3">
        <f t="shared" si="140"/>
        <v>14</v>
      </c>
      <c r="FC3">
        <f t="shared" si="141"/>
        <v>14</v>
      </c>
      <c r="FD3" t="str">
        <f t="shared" si="142"/>
        <v/>
      </c>
      <c r="FE3" t="str">
        <f t="shared" si="143"/>
        <v/>
      </c>
      <c r="FF3">
        <f t="shared" si="144"/>
        <v>42</v>
      </c>
      <c r="FG3">
        <f t="shared" si="145"/>
        <v>-1.29</v>
      </c>
      <c r="FH3">
        <f t="shared" si="146"/>
        <v>-1.82</v>
      </c>
      <c r="FI3">
        <f t="shared" si="147"/>
        <v>-1.42</v>
      </c>
      <c r="FJ3" t="str">
        <f t="shared" si="148"/>
        <v/>
      </c>
      <c r="FK3" t="str">
        <f t="shared" si="149"/>
        <v/>
      </c>
      <c r="FL3">
        <f t="shared" si="150"/>
        <v>50.55</v>
      </c>
      <c r="FM3">
        <f t="shared" si="151"/>
        <v>39.67</v>
      </c>
      <c r="FN3">
        <f t="shared" si="152"/>
        <v>46.07</v>
      </c>
      <c r="FO3" t="str">
        <f t="shared" si="153"/>
        <v/>
      </c>
      <c r="FP3" t="str">
        <f t="shared" si="154"/>
        <v/>
      </c>
      <c r="FQ3">
        <f t="shared" si="155"/>
        <v>136.29</v>
      </c>
      <c r="FR3">
        <f t="shared" si="156"/>
        <v>86</v>
      </c>
      <c r="FS3">
        <f t="shared" si="157"/>
        <v>6</v>
      </c>
      <c r="FT3" t="str">
        <f t="shared" si="158"/>
        <v/>
      </c>
      <c r="FU3" t="str">
        <f t="shared" si="159"/>
        <v/>
      </c>
      <c r="FV3" t="str">
        <f t="shared" si="160"/>
        <v/>
      </c>
      <c r="FW3" t="str">
        <f t="shared" si="161"/>
        <v/>
      </c>
      <c r="FX3" t="str">
        <f t="shared" si="162"/>
        <v/>
      </c>
    </row>
    <row r="4" spans="2:180">
      <c r="B4" s="1" t="s">
        <v>180</v>
      </c>
      <c r="C4" s="2" t="s">
        <v>181</v>
      </c>
      <c r="D4" s="2" t="s">
        <v>176</v>
      </c>
      <c r="E4" s="2" t="s">
        <v>182</v>
      </c>
      <c r="F4" s="2">
        <v>101</v>
      </c>
      <c r="G4" s="2">
        <v>33</v>
      </c>
      <c r="H4" s="2">
        <v>37</v>
      </c>
      <c r="I4" s="2">
        <v>36</v>
      </c>
      <c r="J4" s="2">
        <v>36</v>
      </c>
      <c r="K4" s="2">
        <v>27</v>
      </c>
      <c r="L4" s="2">
        <v>169</v>
      </c>
      <c r="M4">
        <f t="shared" si="0"/>
        <v>1.83</v>
      </c>
      <c r="N4">
        <f t="shared" si="1"/>
        <v>1.8</v>
      </c>
      <c r="O4">
        <f t="shared" si="2"/>
        <v>1.29</v>
      </c>
      <c r="P4">
        <f t="shared" si="3"/>
        <v>1.44</v>
      </c>
      <c r="Q4">
        <f t="shared" si="4"/>
        <v>1.38</v>
      </c>
      <c r="R4">
        <f t="shared" si="5"/>
        <v>97.59</v>
      </c>
      <c r="S4">
        <f t="shared" si="6"/>
        <v>100</v>
      </c>
      <c r="T4">
        <f t="shared" si="7"/>
        <v>91.74</v>
      </c>
      <c r="U4">
        <f t="shared" si="8"/>
        <v>95.26</v>
      </c>
      <c r="V4">
        <f t="shared" si="9"/>
        <v>94.21</v>
      </c>
      <c r="W4">
        <f t="shared" si="10"/>
        <v>478.79999999999995</v>
      </c>
      <c r="X4">
        <f t="shared" si="11"/>
        <v>1</v>
      </c>
      <c r="Y4">
        <f t="shared" si="12"/>
        <v>1</v>
      </c>
      <c r="Z4" t="str">
        <f t="shared" si="13"/>
        <v/>
      </c>
      <c r="AA4" t="str">
        <f t="shared" si="14"/>
        <v/>
      </c>
      <c r="AB4" t="str">
        <f t="shared" si="15"/>
        <v/>
      </c>
      <c r="AC4" t="str">
        <f t="shared" si="16"/>
        <v/>
      </c>
      <c r="AD4" t="str">
        <f t="shared" si="17"/>
        <v/>
      </c>
      <c r="AF4" t="str">
        <f t="shared" si="18"/>
        <v>BARKAH ARSYIL</v>
      </c>
      <c r="AG4" t="str">
        <f t="shared" si="19"/>
        <v>101-22-10379</v>
      </c>
      <c r="AH4" t="str">
        <f t="shared" si="20"/>
        <v>101V120</v>
      </c>
      <c r="AI4" t="str">
        <f t="shared" si="21"/>
        <v>SDI AL ACHFAS DWI MATRA</v>
      </c>
      <c r="AJ4">
        <f t="shared" si="22"/>
        <v>101</v>
      </c>
      <c r="AK4">
        <f t="shared" si="23"/>
        <v>33</v>
      </c>
      <c r="AL4">
        <f t="shared" si="24"/>
        <v>37</v>
      </c>
      <c r="AM4">
        <f t="shared" si="25"/>
        <v>36</v>
      </c>
      <c r="AN4">
        <f t="shared" si="26"/>
        <v>36</v>
      </c>
      <c r="AO4">
        <f t="shared" si="27"/>
        <v>27</v>
      </c>
      <c r="AP4">
        <f t="shared" si="28"/>
        <v>169</v>
      </c>
      <c r="AQ4">
        <f t="shared" si="29"/>
        <v>1.83</v>
      </c>
      <c r="AR4">
        <f t="shared" si="30"/>
        <v>1.8</v>
      </c>
      <c r="AS4">
        <f t="shared" si="31"/>
        <v>1.29</v>
      </c>
      <c r="AT4">
        <f t="shared" si="32"/>
        <v>1.44</v>
      </c>
      <c r="AU4">
        <f t="shared" si="33"/>
        <v>1.38</v>
      </c>
      <c r="AV4">
        <f t="shared" si="34"/>
        <v>97.59</v>
      </c>
      <c r="AW4">
        <f t="shared" si="35"/>
        <v>100</v>
      </c>
      <c r="AX4">
        <f t="shared" si="36"/>
        <v>91.74</v>
      </c>
      <c r="AY4">
        <f t="shared" si="37"/>
        <v>95.26</v>
      </c>
      <c r="AZ4">
        <f t="shared" si="38"/>
        <v>94.21</v>
      </c>
      <c r="BA4">
        <f t="shared" si="39"/>
        <v>478.79999999999995</v>
      </c>
      <c r="BB4">
        <f t="shared" si="40"/>
        <v>1</v>
      </c>
      <c r="BC4">
        <f t="shared" si="41"/>
        <v>1</v>
      </c>
      <c r="BD4" t="str">
        <f t="shared" si="42"/>
        <v/>
      </c>
      <c r="BE4" t="str">
        <f t="shared" si="43"/>
        <v/>
      </c>
      <c r="BF4" t="str">
        <f t="shared" si="44"/>
        <v/>
      </c>
      <c r="BG4" t="str">
        <f t="shared" si="45"/>
        <v/>
      </c>
      <c r="BH4" t="str">
        <f t="shared" si="46"/>
        <v/>
      </c>
      <c r="BJ4" t="str">
        <f t="shared" si="47"/>
        <v>BARKAH ARSYIL</v>
      </c>
      <c r="BK4" t="str">
        <f t="shared" si="48"/>
        <v>101-22-10379</v>
      </c>
      <c r="BL4" t="str">
        <f t="shared" si="49"/>
        <v>101V120</v>
      </c>
      <c r="BM4" t="str">
        <f t="shared" si="50"/>
        <v>SDI AL ACHFAS DWI MATRA</v>
      </c>
      <c r="BN4">
        <f t="shared" si="51"/>
        <v>101</v>
      </c>
      <c r="BO4">
        <f t="shared" si="52"/>
        <v>33</v>
      </c>
      <c r="BP4">
        <f t="shared" si="53"/>
        <v>37</v>
      </c>
      <c r="BQ4">
        <f t="shared" si="54"/>
        <v>36</v>
      </c>
      <c r="BR4">
        <f t="shared" si="55"/>
        <v>36</v>
      </c>
      <c r="BS4">
        <f t="shared" si="56"/>
        <v>27</v>
      </c>
      <c r="BT4">
        <f t="shared" si="57"/>
        <v>169</v>
      </c>
      <c r="BU4">
        <f t="shared" si="58"/>
        <v>1.83</v>
      </c>
      <c r="BV4">
        <f t="shared" si="59"/>
        <v>1.8</v>
      </c>
      <c r="BW4">
        <f t="shared" si="60"/>
        <v>1.29</v>
      </c>
      <c r="BX4">
        <f t="shared" si="61"/>
        <v>1.44</v>
      </c>
      <c r="BY4">
        <f t="shared" si="62"/>
        <v>1.38</v>
      </c>
      <c r="BZ4">
        <f t="shared" si="63"/>
        <v>97.59</v>
      </c>
      <c r="CA4">
        <f t="shared" si="64"/>
        <v>100</v>
      </c>
      <c r="CB4">
        <f t="shared" si="65"/>
        <v>91.74</v>
      </c>
      <c r="CC4">
        <f t="shared" si="66"/>
        <v>95.26</v>
      </c>
      <c r="CD4">
        <f t="shared" si="67"/>
        <v>94.21</v>
      </c>
      <c r="CE4">
        <f t="shared" si="68"/>
        <v>478.79999999999995</v>
      </c>
      <c r="CF4">
        <f t="shared" si="69"/>
        <v>1</v>
      </c>
      <c r="CG4">
        <f t="shared" si="70"/>
        <v>1</v>
      </c>
      <c r="CH4" t="str">
        <f t="shared" si="71"/>
        <v/>
      </c>
      <c r="CI4" t="str">
        <f t="shared" si="72"/>
        <v/>
      </c>
      <c r="CJ4" t="str">
        <f t="shared" si="73"/>
        <v/>
      </c>
      <c r="CK4" t="str">
        <f t="shared" si="74"/>
        <v/>
      </c>
      <c r="CL4" t="str">
        <f t="shared" si="75"/>
        <v/>
      </c>
      <c r="CN4" t="str">
        <f t="shared" si="76"/>
        <v>BARKAH ARSYIL</v>
      </c>
      <c r="CO4" t="str">
        <f t="shared" si="77"/>
        <v>101-22-10379</v>
      </c>
      <c r="CP4" t="str">
        <f t="shared" si="78"/>
        <v>101V120</v>
      </c>
      <c r="CQ4" t="str">
        <f t="shared" si="79"/>
        <v>SDI AL ACHFAS DWI MATRA</v>
      </c>
      <c r="CR4">
        <f t="shared" si="80"/>
        <v>101</v>
      </c>
      <c r="CS4">
        <f t="shared" si="81"/>
        <v>33</v>
      </c>
      <c r="CT4">
        <f t="shared" si="82"/>
        <v>37</v>
      </c>
      <c r="CU4">
        <f t="shared" si="83"/>
        <v>36</v>
      </c>
      <c r="CV4">
        <f t="shared" si="84"/>
        <v>36</v>
      </c>
      <c r="CW4">
        <f t="shared" si="85"/>
        <v>27</v>
      </c>
      <c r="CX4">
        <f t="shared" si="86"/>
        <v>169</v>
      </c>
      <c r="CY4">
        <f t="shared" si="87"/>
        <v>1.83</v>
      </c>
      <c r="CZ4">
        <f t="shared" si="88"/>
        <v>1.8</v>
      </c>
      <c r="DA4">
        <f t="shared" si="89"/>
        <v>1.29</v>
      </c>
      <c r="DB4">
        <f t="shared" si="90"/>
        <v>1.44</v>
      </c>
      <c r="DC4">
        <f t="shared" si="91"/>
        <v>1.38</v>
      </c>
      <c r="DD4">
        <f t="shared" si="92"/>
        <v>97.59</v>
      </c>
      <c r="DE4">
        <f t="shared" si="93"/>
        <v>100</v>
      </c>
      <c r="DF4">
        <f t="shared" si="94"/>
        <v>91.74</v>
      </c>
      <c r="DG4">
        <f t="shared" si="95"/>
        <v>95.26</v>
      </c>
      <c r="DH4">
        <f t="shared" si="96"/>
        <v>94.21</v>
      </c>
      <c r="DI4">
        <f t="shared" si="97"/>
        <v>478.79999999999995</v>
      </c>
      <c r="DJ4">
        <f t="shared" si="98"/>
        <v>1</v>
      </c>
      <c r="DK4">
        <f t="shared" si="99"/>
        <v>1</v>
      </c>
      <c r="DL4" t="str">
        <f t="shared" si="100"/>
        <v/>
      </c>
      <c r="DM4" t="str">
        <f t="shared" si="101"/>
        <v/>
      </c>
      <c r="DN4" t="str">
        <f t="shared" si="102"/>
        <v/>
      </c>
      <c r="DO4" t="str">
        <f t="shared" si="103"/>
        <v/>
      </c>
      <c r="DP4" t="str">
        <f t="shared" si="104"/>
        <v/>
      </c>
      <c r="DR4" t="str">
        <f t="shared" si="105"/>
        <v>BARKAH ARSYIL</v>
      </c>
      <c r="DS4" t="str">
        <f t="shared" si="106"/>
        <v>101-22-10379</v>
      </c>
      <c r="DT4" t="str">
        <f t="shared" si="107"/>
        <v>101V120</v>
      </c>
      <c r="DU4" t="str">
        <f t="shared" si="108"/>
        <v>SDI AL ACHFAS DWI MATRA</v>
      </c>
      <c r="DV4">
        <f t="shared" si="109"/>
        <v>101</v>
      </c>
      <c r="DW4">
        <f t="shared" si="110"/>
        <v>33</v>
      </c>
      <c r="DX4">
        <f t="shared" si="111"/>
        <v>37</v>
      </c>
      <c r="DY4">
        <f t="shared" si="112"/>
        <v>36</v>
      </c>
      <c r="DZ4">
        <f t="shared" si="113"/>
        <v>36</v>
      </c>
      <c r="EA4">
        <f t="shared" si="114"/>
        <v>27</v>
      </c>
      <c r="EB4">
        <f t="shared" si="115"/>
        <v>169</v>
      </c>
      <c r="EC4">
        <f t="shared" si="116"/>
        <v>1.83</v>
      </c>
      <c r="ED4">
        <f t="shared" si="117"/>
        <v>1.8</v>
      </c>
      <c r="EE4">
        <f t="shared" si="118"/>
        <v>1.29</v>
      </c>
      <c r="EF4">
        <f t="shared" si="119"/>
        <v>1.44</v>
      </c>
      <c r="EG4">
        <f t="shared" si="120"/>
        <v>1.38</v>
      </c>
      <c r="EH4">
        <f t="shared" si="121"/>
        <v>97.59</v>
      </c>
      <c r="EI4">
        <f t="shared" si="122"/>
        <v>100</v>
      </c>
      <c r="EJ4">
        <f t="shared" si="123"/>
        <v>91.74</v>
      </c>
      <c r="EK4">
        <f t="shared" si="124"/>
        <v>95.26</v>
      </c>
      <c r="EL4">
        <f t="shared" si="125"/>
        <v>94.21</v>
      </c>
      <c r="EM4">
        <f t="shared" si="126"/>
        <v>478.79999999999995</v>
      </c>
      <c r="EN4">
        <f t="shared" si="127"/>
        <v>1</v>
      </c>
      <c r="EO4">
        <f t="shared" si="128"/>
        <v>1</v>
      </c>
      <c r="EP4" t="str">
        <f t="shared" si="129"/>
        <v/>
      </c>
      <c r="EQ4" t="str">
        <f t="shared" si="130"/>
        <v/>
      </c>
      <c r="ER4" t="str">
        <f t="shared" si="131"/>
        <v/>
      </c>
      <c r="ES4" t="str">
        <f t="shared" si="132"/>
        <v/>
      </c>
      <c r="ET4" t="str">
        <f t="shared" si="133"/>
        <v/>
      </c>
      <c r="EV4" t="str">
        <f t="shared" si="134"/>
        <v>BARKAH ARSYIL</v>
      </c>
      <c r="EW4" t="str">
        <f t="shared" si="135"/>
        <v>101-22-10379</v>
      </c>
      <c r="EX4" t="str">
        <f t="shared" si="136"/>
        <v>101V120</v>
      </c>
      <c r="EY4" t="str">
        <f t="shared" si="137"/>
        <v>SDI AL ACHFAS DWI MATRA</v>
      </c>
      <c r="EZ4">
        <f t="shared" si="138"/>
        <v>101</v>
      </c>
      <c r="FA4">
        <f t="shared" si="139"/>
        <v>33</v>
      </c>
      <c r="FB4">
        <f t="shared" si="140"/>
        <v>37</v>
      </c>
      <c r="FC4">
        <f t="shared" si="141"/>
        <v>36</v>
      </c>
      <c r="FD4">
        <f t="shared" si="142"/>
        <v>36</v>
      </c>
      <c r="FE4">
        <f t="shared" si="143"/>
        <v>27</v>
      </c>
      <c r="FF4">
        <f t="shared" si="144"/>
        <v>169</v>
      </c>
      <c r="FG4">
        <f t="shared" si="145"/>
        <v>1.83</v>
      </c>
      <c r="FH4">
        <f t="shared" si="146"/>
        <v>1.8</v>
      </c>
      <c r="FI4">
        <f t="shared" si="147"/>
        <v>1.29</v>
      </c>
      <c r="FJ4">
        <f t="shared" si="148"/>
        <v>1.44</v>
      </c>
      <c r="FK4">
        <f t="shared" si="149"/>
        <v>1.38</v>
      </c>
      <c r="FL4">
        <f t="shared" si="150"/>
        <v>97.59</v>
      </c>
      <c r="FM4">
        <f t="shared" si="151"/>
        <v>100</v>
      </c>
      <c r="FN4">
        <f t="shared" si="152"/>
        <v>91.74</v>
      </c>
      <c r="FO4">
        <f t="shared" si="153"/>
        <v>95.26</v>
      </c>
      <c r="FP4">
        <f t="shared" si="154"/>
        <v>94.21</v>
      </c>
      <c r="FQ4">
        <f t="shared" si="155"/>
        <v>478.79999999999995</v>
      </c>
      <c r="FR4">
        <f t="shared" si="156"/>
        <v>1</v>
      </c>
      <c r="FS4">
        <f t="shared" si="157"/>
        <v>1</v>
      </c>
      <c r="FT4" t="str">
        <f t="shared" si="158"/>
        <v/>
      </c>
      <c r="FU4" t="str">
        <f t="shared" si="159"/>
        <v/>
      </c>
      <c r="FV4" t="str">
        <f t="shared" si="160"/>
        <v/>
      </c>
      <c r="FW4" t="str">
        <f t="shared" si="161"/>
        <v/>
      </c>
      <c r="FX4" t="str">
        <f t="shared" si="162"/>
        <v/>
      </c>
    </row>
    <row r="5" spans="2:180">
      <c r="B5" s="1" t="s">
        <v>183</v>
      </c>
      <c r="C5" s="2" t="s">
        <v>184</v>
      </c>
      <c r="D5" s="2" t="s">
        <v>176</v>
      </c>
      <c r="E5" s="2" t="s">
        <v>177</v>
      </c>
      <c r="F5" s="2">
        <v>101</v>
      </c>
      <c r="G5" s="2">
        <v>18</v>
      </c>
      <c r="H5" s="2">
        <v>26</v>
      </c>
      <c r="I5" s="2">
        <v>29</v>
      </c>
      <c r="J5" s="2">
        <v>28</v>
      </c>
      <c r="K5" s="2">
        <v>15</v>
      </c>
      <c r="L5" s="2">
        <v>116</v>
      </c>
      <c r="M5">
        <f t="shared" si="0"/>
        <v>-0.63</v>
      </c>
      <c r="N5">
        <f t="shared" si="1"/>
        <v>7.0000000000000007E-2</v>
      </c>
      <c r="O5">
        <f t="shared" si="2"/>
        <v>0.42</v>
      </c>
      <c r="P5">
        <f t="shared" si="3"/>
        <v>0.34</v>
      </c>
      <c r="Q5">
        <f t="shared" si="4"/>
        <v>-0.62</v>
      </c>
      <c r="R5">
        <f t="shared" si="5"/>
        <v>60.5</v>
      </c>
      <c r="S5">
        <f t="shared" si="6"/>
        <v>71.17</v>
      </c>
      <c r="T5">
        <f t="shared" si="7"/>
        <v>77.08</v>
      </c>
      <c r="U5">
        <f t="shared" si="8"/>
        <v>75.959999999999994</v>
      </c>
      <c r="V5">
        <f t="shared" si="9"/>
        <v>59.12</v>
      </c>
      <c r="W5">
        <f t="shared" si="10"/>
        <v>343.83</v>
      </c>
      <c r="X5">
        <f t="shared" si="11"/>
        <v>43</v>
      </c>
      <c r="Y5">
        <f t="shared" si="12"/>
        <v>3</v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F5" t="str">
        <f t="shared" si="18"/>
        <v>KEMAS RAYZA ARGANI</v>
      </c>
      <c r="AG5" t="str">
        <f t="shared" si="19"/>
        <v>101-22-10382</v>
      </c>
      <c r="AH5" t="str">
        <f t="shared" si="20"/>
        <v>101V120</v>
      </c>
      <c r="AI5" t="str">
        <f t="shared" si="21"/>
        <v>SD PELITA</v>
      </c>
      <c r="AJ5">
        <f t="shared" si="22"/>
        <v>101</v>
      </c>
      <c r="AK5">
        <f t="shared" si="23"/>
        <v>18</v>
      </c>
      <c r="AL5">
        <f t="shared" si="24"/>
        <v>26</v>
      </c>
      <c r="AM5">
        <f t="shared" si="25"/>
        <v>29</v>
      </c>
      <c r="AN5">
        <f t="shared" si="26"/>
        <v>28</v>
      </c>
      <c r="AO5">
        <f t="shared" si="27"/>
        <v>15</v>
      </c>
      <c r="AP5">
        <f t="shared" si="28"/>
        <v>116</v>
      </c>
      <c r="AQ5">
        <f t="shared" si="29"/>
        <v>-0.63</v>
      </c>
      <c r="AR5">
        <f t="shared" si="30"/>
        <v>7.0000000000000007E-2</v>
      </c>
      <c r="AS5">
        <f t="shared" si="31"/>
        <v>0.42</v>
      </c>
      <c r="AT5">
        <f t="shared" si="32"/>
        <v>0.34</v>
      </c>
      <c r="AU5">
        <f t="shared" si="33"/>
        <v>-0.62</v>
      </c>
      <c r="AV5">
        <f t="shared" si="34"/>
        <v>60.5</v>
      </c>
      <c r="AW5">
        <f t="shared" si="35"/>
        <v>71.17</v>
      </c>
      <c r="AX5">
        <f t="shared" si="36"/>
        <v>77.08</v>
      </c>
      <c r="AY5">
        <f t="shared" si="37"/>
        <v>75.959999999999994</v>
      </c>
      <c r="AZ5">
        <f t="shared" si="38"/>
        <v>59.12</v>
      </c>
      <c r="BA5">
        <f t="shared" si="39"/>
        <v>343.83</v>
      </c>
      <c r="BB5">
        <f t="shared" si="40"/>
        <v>43</v>
      </c>
      <c r="BC5">
        <f t="shared" si="41"/>
        <v>3</v>
      </c>
      <c r="BD5" t="str">
        <f t="shared" si="42"/>
        <v/>
      </c>
      <c r="BE5" t="str">
        <f t="shared" si="43"/>
        <v/>
      </c>
      <c r="BF5" t="str">
        <f t="shared" si="44"/>
        <v/>
      </c>
      <c r="BG5" t="str">
        <f t="shared" si="45"/>
        <v/>
      </c>
      <c r="BH5" t="str">
        <f t="shared" si="46"/>
        <v/>
      </c>
      <c r="BJ5" t="str">
        <f t="shared" si="47"/>
        <v>KEMAS RAYZA ARGANI</v>
      </c>
      <c r="BK5" t="str">
        <f t="shared" si="48"/>
        <v>101-22-10382</v>
      </c>
      <c r="BL5" t="str">
        <f t="shared" si="49"/>
        <v>101V120</v>
      </c>
      <c r="BM5" t="str">
        <f t="shared" si="50"/>
        <v>SD PELITA</v>
      </c>
      <c r="BN5">
        <f t="shared" si="51"/>
        <v>101</v>
      </c>
      <c r="BO5">
        <f t="shared" si="52"/>
        <v>18</v>
      </c>
      <c r="BP5">
        <f t="shared" si="53"/>
        <v>26</v>
      </c>
      <c r="BQ5">
        <f t="shared" si="54"/>
        <v>29</v>
      </c>
      <c r="BR5">
        <f t="shared" si="55"/>
        <v>28</v>
      </c>
      <c r="BS5">
        <f t="shared" si="56"/>
        <v>15</v>
      </c>
      <c r="BT5">
        <f t="shared" si="57"/>
        <v>116</v>
      </c>
      <c r="BU5">
        <f t="shared" si="58"/>
        <v>-0.63</v>
      </c>
      <c r="BV5">
        <f t="shared" si="59"/>
        <v>7.0000000000000007E-2</v>
      </c>
      <c r="BW5">
        <f t="shared" si="60"/>
        <v>0.42</v>
      </c>
      <c r="BX5">
        <f t="shared" si="61"/>
        <v>0.34</v>
      </c>
      <c r="BY5">
        <f t="shared" si="62"/>
        <v>-0.62</v>
      </c>
      <c r="BZ5">
        <f t="shared" si="63"/>
        <v>60.5</v>
      </c>
      <c r="CA5">
        <f t="shared" si="64"/>
        <v>71.17</v>
      </c>
      <c r="CB5">
        <f t="shared" si="65"/>
        <v>77.08</v>
      </c>
      <c r="CC5">
        <f t="shared" si="66"/>
        <v>75.959999999999994</v>
      </c>
      <c r="CD5">
        <f t="shared" si="67"/>
        <v>59.12</v>
      </c>
      <c r="CE5">
        <f t="shared" si="68"/>
        <v>343.83</v>
      </c>
      <c r="CF5">
        <f t="shared" si="69"/>
        <v>43</v>
      </c>
      <c r="CG5">
        <f t="shared" si="70"/>
        <v>3</v>
      </c>
      <c r="CH5" t="str">
        <f t="shared" si="71"/>
        <v/>
      </c>
      <c r="CI5" t="str">
        <f t="shared" si="72"/>
        <v/>
      </c>
      <c r="CJ5" t="str">
        <f t="shared" si="73"/>
        <v/>
      </c>
      <c r="CK5" t="str">
        <f t="shared" si="74"/>
        <v/>
      </c>
      <c r="CL5" t="str">
        <f t="shared" si="75"/>
        <v/>
      </c>
      <c r="CN5" t="str">
        <f t="shared" si="76"/>
        <v>KEMAS RAYZA ARGANI</v>
      </c>
      <c r="CO5" t="str">
        <f t="shared" si="77"/>
        <v>101-22-10382</v>
      </c>
      <c r="CP5" t="str">
        <f t="shared" si="78"/>
        <v>101V120</v>
      </c>
      <c r="CQ5" t="str">
        <f t="shared" si="79"/>
        <v>SD PELITA</v>
      </c>
      <c r="CR5">
        <f t="shared" si="80"/>
        <v>101</v>
      </c>
      <c r="CS5">
        <f t="shared" si="81"/>
        <v>18</v>
      </c>
      <c r="CT5">
        <f t="shared" si="82"/>
        <v>26</v>
      </c>
      <c r="CU5">
        <f t="shared" si="83"/>
        <v>29</v>
      </c>
      <c r="CV5">
        <f t="shared" si="84"/>
        <v>28</v>
      </c>
      <c r="CW5">
        <f t="shared" si="85"/>
        <v>15</v>
      </c>
      <c r="CX5">
        <f t="shared" si="86"/>
        <v>116</v>
      </c>
      <c r="CY5">
        <f t="shared" si="87"/>
        <v>-0.63</v>
      </c>
      <c r="CZ5">
        <f t="shared" si="88"/>
        <v>7.0000000000000007E-2</v>
      </c>
      <c r="DA5">
        <f t="shared" si="89"/>
        <v>0.42</v>
      </c>
      <c r="DB5">
        <f t="shared" si="90"/>
        <v>0.34</v>
      </c>
      <c r="DC5">
        <f t="shared" si="91"/>
        <v>-0.62</v>
      </c>
      <c r="DD5">
        <f t="shared" si="92"/>
        <v>60.5</v>
      </c>
      <c r="DE5">
        <f t="shared" si="93"/>
        <v>71.17</v>
      </c>
      <c r="DF5">
        <f t="shared" si="94"/>
        <v>77.08</v>
      </c>
      <c r="DG5">
        <f t="shared" si="95"/>
        <v>75.959999999999994</v>
      </c>
      <c r="DH5">
        <f t="shared" si="96"/>
        <v>59.12</v>
      </c>
      <c r="DI5">
        <f t="shared" si="97"/>
        <v>343.83</v>
      </c>
      <c r="DJ5">
        <f t="shared" si="98"/>
        <v>43</v>
      </c>
      <c r="DK5">
        <f t="shared" si="99"/>
        <v>3</v>
      </c>
      <c r="DL5" t="str">
        <f t="shared" si="100"/>
        <v/>
      </c>
      <c r="DM5" t="str">
        <f t="shared" si="101"/>
        <v/>
      </c>
      <c r="DN5" t="str">
        <f t="shared" si="102"/>
        <v/>
      </c>
      <c r="DO5" t="str">
        <f t="shared" si="103"/>
        <v/>
      </c>
      <c r="DP5" t="str">
        <f t="shared" si="104"/>
        <v/>
      </c>
      <c r="DR5" t="str">
        <f t="shared" si="105"/>
        <v>KEMAS RAYZA ARGANI</v>
      </c>
      <c r="DS5" t="str">
        <f t="shared" si="106"/>
        <v>101-22-10382</v>
      </c>
      <c r="DT5" t="str">
        <f t="shared" si="107"/>
        <v>101V120</v>
      </c>
      <c r="DU5" t="str">
        <f t="shared" si="108"/>
        <v>SD PELITA</v>
      </c>
      <c r="DV5">
        <f t="shared" si="109"/>
        <v>101</v>
      </c>
      <c r="DW5">
        <f t="shared" si="110"/>
        <v>18</v>
      </c>
      <c r="DX5">
        <f t="shared" si="111"/>
        <v>26</v>
      </c>
      <c r="DY5">
        <f t="shared" si="112"/>
        <v>29</v>
      </c>
      <c r="DZ5">
        <f t="shared" si="113"/>
        <v>28</v>
      </c>
      <c r="EA5">
        <f t="shared" si="114"/>
        <v>15</v>
      </c>
      <c r="EB5">
        <f t="shared" si="115"/>
        <v>116</v>
      </c>
      <c r="EC5">
        <f t="shared" si="116"/>
        <v>-0.63</v>
      </c>
      <c r="ED5">
        <f t="shared" si="117"/>
        <v>7.0000000000000007E-2</v>
      </c>
      <c r="EE5">
        <f t="shared" si="118"/>
        <v>0.42</v>
      </c>
      <c r="EF5">
        <f t="shared" si="119"/>
        <v>0.34</v>
      </c>
      <c r="EG5">
        <f t="shared" si="120"/>
        <v>-0.62</v>
      </c>
      <c r="EH5">
        <f t="shared" si="121"/>
        <v>60.5</v>
      </c>
      <c r="EI5">
        <f t="shared" si="122"/>
        <v>71.17</v>
      </c>
      <c r="EJ5">
        <f t="shared" si="123"/>
        <v>77.08</v>
      </c>
      <c r="EK5">
        <f t="shared" si="124"/>
        <v>75.959999999999994</v>
      </c>
      <c r="EL5">
        <f t="shared" si="125"/>
        <v>59.12</v>
      </c>
      <c r="EM5">
        <f t="shared" si="126"/>
        <v>343.83</v>
      </c>
      <c r="EN5">
        <f t="shared" si="127"/>
        <v>43</v>
      </c>
      <c r="EO5">
        <f t="shared" si="128"/>
        <v>3</v>
      </c>
      <c r="EP5" t="str">
        <f t="shared" si="129"/>
        <v/>
      </c>
      <c r="EQ5" t="str">
        <f t="shared" si="130"/>
        <v/>
      </c>
      <c r="ER5" t="str">
        <f t="shared" si="131"/>
        <v/>
      </c>
      <c r="ES5" t="str">
        <f t="shared" si="132"/>
        <v/>
      </c>
      <c r="ET5" t="str">
        <f t="shared" si="133"/>
        <v/>
      </c>
      <c r="EV5" t="str">
        <f t="shared" si="134"/>
        <v>KEMAS RAYZA ARGANI</v>
      </c>
      <c r="EW5" t="str">
        <f t="shared" si="135"/>
        <v>101-22-10382</v>
      </c>
      <c r="EX5" t="str">
        <f t="shared" si="136"/>
        <v>101V120</v>
      </c>
      <c r="EY5" t="str">
        <f t="shared" si="137"/>
        <v>SD PELITA</v>
      </c>
      <c r="EZ5">
        <f t="shared" si="138"/>
        <v>101</v>
      </c>
      <c r="FA5">
        <f t="shared" si="139"/>
        <v>18</v>
      </c>
      <c r="FB5">
        <f t="shared" si="140"/>
        <v>26</v>
      </c>
      <c r="FC5">
        <f t="shared" si="141"/>
        <v>29</v>
      </c>
      <c r="FD5">
        <f t="shared" si="142"/>
        <v>28</v>
      </c>
      <c r="FE5">
        <f t="shared" si="143"/>
        <v>15</v>
      </c>
      <c r="FF5">
        <f t="shared" si="144"/>
        <v>116</v>
      </c>
      <c r="FG5">
        <f t="shared" si="145"/>
        <v>-0.63</v>
      </c>
      <c r="FH5">
        <f t="shared" si="146"/>
        <v>7.0000000000000007E-2</v>
      </c>
      <c r="FI5">
        <f t="shared" si="147"/>
        <v>0.42</v>
      </c>
      <c r="FJ5">
        <f t="shared" si="148"/>
        <v>0.34</v>
      </c>
      <c r="FK5">
        <f t="shared" si="149"/>
        <v>-0.62</v>
      </c>
      <c r="FL5">
        <f t="shared" si="150"/>
        <v>60.5</v>
      </c>
      <c r="FM5">
        <f t="shared" si="151"/>
        <v>71.17</v>
      </c>
      <c r="FN5">
        <f t="shared" si="152"/>
        <v>77.08</v>
      </c>
      <c r="FO5">
        <f t="shared" si="153"/>
        <v>75.959999999999994</v>
      </c>
      <c r="FP5">
        <f t="shared" si="154"/>
        <v>59.12</v>
      </c>
      <c r="FQ5">
        <f t="shared" si="155"/>
        <v>343.83</v>
      </c>
      <c r="FR5">
        <f t="shared" si="156"/>
        <v>43</v>
      </c>
      <c r="FS5">
        <f t="shared" si="157"/>
        <v>3</v>
      </c>
      <c r="FT5" t="str">
        <f t="shared" si="158"/>
        <v/>
      </c>
      <c r="FU5" t="str">
        <f t="shared" si="159"/>
        <v/>
      </c>
      <c r="FV5" t="str">
        <f t="shared" si="160"/>
        <v/>
      </c>
      <c r="FW5" t="str">
        <f t="shared" si="161"/>
        <v/>
      </c>
      <c r="FX5" t="str">
        <f t="shared" si="162"/>
        <v/>
      </c>
    </row>
    <row r="6" spans="2:180">
      <c r="B6" s="1" t="s">
        <v>185</v>
      </c>
      <c r="C6" s="2" t="s">
        <v>186</v>
      </c>
      <c r="D6" s="2" t="s">
        <v>176</v>
      </c>
      <c r="E6" s="2" t="s">
        <v>187</v>
      </c>
      <c r="F6" s="2">
        <v>101</v>
      </c>
      <c r="G6" s="2">
        <v>17</v>
      </c>
      <c r="H6" s="2">
        <v>14</v>
      </c>
      <c r="I6" s="2">
        <v>11</v>
      </c>
      <c r="J6" s="2">
        <v>26</v>
      </c>
      <c r="K6" s="2">
        <v>10</v>
      </c>
      <c r="L6" s="2">
        <v>78</v>
      </c>
      <c r="M6">
        <f t="shared" si="0"/>
        <v>-0.79</v>
      </c>
      <c r="N6">
        <f t="shared" si="1"/>
        <v>-1.82</v>
      </c>
      <c r="O6">
        <f t="shared" si="2"/>
        <v>-1.79</v>
      </c>
      <c r="P6">
        <f t="shared" si="3"/>
        <v>0.06</v>
      </c>
      <c r="Q6">
        <f t="shared" si="4"/>
        <v>-1.45</v>
      </c>
      <c r="R6">
        <f t="shared" si="5"/>
        <v>58.09</v>
      </c>
      <c r="S6">
        <f t="shared" si="6"/>
        <v>39.67</v>
      </c>
      <c r="T6">
        <f t="shared" si="7"/>
        <v>39.83</v>
      </c>
      <c r="U6">
        <f t="shared" si="8"/>
        <v>71.05</v>
      </c>
      <c r="V6">
        <f t="shared" si="9"/>
        <v>44.56</v>
      </c>
      <c r="W6">
        <f t="shared" si="10"/>
        <v>253.2</v>
      </c>
      <c r="X6">
        <f t="shared" si="11"/>
        <v>73</v>
      </c>
      <c r="Y6">
        <f t="shared" si="12"/>
        <v>5</v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F6" t="str">
        <f t="shared" si="18"/>
        <v>SYAHMI AIDAN AHMAD</v>
      </c>
      <c r="AG6" t="str">
        <f t="shared" si="19"/>
        <v>101-22-10383</v>
      </c>
      <c r="AH6" t="str">
        <f t="shared" si="20"/>
        <v>101V120</v>
      </c>
      <c r="AI6" t="str">
        <f t="shared" si="21"/>
        <v>SDS HANG TUAH</v>
      </c>
      <c r="AJ6">
        <f t="shared" si="22"/>
        <v>101</v>
      </c>
      <c r="AK6">
        <f t="shared" si="23"/>
        <v>17</v>
      </c>
      <c r="AL6">
        <f t="shared" si="24"/>
        <v>14</v>
      </c>
      <c r="AM6">
        <f t="shared" si="25"/>
        <v>11</v>
      </c>
      <c r="AN6">
        <f t="shared" si="26"/>
        <v>26</v>
      </c>
      <c r="AO6">
        <f t="shared" si="27"/>
        <v>10</v>
      </c>
      <c r="AP6">
        <f t="shared" si="28"/>
        <v>78</v>
      </c>
      <c r="AQ6">
        <f t="shared" si="29"/>
        <v>-0.79</v>
      </c>
      <c r="AR6">
        <f t="shared" si="30"/>
        <v>-1.82</v>
      </c>
      <c r="AS6">
        <f t="shared" si="31"/>
        <v>-1.79</v>
      </c>
      <c r="AT6">
        <f t="shared" si="32"/>
        <v>0.06</v>
      </c>
      <c r="AU6">
        <f t="shared" si="33"/>
        <v>-1.45</v>
      </c>
      <c r="AV6">
        <f t="shared" si="34"/>
        <v>58.09</v>
      </c>
      <c r="AW6">
        <f t="shared" si="35"/>
        <v>39.67</v>
      </c>
      <c r="AX6">
        <f t="shared" si="36"/>
        <v>39.83</v>
      </c>
      <c r="AY6">
        <f t="shared" si="37"/>
        <v>71.05</v>
      </c>
      <c r="AZ6">
        <f t="shared" si="38"/>
        <v>44.56</v>
      </c>
      <c r="BA6">
        <f t="shared" si="39"/>
        <v>253.2</v>
      </c>
      <c r="BB6">
        <f t="shared" si="40"/>
        <v>73</v>
      </c>
      <c r="BC6">
        <f t="shared" si="41"/>
        <v>5</v>
      </c>
      <c r="BD6" t="str">
        <f t="shared" si="42"/>
        <v/>
      </c>
      <c r="BE6" t="str">
        <f t="shared" si="43"/>
        <v/>
      </c>
      <c r="BF6" t="str">
        <f t="shared" si="44"/>
        <v/>
      </c>
      <c r="BG6" t="str">
        <f t="shared" si="45"/>
        <v/>
      </c>
      <c r="BH6" t="str">
        <f t="shared" si="46"/>
        <v/>
      </c>
      <c r="BJ6" t="str">
        <f t="shared" si="47"/>
        <v>SYAHMI AIDAN AHMAD</v>
      </c>
      <c r="BK6" t="str">
        <f t="shared" si="48"/>
        <v>101-22-10383</v>
      </c>
      <c r="BL6" t="str">
        <f t="shared" si="49"/>
        <v>101V120</v>
      </c>
      <c r="BM6" t="str">
        <f t="shared" si="50"/>
        <v>SDS HANG TUAH</v>
      </c>
      <c r="BN6">
        <f t="shared" si="51"/>
        <v>101</v>
      </c>
      <c r="BO6">
        <f t="shared" si="52"/>
        <v>17</v>
      </c>
      <c r="BP6">
        <f t="shared" si="53"/>
        <v>14</v>
      </c>
      <c r="BQ6">
        <f t="shared" si="54"/>
        <v>11</v>
      </c>
      <c r="BR6">
        <f t="shared" si="55"/>
        <v>26</v>
      </c>
      <c r="BS6">
        <f t="shared" si="56"/>
        <v>10</v>
      </c>
      <c r="BT6">
        <f t="shared" si="57"/>
        <v>78</v>
      </c>
      <c r="BU6">
        <f t="shared" si="58"/>
        <v>-0.79</v>
      </c>
      <c r="BV6">
        <f t="shared" si="59"/>
        <v>-1.82</v>
      </c>
      <c r="BW6">
        <f t="shared" si="60"/>
        <v>-1.79</v>
      </c>
      <c r="BX6">
        <f t="shared" si="61"/>
        <v>0.06</v>
      </c>
      <c r="BY6">
        <f t="shared" si="62"/>
        <v>-1.45</v>
      </c>
      <c r="BZ6">
        <f t="shared" si="63"/>
        <v>58.09</v>
      </c>
      <c r="CA6">
        <f t="shared" si="64"/>
        <v>39.67</v>
      </c>
      <c r="CB6">
        <f t="shared" si="65"/>
        <v>39.83</v>
      </c>
      <c r="CC6">
        <f t="shared" si="66"/>
        <v>71.05</v>
      </c>
      <c r="CD6">
        <f t="shared" si="67"/>
        <v>44.56</v>
      </c>
      <c r="CE6">
        <f t="shared" si="68"/>
        <v>253.2</v>
      </c>
      <c r="CF6">
        <f t="shared" si="69"/>
        <v>73</v>
      </c>
      <c r="CG6">
        <f t="shared" si="70"/>
        <v>5</v>
      </c>
      <c r="CH6" t="str">
        <f t="shared" si="71"/>
        <v/>
      </c>
      <c r="CI6" t="str">
        <f t="shared" si="72"/>
        <v/>
      </c>
      <c r="CJ6" t="str">
        <f t="shared" si="73"/>
        <v/>
      </c>
      <c r="CK6" t="str">
        <f t="shared" si="74"/>
        <v/>
      </c>
      <c r="CL6" t="str">
        <f t="shared" si="75"/>
        <v/>
      </c>
      <c r="CN6" t="str">
        <f t="shared" si="76"/>
        <v>SYAHMI AIDAN AHMAD</v>
      </c>
      <c r="CO6" t="str">
        <f t="shared" si="77"/>
        <v>101-22-10383</v>
      </c>
      <c r="CP6" t="str">
        <f t="shared" si="78"/>
        <v>101V120</v>
      </c>
      <c r="CQ6" t="str">
        <f t="shared" si="79"/>
        <v>SDS HANG TUAH</v>
      </c>
      <c r="CR6">
        <f t="shared" si="80"/>
        <v>101</v>
      </c>
      <c r="CS6">
        <f t="shared" si="81"/>
        <v>17</v>
      </c>
      <c r="CT6">
        <f t="shared" si="82"/>
        <v>14</v>
      </c>
      <c r="CU6">
        <f t="shared" si="83"/>
        <v>11</v>
      </c>
      <c r="CV6">
        <f t="shared" si="84"/>
        <v>26</v>
      </c>
      <c r="CW6">
        <f t="shared" si="85"/>
        <v>10</v>
      </c>
      <c r="CX6">
        <f t="shared" si="86"/>
        <v>78</v>
      </c>
      <c r="CY6">
        <f t="shared" si="87"/>
        <v>-0.79</v>
      </c>
      <c r="CZ6">
        <f t="shared" si="88"/>
        <v>-1.82</v>
      </c>
      <c r="DA6">
        <f t="shared" si="89"/>
        <v>-1.79</v>
      </c>
      <c r="DB6">
        <f t="shared" si="90"/>
        <v>0.06</v>
      </c>
      <c r="DC6">
        <f t="shared" si="91"/>
        <v>-1.45</v>
      </c>
      <c r="DD6">
        <f t="shared" si="92"/>
        <v>58.09</v>
      </c>
      <c r="DE6">
        <f t="shared" si="93"/>
        <v>39.67</v>
      </c>
      <c r="DF6">
        <f t="shared" si="94"/>
        <v>39.83</v>
      </c>
      <c r="DG6">
        <f t="shared" si="95"/>
        <v>71.05</v>
      </c>
      <c r="DH6">
        <f t="shared" si="96"/>
        <v>44.56</v>
      </c>
      <c r="DI6">
        <f t="shared" si="97"/>
        <v>253.2</v>
      </c>
      <c r="DJ6">
        <f t="shared" si="98"/>
        <v>73</v>
      </c>
      <c r="DK6">
        <f t="shared" si="99"/>
        <v>5</v>
      </c>
      <c r="DL6" t="str">
        <f t="shared" si="100"/>
        <v/>
      </c>
      <c r="DM6" t="str">
        <f t="shared" si="101"/>
        <v/>
      </c>
      <c r="DN6" t="str">
        <f t="shared" si="102"/>
        <v/>
      </c>
      <c r="DO6" t="str">
        <f t="shared" si="103"/>
        <v/>
      </c>
      <c r="DP6" t="str">
        <f t="shared" si="104"/>
        <v/>
      </c>
      <c r="DR6" t="str">
        <f t="shared" si="105"/>
        <v>SYAHMI AIDAN AHMAD</v>
      </c>
      <c r="DS6" t="str">
        <f t="shared" si="106"/>
        <v>101-22-10383</v>
      </c>
      <c r="DT6" t="str">
        <f t="shared" si="107"/>
        <v>101V120</v>
      </c>
      <c r="DU6" t="str">
        <f t="shared" si="108"/>
        <v>SDS HANG TUAH</v>
      </c>
      <c r="DV6">
        <f t="shared" si="109"/>
        <v>101</v>
      </c>
      <c r="DW6">
        <f t="shared" si="110"/>
        <v>17</v>
      </c>
      <c r="DX6">
        <f t="shared" si="111"/>
        <v>14</v>
      </c>
      <c r="DY6">
        <f t="shared" si="112"/>
        <v>11</v>
      </c>
      <c r="DZ6">
        <f t="shared" si="113"/>
        <v>26</v>
      </c>
      <c r="EA6">
        <f t="shared" si="114"/>
        <v>10</v>
      </c>
      <c r="EB6">
        <f t="shared" si="115"/>
        <v>78</v>
      </c>
      <c r="EC6">
        <f t="shared" si="116"/>
        <v>-0.79</v>
      </c>
      <c r="ED6">
        <f t="shared" si="117"/>
        <v>-1.82</v>
      </c>
      <c r="EE6">
        <f t="shared" si="118"/>
        <v>-1.79</v>
      </c>
      <c r="EF6">
        <f t="shared" si="119"/>
        <v>0.06</v>
      </c>
      <c r="EG6">
        <f t="shared" si="120"/>
        <v>-1.45</v>
      </c>
      <c r="EH6">
        <f t="shared" si="121"/>
        <v>58.09</v>
      </c>
      <c r="EI6">
        <f t="shared" si="122"/>
        <v>39.67</v>
      </c>
      <c r="EJ6">
        <f t="shared" si="123"/>
        <v>39.83</v>
      </c>
      <c r="EK6">
        <f t="shared" si="124"/>
        <v>71.05</v>
      </c>
      <c r="EL6">
        <f t="shared" si="125"/>
        <v>44.56</v>
      </c>
      <c r="EM6">
        <f t="shared" si="126"/>
        <v>253.2</v>
      </c>
      <c r="EN6">
        <f t="shared" si="127"/>
        <v>73</v>
      </c>
      <c r="EO6">
        <f t="shared" si="128"/>
        <v>5</v>
      </c>
      <c r="EP6" t="str">
        <f t="shared" si="129"/>
        <v/>
      </c>
      <c r="EQ6" t="str">
        <f t="shared" si="130"/>
        <v/>
      </c>
      <c r="ER6" t="str">
        <f t="shared" si="131"/>
        <v/>
      </c>
      <c r="ES6" t="str">
        <f t="shared" si="132"/>
        <v/>
      </c>
      <c r="ET6" t="str">
        <f t="shared" si="133"/>
        <v/>
      </c>
      <c r="EV6" t="str">
        <f t="shared" si="134"/>
        <v>SYAHMI AIDAN AHMAD</v>
      </c>
      <c r="EW6" t="str">
        <f t="shared" si="135"/>
        <v>101-22-10383</v>
      </c>
      <c r="EX6" t="str">
        <f t="shared" si="136"/>
        <v>101V120</v>
      </c>
      <c r="EY6" t="str">
        <f t="shared" si="137"/>
        <v>SDS HANG TUAH</v>
      </c>
      <c r="EZ6">
        <f t="shared" si="138"/>
        <v>101</v>
      </c>
      <c r="FA6">
        <f t="shared" si="139"/>
        <v>17</v>
      </c>
      <c r="FB6">
        <f t="shared" si="140"/>
        <v>14</v>
      </c>
      <c r="FC6">
        <f t="shared" si="141"/>
        <v>11</v>
      </c>
      <c r="FD6">
        <f t="shared" si="142"/>
        <v>26</v>
      </c>
      <c r="FE6">
        <f t="shared" si="143"/>
        <v>10</v>
      </c>
      <c r="FF6">
        <f t="shared" si="144"/>
        <v>78</v>
      </c>
      <c r="FG6">
        <f t="shared" si="145"/>
        <v>-0.79</v>
      </c>
      <c r="FH6">
        <f t="shared" si="146"/>
        <v>-1.82</v>
      </c>
      <c r="FI6">
        <f t="shared" si="147"/>
        <v>-1.79</v>
      </c>
      <c r="FJ6">
        <f t="shared" si="148"/>
        <v>0.06</v>
      </c>
      <c r="FK6">
        <f t="shared" si="149"/>
        <v>-1.45</v>
      </c>
      <c r="FL6">
        <f t="shared" si="150"/>
        <v>58.09</v>
      </c>
      <c r="FM6">
        <f t="shared" si="151"/>
        <v>39.67</v>
      </c>
      <c r="FN6">
        <f t="shared" si="152"/>
        <v>39.83</v>
      </c>
      <c r="FO6">
        <f t="shared" si="153"/>
        <v>71.05</v>
      </c>
      <c r="FP6">
        <f t="shared" si="154"/>
        <v>44.56</v>
      </c>
      <c r="FQ6">
        <f t="shared" si="155"/>
        <v>253.2</v>
      </c>
      <c r="FR6">
        <f t="shared" si="156"/>
        <v>73</v>
      </c>
      <c r="FS6">
        <f t="shared" si="157"/>
        <v>5</v>
      </c>
      <c r="FT6" t="str">
        <f t="shared" si="158"/>
        <v/>
      </c>
      <c r="FU6" t="str">
        <f t="shared" si="159"/>
        <v/>
      </c>
      <c r="FV6" t="str">
        <f t="shared" si="160"/>
        <v/>
      </c>
      <c r="FW6" t="str">
        <f t="shared" si="161"/>
        <v/>
      </c>
      <c r="FX6" t="str">
        <f t="shared" si="162"/>
        <v/>
      </c>
    </row>
    <row r="7" spans="2:180">
      <c r="B7" s="1" t="s">
        <v>188</v>
      </c>
      <c r="C7" s="2" t="s">
        <v>189</v>
      </c>
      <c r="D7" s="2" t="s">
        <v>176</v>
      </c>
      <c r="E7" s="2" t="s">
        <v>190</v>
      </c>
      <c r="F7" s="2">
        <v>101</v>
      </c>
      <c r="G7" s="2">
        <v>23</v>
      </c>
      <c r="H7" s="2">
        <v>27</v>
      </c>
      <c r="I7" s="2">
        <v>27</v>
      </c>
      <c r="J7" s="2">
        <v>23</v>
      </c>
      <c r="K7" s="2">
        <v>12</v>
      </c>
      <c r="L7" s="2">
        <v>112</v>
      </c>
      <c r="M7">
        <f t="shared" si="0"/>
        <v>0.19</v>
      </c>
      <c r="N7">
        <f t="shared" si="1"/>
        <v>0.23</v>
      </c>
      <c r="O7">
        <f t="shared" si="2"/>
        <v>0.18</v>
      </c>
      <c r="P7">
        <f t="shared" si="3"/>
        <v>-0.35</v>
      </c>
      <c r="Q7">
        <f t="shared" si="4"/>
        <v>-1.1200000000000001</v>
      </c>
      <c r="R7">
        <f t="shared" si="5"/>
        <v>72.86</v>
      </c>
      <c r="S7">
        <f t="shared" si="6"/>
        <v>73.83</v>
      </c>
      <c r="T7">
        <f t="shared" si="7"/>
        <v>73.03</v>
      </c>
      <c r="U7">
        <f t="shared" si="8"/>
        <v>63.86</v>
      </c>
      <c r="V7">
        <f t="shared" si="9"/>
        <v>50.35</v>
      </c>
      <c r="W7">
        <f t="shared" si="10"/>
        <v>333.93</v>
      </c>
      <c r="X7">
        <f t="shared" si="11"/>
        <v>46</v>
      </c>
      <c r="Y7">
        <f t="shared" si="12"/>
        <v>4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F7" t="str">
        <f t="shared" si="18"/>
        <v>LEV ANTHONY WINATA</v>
      </c>
      <c r="AG7" t="str">
        <f t="shared" si="19"/>
        <v>101-22-10399</v>
      </c>
      <c r="AH7" t="str">
        <f t="shared" si="20"/>
        <v>101V120</v>
      </c>
      <c r="AI7" t="str">
        <f t="shared" si="21"/>
        <v>SDN BINONG 02</v>
      </c>
      <c r="AJ7">
        <f t="shared" si="22"/>
        <v>101</v>
      </c>
      <c r="AK7">
        <f t="shared" si="23"/>
        <v>23</v>
      </c>
      <c r="AL7">
        <f t="shared" si="24"/>
        <v>27</v>
      </c>
      <c r="AM7">
        <f t="shared" si="25"/>
        <v>27</v>
      </c>
      <c r="AN7">
        <f t="shared" si="26"/>
        <v>23</v>
      </c>
      <c r="AO7">
        <f t="shared" si="27"/>
        <v>12</v>
      </c>
      <c r="AP7">
        <f t="shared" si="28"/>
        <v>112</v>
      </c>
      <c r="AQ7">
        <f t="shared" si="29"/>
        <v>0.19</v>
      </c>
      <c r="AR7">
        <f t="shared" si="30"/>
        <v>0.23</v>
      </c>
      <c r="AS7">
        <f t="shared" si="31"/>
        <v>0.18</v>
      </c>
      <c r="AT7">
        <f t="shared" si="32"/>
        <v>-0.35</v>
      </c>
      <c r="AU7">
        <f t="shared" si="33"/>
        <v>-1.1200000000000001</v>
      </c>
      <c r="AV7">
        <f t="shared" si="34"/>
        <v>72.86</v>
      </c>
      <c r="AW7">
        <f t="shared" si="35"/>
        <v>73.83</v>
      </c>
      <c r="AX7">
        <f t="shared" si="36"/>
        <v>73.03</v>
      </c>
      <c r="AY7">
        <f t="shared" si="37"/>
        <v>63.86</v>
      </c>
      <c r="AZ7">
        <f t="shared" si="38"/>
        <v>50.35</v>
      </c>
      <c r="BA7">
        <f t="shared" si="39"/>
        <v>333.93</v>
      </c>
      <c r="BB7">
        <f t="shared" si="40"/>
        <v>46</v>
      </c>
      <c r="BC7">
        <f t="shared" si="41"/>
        <v>4</v>
      </c>
      <c r="BD7" t="str">
        <f t="shared" si="42"/>
        <v/>
      </c>
      <c r="BE7" t="str">
        <f t="shared" si="43"/>
        <v/>
      </c>
      <c r="BF7" t="str">
        <f t="shared" si="44"/>
        <v/>
      </c>
      <c r="BG7" t="str">
        <f t="shared" si="45"/>
        <v/>
      </c>
      <c r="BH7" t="str">
        <f t="shared" si="46"/>
        <v/>
      </c>
      <c r="BJ7" t="str">
        <f t="shared" si="47"/>
        <v>LEV ANTHONY WINATA</v>
      </c>
      <c r="BK7" t="str">
        <f t="shared" si="48"/>
        <v>101-22-10399</v>
      </c>
      <c r="BL7" t="str">
        <f t="shared" si="49"/>
        <v>101V120</v>
      </c>
      <c r="BM7" t="str">
        <f t="shared" si="50"/>
        <v>SDN BINONG 02</v>
      </c>
      <c r="BN7">
        <f t="shared" si="51"/>
        <v>101</v>
      </c>
      <c r="BO7">
        <f t="shared" si="52"/>
        <v>23</v>
      </c>
      <c r="BP7">
        <f t="shared" si="53"/>
        <v>27</v>
      </c>
      <c r="BQ7">
        <f t="shared" si="54"/>
        <v>27</v>
      </c>
      <c r="BR7">
        <f t="shared" si="55"/>
        <v>23</v>
      </c>
      <c r="BS7">
        <f t="shared" si="56"/>
        <v>12</v>
      </c>
      <c r="BT7">
        <f t="shared" si="57"/>
        <v>112</v>
      </c>
      <c r="BU7">
        <f t="shared" si="58"/>
        <v>0.19</v>
      </c>
      <c r="BV7">
        <f t="shared" si="59"/>
        <v>0.23</v>
      </c>
      <c r="BW7">
        <f t="shared" si="60"/>
        <v>0.18</v>
      </c>
      <c r="BX7">
        <f t="shared" si="61"/>
        <v>-0.35</v>
      </c>
      <c r="BY7">
        <f t="shared" si="62"/>
        <v>-1.1200000000000001</v>
      </c>
      <c r="BZ7">
        <f t="shared" si="63"/>
        <v>72.86</v>
      </c>
      <c r="CA7">
        <f t="shared" si="64"/>
        <v>73.83</v>
      </c>
      <c r="CB7">
        <f t="shared" si="65"/>
        <v>73.03</v>
      </c>
      <c r="CC7">
        <f t="shared" si="66"/>
        <v>63.86</v>
      </c>
      <c r="CD7">
        <f t="shared" si="67"/>
        <v>50.35</v>
      </c>
      <c r="CE7">
        <f t="shared" si="68"/>
        <v>333.93</v>
      </c>
      <c r="CF7">
        <f t="shared" si="69"/>
        <v>46</v>
      </c>
      <c r="CG7">
        <f t="shared" si="70"/>
        <v>4</v>
      </c>
      <c r="CH7" t="str">
        <f t="shared" si="71"/>
        <v/>
      </c>
      <c r="CI7" t="str">
        <f t="shared" si="72"/>
        <v/>
      </c>
      <c r="CJ7" t="str">
        <f t="shared" si="73"/>
        <v/>
      </c>
      <c r="CK7" t="str">
        <f t="shared" si="74"/>
        <v/>
      </c>
      <c r="CL7" t="str">
        <f t="shared" si="75"/>
        <v/>
      </c>
      <c r="CN7" t="str">
        <f t="shared" si="76"/>
        <v>LEV ANTHONY WINATA</v>
      </c>
      <c r="CO7" t="str">
        <f t="shared" si="77"/>
        <v>101-22-10399</v>
      </c>
      <c r="CP7" t="str">
        <f t="shared" si="78"/>
        <v>101V120</v>
      </c>
      <c r="CQ7" t="str">
        <f t="shared" si="79"/>
        <v>SDN BINONG 02</v>
      </c>
      <c r="CR7">
        <f t="shared" si="80"/>
        <v>101</v>
      </c>
      <c r="CS7">
        <f t="shared" si="81"/>
        <v>23</v>
      </c>
      <c r="CT7">
        <f t="shared" si="82"/>
        <v>27</v>
      </c>
      <c r="CU7">
        <f t="shared" si="83"/>
        <v>27</v>
      </c>
      <c r="CV7">
        <f t="shared" si="84"/>
        <v>23</v>
      </c>
      <c r="CW7">
        <f t="shared" si="85"/>
        <v>12</v>
      </c>
      <c r="CX7">
        <f t="shared" si="86"/>
        <v>112</v>
      </c>
      <c r="CY7">
        <f t="shared" si="87"/>
        <v>0.19</v>
      </c>
      <c r="CZ7">
        <f t="shared" si="88"/>
        <v>0.23</v>
      </c>
      <c r="DA7">
        <f t="shared" si="89"/>
        <v>0.18</v>
      </c>
      <c r="DB7">
        <f t="shared" si="90"/>
        <v>-0.35</v>
      </c>
      <c r="DC7">
        <f t="shared" si="91"/>
        <v>-1.1200000000000001</v>
      </c>
      <c r="DD7">
        <f t="shared" si="92"/>
        <v>72.86</v>
      </c>
      <c r="DE7">
        <f t="shared" si="93"/>
        <v>73.83</v>
      </c>
      <c r="DF7">
        <f t="shared" si="94"/>
        <v>73.03</v>
      </c>
      <c r="DG7">
        <f t="shared" si="95"/>
        <v>63.86</v>
      </c>
      <c r="DH7">
        <f t="shared" si="96"/>
        <v>50.35</v>
      </c>
      <c r="DI7">
        <f t="shared" si="97"/>
        <v>333.93</v>
      </c>
      <c r="DJ7">
        <f t="shared" si="98"/>
        <v>46</v>
      </c>
      <c r="DK7">
        <f t="shared" si="99"/>
        <v>4</v>
      </c>
      <c r="DL7" t="str">
        <f t="shared" si="100"/>
        <v/>
      </c>
      <c r="DM7" t="str">
        <f t="shared" si="101"/>
        <v/>
      </c>
      <c r="DN7" t="str">
        <f t="shared" si="102"/>
        <v/>
      </c>
      <c r="DO7" t="str">
        <f t="shared" si="103"/>
        <v/>
      </c>
      <c r="DP7" t="str">
        <f t="shared" si="104"/>
        <v/>
      </c>
      <c r="DR7" t="str">
        <f t="shared" si="105"/>
        <v>LEV ANTHONY WINATA</v>
      </c>
      <c r="DS7" t="str">
        <f t="shared" si="106"/>
        <v>101-22-10399</v>
      </c>
      <c r="DT7" t="str">
        <f t="shared" si="107"/>
        <v>101V120</v>
      </c>
      <c r="DU7" t="str">
        <f t="shared" si="108"/>
        <v>SDN BINONG 02</v>
      </c>
      <c r="DV7">
        <f t="shared" si="109"/>
        <v>101</v>
      </c>
      <c r="DW7">
        <f t="shared" si="110"/>
        <v>23</v>
      </c>
      <c r="DX7">
        <f t="shared" si="111"/>
        <v>27</v>
      </c>
      <c r="DY7">
        <f t="shared" si="112"/>
        <v>27</v>
      </c>
      <c r="DZ7">
        <f t="shared" si="113"/>
        <v>23</v>
      </c>
      <c r="EA7">
        <f t="shared" si="114"/>
        <v>12</v>
      </c>
      <c r="EB7">
        <f t="shared" si="115"/>
        <v>112</v>
      </c>
      <c r="EC7">
        <f t="shared" si="116"/>
        <v>0.19</v>
      </c>
      <c r="ED7">
        <f t="shared" si="117"/>
        <v>0.23</v>
      </c>
      <c r="EE7">
        <f t="shared" si="118"/>
        <v>0.18</v>
      </c>
      <c r="EF7">
        <f t="shared" si="119"/>
        <v>-0.35</v>
      </c>
      <c r="EG7">
        <f t="shared" si="120"/>
        <v>-1.1200000000000001</v>
      </c>
      <c r="EH7">
        <f t="shared" si="121"/>
        <v>72.86</v>
      </c>
      <c r="EI7">
        <f t="shared" si="122"/>
        <v>73.83</v>
      </c>
      <c r="EJ7">
        <f t="shared" si="123"/>
        <v>73.03</v>
      </c>
      <c r="EK7">
        <f t="shared" si="124"/>
        <v>63.86</v>
      </c>
      <c r="EL7">
        <f t="shared" si="125"/>
        <v>50.35</v>
      </c>
      <c r="EM7">
        <f t="shared" si="126"/>
        <v>333.93</v>
      </c>
      <c r="EN7">
        <f t="shared" si="127"/>
        <v>46</v>
      </c>
      <c r="EO7">
        <f t="shared" si="128"/>
        <v>4</v>
      </c>
      <c r="EP7" t="str">
        <f t="shared" si="129"/>
        <v/>
      </c>
      <c r="EQ7" t="str">
        <f t="shared" si="130"/>
        <v/>
      </c>
      <c r="ER7" t="str">
        <f t="shared" si="131"/>
        <v/>
      </c>
      <c r="ES7" t="str">
        <f t="shared" si="132"/>
        <v/>
      </c>
      <c r="ET7" t="str">
        <f t="shared" si="133"/>
        <v/>
      </c>
      <c r="EV7" t="str">
        <f t="shared" si="134"/>
        <v>LEV ANTHONY WINATA</v>
      </c>
      <c r="EW7" t="str">
        <f t="shared" si="135"/>
        <v>101-22-10399</v>
      </c>
      <c r="EX7" t="str">
        <f t="shared" si="136"/>
        <v>101V120</v>
      </c>
      <c r="EY7" t="str">
        <f t="shared" si="137"/>
        <v>SDN BINONG 02</v>
      </c>
      <c r="EZ7">
        <f t="shared" si="138"/>
        <v>101</v>
      </c>
      <c r="FA7">
        <f t="shared" si="139"/>
        <v>23</v>
      </c>
      <c r="FB7">
        <f t="shared" si="140"/>
        <v>27</v>
      </c>
      <c r="FC7">
        <f t="shared" si="141"/>
        <v>27</v>
      </c>
      <c r="FD7">
        <f t="shared" si="142"/>
        <v>23</v>
      </c>
      <c r="FE7">
        <f t="shared" si="143"/>
        <v>12</v>
      </c>
      <c r="FF7">
        <f t="shared" si="144"/>
        <v>112</v>
      </c>
      <c r="FG7">
        <f t="shared" si="145"/>
        <v>0.19</v>
      </c>
      <c r="FH7">
        <f t="shared" si="146"/>
        <v>0.23</v>
      </c>
      <c r="FI7">
        <f t="shared" si="147"/>
        <v>0.18</v>
      </c>
      <c r="FJ7">
        <f t="shared" si="148"/>
        <v>-0.35</v>
      </c>
      <c r="FK7">
        <f t="shared" si="149"/>
        <v>-1.1200000000000001</v>
      </c>
      <c r="FL7">
        <f t="shared" si="150"/>
        <v>72.86</v>
      </c>
      <c r="FM7">
        <f t="shared" si="151"/>
        <v>73.83</v>
      </c>
      <c r="FN7">
        <f t="shared" si="152"/>
        <v>73.03</v>
      </c>
      <c r="FO7">
        <f t="shared" si="153"/>
        <v>63.86</v>
      </c>
      <c r="FP7">
        <f t="shared" si="154"/>
        <v>50.35</v>
      </c>
      <c r="FQ7">
        <f t="shared" si="155"/>
        <v>333.93</v>
      </c>
      <c r="FR7">
        <f t="shared" si="156"/>
        <v>46</v>
      </c>
      <c r="FS7">
        <f t="shared" si="157"/>
        <v>4</v>
      </c>
      <c r="FT7" t="str">
        <f t="shared" si="158"/>
        <v/>
      </c>
      <c r="FU7" t="str">
        <f t="shared" si="159"/>
        <v/>
      </c>
      <c r="FV7" t="str">
        <f t="shared" si="160"/>
        <v/>
      </c>
      <c r="FW7" t="str">
        <f t="shared" si="161"/>
        <v/>
      </c>
      <c r="FX7" t="str">
        <f t="shared" si="162"/>
        <v/>
      </c>
    </row>
    <row r="8" spans="2:180">
      <c r="B8" s="1" t="s">
        <v>191</v>
      </c>
      <c r="C8" s="2" t="s">
        <v>192</v>
      </c>
      <c r="D8" s="2" t="s">
        <v>176</v>
      </c>
      <c r="E8" s="2" t="s">
        <v>182</v>
      </c>
      <c r="F8" s="2">
        <v>101</v>
      </c>
      <c r="G8" s="2">
        <v>29</v>
      </c>
      <c r="H8" s="2"/>
      <c r="I8" s="2"/>
      <c r="J8" s="2"/>
      <c r="K8" s="2"/>
      <c r="L8" s="2">
        <v>29</v>
      </c>
      <c r="M8">
        <f t="shared" si="0"/>
        <v>1.17</v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>
        <f t="shared" si="5"/>
        <v>87.64</v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>
        <f t="shared" si="10"/>
        <v>87.64</v>
      </c>
      <c r="X8">
        <f t="shared" si="11"/>
        <v>91</v>
      </c>
      <c r="Y8">
        <f t="shared" si="12"/>
        <v>7</v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F8" t="str">
        <f t="shared" si="18"/>
        <v>RAFFAZA HANAN PRADANA</v>
      </c>
      <c r="AG8" t="str">
        <f t="shared" si="19"/>
        <v>101-22-10403</v>
      </c>
      <c r="AH8" t="str">
        <f t="shared" si="20"/>
        <v>101V120</v>
      </c>
      <c r="AI8" t="str">
        <f t="shared" si="21"/>
        <v>SDI AL ACHFAS DWI MATRA</v>
      </c>
      <c r="AJ8">
        <f t="shared" si="22"/>
        <v>101</v>
      </c>
      <c r="AK8">
        <f t="shared" si="23"/>
        <v>29</v>
      </c>
      <c r="AL8" t="str">
        <f t="shared" si="24"/>
        <v/>
      </c>
      <c r="AM8" t="str">
        <f t="shared" si="25"/>
        <v/>
      </c>
      <c r="AN8" t="str">
        <f t="shared" si="26"/>
        <v/>
      </c>
      <c r="AO8" t="str">
        <f t="shared" si="27"/>
        <v/>
      </c>
      <c r="AP8">
        <f t="shared" si="28"/>
        <v>29</v>
      </c>
      <c r="AQ8">
        <f t="shared" si="29"/>
        <v>1.17</v>
      </c>
      <c r="AR8" t="str">
        <f t="shared" si="30"/>
        <v/>
      </c>
      <c r="AS8" t="str">
        <f t="shared" si="31"/>
        <v/>
      </c>
      <c r="AT8" t="str">
        <f t="shared" si="32"/>
        <v/>
      </c>
      <c r="AU8" t="str">
        <f t="shared" si="33"/>
        <v/>
      </c>
      <c r="AV8">
        <f t="shared" si="34"/>
        <v>87.64</v>
      </c>
      <c r="AW8" t="str">
        <f t="shared" si="35"/>
        <v/>
      </c>
      <c r="AX8" t="str">
        <f t="shared" si="36"/>
        <v/>
      </c>
      <c r="AY8" t="str">
        <f t="shared" si="37"/>
        <v/>
      </c>
      <c r="AZ8" t="str">
        <f t="shared" si="38"/>
        <v/>
      </c>
      <c r="BA8">
        <f t="shared" si="39"/>
        <v>87.64</v>
      </c>
      <c r="BB8">
        <f t="shared" si="40"/>
        <v>91</v>
      </c>
      <c r="BC8">
        <f t="shared" si="41"/>
        <v>7</v>
      </c>
      <c r="BD8" t="str">
        <f t="shared" si="42"/>
        <v/>
      </c>
      <c r="BE8" t="str">
        <f t="shared" si="43"/>
        <v/>
      </c>
      <c r="BF8" t="str">
        <f t="shared" si="44"/>
        <v/>
      </c>
      <c r="BG8" t="str">
        <f t="shared" si="45"/>
        <v/>
      </c>
      <c r="BH8" t="str">
        <f t="shared" si="46"/>
        <v/>
      </c>
      <c r="BJ8" t="str">
        <f t="shared" si="47"/>
        <v>RAFFAZA HANAN PRADANA</v>
      </c>
      <c r="BK8" t="str">
        <f t="shared" si="48"/>
        <v>101-22-10403</v>
      </c>
      <c r="BL8" t="str">
        <f t="shared" si="49"/>
        <v>101V120</v>
      </c>
      <c r="BM8" t="str">
        <f t="shared" si="50"/>
        <v>SDI AL ACHFAS DWI MATRA</v>
      </c>
      <c r="BN8">
        <f t="shared" si="51"/>
        <v>101</v>
      </c>
      <c r="BO8">
        <f t="shared" si="52"/>
        <v>29</v>
      </c>
      <c r="BP8" t="str">
        <f t="shared" si="53"/>
        <v/>
      </c>
      <c r="BQ8" t="str">
        <f t="shared" si="54"/>
        <v/>
      </c>
      <c r="BR8" t="str">
        <f t="shared" si="55"/>
        <v/>
      </c>
      <c r="BS8" t="str">
        <f t="shared" si="56"/>
        <v/>
      </c>
      <c r="BT8">
        <f t="shared" si="57"/>
        <v>29</v>
      </c>
      <c r="BU8">
        <f t="shared" si="58"/>
        <v>1.17</v>
      </c>
      <c r="BV8" t="str">
        <f t="shared" si="59"/>
        <v/>
      </c>
      <c r="BW8" t="str">
        <f t="shared" si="60"/>
        <v/>
      </c>
      <c r="BX8" t="str">
        <f t="shared" si="61"/>
        <v/>
      </c>
      <c r="BY8" t="str">
        <f t="shared" si="62"/>
        <v/>
      </c>
      <c r="BZ8">
        <f t="shared" si="63"/>
        <v>87.64</v>
      </c>
      <c r="CA8" t="str">
        <f t="shared" si="64"/>
        <v/>
      </c>
      <c r="CB8" t="str">
        <f t="shared" si="65"/>
        <v/>
      </c>
      <c r="CC8" t="str">
        <f t="shared" si="66"/>
        <v/>
      </c>
      <c r="CD8" t="str">
        <f t="shared" si="67"/>
        <v/>
      </c>
      <c r="CE8">
        <f t="shared" si="68"/>
        <v>87.64</v>
      </c>
      <c r="CF8">
        <f t="shared" si="69"/>
        <v>91</v>
      </c>
      <c r="CG8">
        <f t="shared" si="70"/>
        <v>7</v>
      </c>
      <c r="CH8" t="str">
        <f t="shared" si="71"/>
        <v/>
      </c>
      <c r="CI8" t="str">
        <f t="shared" si="72"/>
        <v/>
      </c>
      <c r="CJ8" t="str">
        <f t="shared" si="73"/>
        <v/>
      </c>
      <c r="CK8" t="str">
        <f t="shared" si="74"/>
        <v/>
      </c>
      <c r="CL8" t="str">
        <f t="shared" si="75"/>
        <v/>
      </c>
      <c r="CN8" t="str">
        <f t="shared" si="76"/>
        <v>RAFFAZA HANAN PRADANA</v>
      </c>
      <c r="CO8" t="str">
        <f t="shared" si="77"/>
        <v>101-22-10403</v>
      </c>
      <c r="CP8" t="str">
        <f t="shared" si="78"/>
        <v>101V120</v>
      </c>
      <c r="CQ8" t="str">
        <f t="shared" si="79"/>
        <v>SDI AL ACHFAS DWI MATRA</v>
      </c>
      <c r="CR8">
        <f t="shared" si="80"/>
        <v>101</v>
      </c>
      <c r="CS8">
        <f t="shared" si="81"/>
        <v>29</v>
      </c>
      <c r="CT8" t="str">
        <f t="shared" si="82"/>
        <v/>
      </c>
      <c r="CU8" t="str">
        <f t="shared" si="83"/>
        <v/>
      </c>
      <c r="CV8" t="str">
        <f t="shared" si="84"/>
        <v/>
      </c>
      <c r="CW8" t="str">
        <f t="shared" si="85"/>
        <v/>
      </c>
      <c r="CX8">
        <f t="shared" si="86"/>
        <v>29</v>
      </c>
      <c r="CY8">
        <f t="shared" si="87"/>
        <v>1.17</v>
      </c>
      <c r="CZ8" t="str">
        <f t="shared" si="88"/>
        <v/>
      </c>
      <c r="DA8" t="str">
        <f t="shared" si="89"/>
        <v/>
      </c>
      <c r="DB8" t="str">
        <f t="shared" si="90"/>
        <v/>
      </c>
      <c r="DC8" t="str">
        <f t="shared" si="91"/>
        <v/>
      </c>
      <c r="DD8">
        <f t="shared" si="92"/>
        <v>87.64</v>
      </c>
      <c r="DE8" t="str">
        <f t="shared" si="93"/>
        <v/>
      </c>
      <c r="DF8" t="str">
        <f t="shared" si="94"/>
        <v/>
      </c>
      <c r="DG8" t="str">
        <f t="shared" si="95"/>
        <v/>
      </c>
      <c r="DH8" t="str">
        <f t="shared" si="96"/>
        <v/>
      </c>
      <c r="DI8">
        <f t="shared" si="97"/>
        <v>87.64</v>
      </c>
      <c r="DJ8">
        <f t="shared" si="98"/>
        <v>91</v>
      </c>
      <c r="DK8">
        <f t="shared" si="99"/>
        <v>7</v>
      </c>
      <c r="DL8" t="str">
        <f t="shared" si="100"/>
        <v/>
      </c>
      <c r="DM8" t="str">
        <f t="shared" si="101"/>
        <v/>
      </c>
      <c r="DN8" t="str">
        <f t="shared" si="102"/>
        <v/>
      </c>
      <c r="DO8" t="str">
        <f t="shared" si="103"/>
        <v/>
      </c>
      <c r="DP8" t="str">
        <f t="shared" si="104"/>
        <v/>
      </c>
      <c r="DR8" t="str">
        <f t="shared" si="105"/>
        <v>RAFFAZA HANAN PRADANA</v>
      </c>
      <c r="DS8" t="str">
        <f t="shared" si="106"/>
        <v>101-22-10403</v>
      </c>
      <c r="DT8" t="str">
        <f t="shared" si="107"/>
        <v>101V120</v>
      </c>
      <c r="DU8" t="str">
        <f t="shared" si="108"/>
        <v>SDI AL ACHFAS DWI MATRA</v>
      </c>
      <c r="DV8">
        <f t="shared" si="109"/>
        <v>101</v>
      </c>
      <c r="DW8">
        <f t="shared" si="110"/>
        <v>29</v>
      </c>
      <c r="DX8" t="str">
        <f t="shared" si="111"/>
        <v/>
      </c>
      <c r="DY8" t="str">
        <f t="shared" si="112"/>
        <v/>
      </c>
      <c r="DZ8" t="str">
        <f t="shared" si="113"/>
        <v/>
      </c>
      <c r="EA8" t="str">
        <f t="shared" si="114"/>
        <v/>
      </c>
      <c r="EB8">
        <f t="shared" si="115"/>
        <v>29</v>
      </c>
      <c r="EC8">
        <f t="shared" si="116"/>
        <v>1.17</v>
      </c>
      <c r="ED8" t="str">
        <f t="shared" si="117"/>
        <v/>
      </c>
      <c r="EE8" t="str">
        <f t="shared" si="118"/>
        <v/>
      </c>
      <c r="EF8" t="str">
        <f t="shared" si="119"/>
        <v/>
      </c>
      <c r="EG8" t="str">
        <f t="shared" si="120"/>
        <v/>
      </c>
      <c r="EH8">
        <f t="shared" si="121"/>
        <v>87.64</v>
      </c>
      <c r="EI8" t="str">
        <f t="shared" si="122"/>
        <v/>
      </c>
      <c r="EJ8" t="str">
        <f t="shared" si="123"/>
        <v/>
      </c>
      <c r="EK8" t="str">
        <f t="shared" si="124"/>
        <v/>
      </c>
      <c r="EL8" t="str">
        <f t="shared" si="125"/>
        <v/>
      </c>
      <c r="EM8">
        <f t="shared" si="126"/>
        <v>87.64</v>
      </c>
      <c r="EN8">
        <f t="shared" si="127"/>
        <v>91</v>
      </c>
      <c r="EO8">
        <f t="shared" si="128"/>
        <v>7</v>
      </c>
      <c r="EP8" t="str">
        <f t="shared" si="129"/>
        <v/>
      </c>
      <c r="EQ8" t="str">
        <f t="shared" si="130"/>
        <v/>
      </c>
      <c r="ER8" t="str">
        <f t="shared" si="131"/>
        <v/>
      </c>
      <c r="ES8" t="str">
        <f t="shared" si="132"/>
        <v/>
      </c>
      <c r="ET8" t="str">
        <f t="shared" si="133"/>
        <v/>
      </c>
      <c r="EV8" t="str">
        <f t="shared" si="134"/>
        <v>RAFFAZA HANAN PRADANA</v>
      </c>
      <c r="EW8" t="str">
        <f t="shared" si="135"/>
        <v>101-22-10403</v>
      </c>
      <c r="EX8" t="str">
        <f t="shared" si="136"/>
        <v>101V120</v>
      </c>
      <c r="EY8" t="str">
        <f t="shared" si="137"/>
        <v>SDI AL ACHFAS DWI MATRA</v>
      </c>
      <c r="EZ8">
        <f t="shared" si="138"/>
        <v>101</v>
      </c>
      <c r="FA8">
        <f t="shared" si="139"/>
        <v>29</v>
      </c>
      <c r="FB8" t="str">
        <f t="shared" si="140"/>
        <v/>
      </c>
      <c r="FC8" t="str">
        <f t="shared" si="141"/>
        <v/>
      </c>
      <c r="FD8" t="str">
        <f t="shared" si="142"/>
        <v/>
      </c>
      <c r="FE8" t="str">
        <f t="shared" si="143"/>
        <v/>
      </c>
      <c r="FF8">
        <f t="shared" si="144"/>
        <v>29</v>
      </c>
      <c r="FG8">
        <f t="shared" si="145"/>
        <v>1.17</v>
      </c>
      <c r="FH8" t="str">
        <f t="shared" si="146"/>
        <v/>
      </c>
      <c r="FI8" t="str">
        <f t="shared" si="147"/>
        <v/>
      </c>
      <c r="FJ8" t="str">
        <f t="shared" si="148"/>
        <v/>
      </c>
      <c r="FK8" t="str">
        <f t="shared" si="149"/>
        <v/>
      </c>
      <c r="FL8">
        <f t="shared" si="150"/>
        <v>87.64</v>
      </c>
      <c r="FM8" t="str">
        <f t="shared" si="151"/>
        <v/>
      </c>
      <c r="FN8" t="str">
        <f t="shared" si="152"/>
        <v/>
      </c>
      <c r="FO8" t="str">
        <f t="shared" si="153"/>
        <v/>
      </c>
      <c r="FP8" t="str">
        <f t="shared" si="154"/>
        <v/>
      </c>
      <c r="FQ8">
        <f t="shared" si="155"/>
        <v>87.64</v>
      </c>
      <c r="FR8">
        <f t="shared" si="156"/>
        <v>91</v>
      </c>
      <c r="FS8">
        <f t="shared" si="157"/>
        <v>7</v>
      </c>
      <c r="FT8" t="str">
        <f t="shared" si="158"/>
        <v/>
      </c>
      <c r="FU8" t="str">
        <f t="shared" si="159"/>
        <v/>
      </c>
      <c r="FV8" t="str">
        <f t="shared" si="160"/>
        <v/>
      </c>
      <c r="FW8" t="str">
        <f t="shared" si="161"/>
        <v/>
      </c>
      <c r="FX8" t="str">
        <f t="shared" si="162"/>
        <v/>
      </c>
    </row>
    <row r="9" spans="2:180">
      <c r="B9" s="1" t="s">
        <v>193</v>
      </c>
      <c r="C9" s="2" t="s">
        <v>194</v>
      </c>
      <c r="D9" s="2" t="s">
        <v>195</v>
      </c>
      <c r="E9" s="2" t="s">
        <v>196</v>
      </c>
      <c r="F9" s="2">
        <v>102</v>
      </c>
      <c r="G9" s="2">
        <v>15</v>
      </c>
      <c r="H9" s="2">
        <v>19</v>
      </c>
      <c r="I9" s="2"/>
      <c r="J9" s="2"/>
      <c r="K9" s="2"/>
      <c r="L9" s="2">
        <v>34</v>
      </c>
      <c r="M9">
        <f t="shared" si="0"/>
        <v>-1.1200000000000001</v>
      </c>
      <c r="N9">
        <f t="shared" si="1"/>
        <v>-1.03</v>
      </c>
      <c r="O9" t="str">
        <f t="shared" si="2"/>
        <v/>
      </c>
      <c r="P9" t="str">
        <f t="shared" si="3"/>
        <v/>
      </c>
      <c r="Q9" t="str">
        <f t="shared" si="4"/>
        <v/>
      </c>
      <c r="R9">
        <f t="shared" si="5"/>
        <v>53.12</v>
      </c>
      <c r="S9">
        <f t="shared" si="6"/>
        <v>52.83</v>
      </c>
      <c r="T9" t="str">
        <f t="shared" si="7"/>
        <v/>
      </c>
      <c r="U9" t="str">
        <f t="shared" si="8"/>
        <v/>
      </c>
      <c r="V9" t="str">
        <f t="shared" si="9"/>
        <v/>
      </c>
      <c r="W9">
        <f t="shared" si="10"/>
        <v>105.94999999999999</v>
      </c>
      <c r="X9">
        <f t="shared" si="11"/>
        <v>88</v>
      </c>
      <c r="Y9">
        <f t="shared" si="12"/>
        <v>2</v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F9" t="str">
        <f t="shared" si="18"/>
        <v>SARA CELVIANA AZHAR</v>
      </c>
      <c r="AG9" t="str">
        <f t="shared" si="19"/>
        <v>102-22-10587</v>
      </c>
      <c r="AH9" t="str">
        <f t="shared" si="20"/>
        <v>102V120</v>
      </c>
      <c r="AI9" t="str">
        <f t="shared" si="21"/>
        <v>SDS CEMPAKA RIA</v>
      </c>
      <c r="AJ9">
        <f t="shared" si="22"/>
        <v>102</v>
      </c>
      <c r="AK9">
        <f t="shared" si="23"/>
        <v>15</v>
      </c>
      <c r="AL9">
        <f t="shared" si="24"/>
        <v>19</v>
      </c>
      <c r="AM9" t="str">
        <f t="shared" si="25"/>
        <v/>
      </c>
      <c r="AN9" t="str">
        <f t="shared" si="26"/>
        <v/>
      </c>
      <c r="AO9" t="str">
        <f t="shared" si="27"/>
        <v/>
      </c>
      <c r="AP9">
        <f t="shared" si="28"/>
        <v>34</v>
      </c>
      <c r="AQ9">
        <f t="shared" si="29"/>
        <v>-1.1200000000000001</v>
      </c>
      <c r="AR9">
        <f t="shared" si="30"/>
        <v>-1.03</v>
      </c>
      <c r="AS9" t="str">
        <f t="shared" si="31"/>
        <v/>
      </c>
      <c r="AT9" t="str">
        <f t="shared" si="32"/>
        <v/>
      </c>
      <c r="AU9" t="str">
        <f t="shared" si="33"/>
        <v/>
      </c>
      <c r="AV9">
        <f t="shared" si="34"/>
        <v>53.12</v>
      </c>
      <c r="AW9">
        <f t="shared" si="35"/>
        <v>52.83</v>
      </c>
      <c r="AX9" t="str">
        <f t="shared" si="36"/>
        <v/>
      </c>
      <c r="AY9" t="str">
        <f t="shared" si="37"/>
        <v/>
      </c>
      <c r="AZ9" t="str">
        <f t="shared" si="38"/>
        <v/>
      </c>
      <c r="BA9">
        <f t="shared" si="39"/>
        <v>105.94999999999999</v>
      </c>
      <c r="BB9">
        <f t="shared" si="40"/>
        <v>88</v>
      </c>
      <c r="BC9">
        <f t="shared" si="41"/>
        <v>2</v>
      </c>
      <c r="BD9" t="str">
        <f t="shared" si="42"/>
        <v/>
      </c>
      <c r="BE9" t="str">
        <f t="shared" si="43"/>
        <v/>
      </c>
      <c r="BF9" t="str">
        <f t="shared" si="44"/>
        <v/>
      </c>
      <c r="BG9" t="str">
        <f t="shared" si="45"/>
        <v/>
      </c>
      <c r="BH9" t="str">
        <f t="shared" si="46"/>
        <v/>
      </c>
      <c r="BJ9" t="str">
        <f t="shared" si="47"/>
        <v>SARA CELVIANA AZHAR</v>
      </c>
      <c r="BK9" t="str">
        <f t="shared" si="48"/>
        <v>102-22-10587</v>
      </c>
      <c r="BL9" t="str">
        <f t="shared" si="49"/>
        <v>102V120</v>
      </c>
      <c r="BM9" t="str">
        <f t="shared" si="50"/>
        <v>SDS CEMPAKA RIA</v>
      </c>
      <c r="BN9">
        <f t="shared" si="51"/>
        <v>102</v>
      </c>
      <c r="BO9">
        <f t="shared" si="52"/>
        <v>15</v>
      </c>
      <c r="BP9">
        <f t="shared" si="53"/>
        <v>19</v>
      </c>
      <c r="BQ9" t="str">
        <f t="shared" si="54"/>
        <v/>
      </c>
      <c r="BR9" t="str">
        <f t="shared" si="55"/>
        <v/>
      </c>
      <c r="BS9" t="str">
        <f t="shared" si="56"/>
        <v/>
      </c>
      <c r="BT9">
        <f t="shared" si="57"/>
        <v>34</v>
      </c>
      <c r="BU9">
        <f t="shared" si="58"/>
        <v>-1.1200000000000001</v>
      </c>
      <c r="BV9">
        <f t="shared" si="59"/>
        <v>-1.03</v>
      </c>
      <c r="BW9" t="str">
        <f t="shared" si="60"/>
        <v/>
      </c>
      <c r="BX9" t="str">
        <f t="shared" si="61"/>
        <v/>
      </c>
      <c r="BY9" t="str">
        <f t="shared" si="62"/>
        <v/>
      </c>
      <c r="BZ9">
        <f t="shared" si="63"/>
        <v>53.12</v>
      </c>
      <c r="CA9">
        <f t="shared" si="64"/>
        <v>52.83</v>
      </c>
      <c r="CB9" t="str">
        <f t="shared" si="65"/>
        <v/>
      </c>
      <c r="CC9" t="str">
        <f t="shared" si="66"/>
        <v/>
      </c>
      <c r="CD9" t="str">
        <f t="shared" si="67"/>
        <v/>
      </c>
      <c r="CE9">
        <f t="shared" si="68"/>
        <v>105.94999999999999</v>
      </c>
      <c r="CF9">
        <f t="shared" si="69"/>
        <v>88</v>
      </c>
      <c r="CG9">
        <f t="shared" si="70"/>
        <v>2</v>
      </c>
      <c r="CH9" t="str">
        <f t="shared" si="71"/>
        <v/>
      </c>
      <c r="CI9" t="str">
        <f t="shared" si="72"/>
        <v/>
      </c>
      <c r="CJ9" t="str">
        <f t="shared" si="73"/>
        <v/>
      </c>
      <c r="CK9" t="str">
        <f t="shared" si="74"/>
        <v/>
      </c>
      <c r="CL9" t="str">
        <f t="shared" si="75"/>
        <v/>
      </c>
      <c r="CN9" t="str">
        <f t="shared" si="76"/>
        <v>SARA CELVIANA AZHAR</v>
      </c>
      <c r="CO9" t="str">
        <f t="shared" si="77"/>
        <v>102-22-10587</v>
      </c>
      <c r="CP9" t="str">
        <f t="shared" si="78"/>
        <v>102V120</v>
      </c>
      <c r="CQ9" t="str">
        <f t="shared" si="79"/>
        <v>SDS CEMPAKA RIA</v>
      </c>
      <c r="CR9">
        <f t="shared" si="80"/>
        <v>102</v>
      </c>
      <c r="CS9">
        <f t="shared" si="81"/>
        <v>15</v>
      </c>
      <c r="CT9">
        <f t="shared" si="82"/>
        <v>19</v>
      </c>
      <c r="CU9" t="str">
        <f t="shared" si="83"/>
        <v/>
      </c>
      <c r="CV9" t="str">
        <f t="shared" si="84"/>
        <v/>
      </c>
      <c r="CW9" t="str">
        <f t="shared" si="85"/>
        <v/>
      </c>
      <c r="CX9">
        <f t="shared" si="86"/>
        <v>34</v>
      </c>
      <c r="CY9">
        <f t="shared" si="87"/>
        <v>-1.1200000000000001</v>
      </c>
      <c r="CZ9">
        <f t="shared" si="88"/>
        <v>-1.03</v>
      </c>
      <c r="DA9" t="str">
        <f t="shared" si="89"/>
        <v/>
      </c>
      <c r="DB9" t="str">
        <f t="shared" si="90"/>
        <v/>
      </c>
      <c r="DC9" t="str">
        <f t="shared" si="91"/>
        <v/>
      </c>
      <c r="DD9">
        <f t="shared" si="92"/>
        <v>53.12</v>
      </c>
      <c r="DE9">
        <f t="shared" si="93"/>
        <v>52.83</v>
      </c>
      <c r="DF9" t="str">
        <f t="shared" si="94"/>
        <v/>
      </c>
      <c r="DG9" t="str">
        <f t="shared" si="95"/>
        <v/>
      </c>
      <c r="DH9" t="str">
        <f t="shared" si="96"/>
        <v/>
      </c>
      <c r="DI9">
        <f t="shared" si="97"/>
        <v>105.94999999999999</v>
      </c>
      <c r="DJ9">
        <f t="shared" si="98"/>
        <v>88</v>
      </c>
      <c r="DK9">
        <f t="shared" si="99"/>
        <v>2</v>
      </c>
      <c r="DL9" t="str">
        <f t="shared" si="100"/>
        <v/>
      </c>
      <c r="DM9" t="str">
        <f t="shared" si="101"/>
        <v/>
      </c>
      <c r="DN9" t="str">
        <f t="shared" si="102"/>
        <v/>
      </c>
      <c r="DO9" t="str">
        <f t="shared" si="103"/>
        <v/>
      </c>
      <c r="DP9" t="str">
        <f t="shared" si="104"/>
        <v/>
      </c>
      <c r="DR9" t="str">
        <f t="shared" si="105"/>
        <v>SARA CELVIANA AZHAR</v>
      </c>
      <c r="DS9" t="str">
        <f t="shared" si="106"/>
        <v>102-22-10587</v>
      </c>
      <c r="DT9" t="str">
        <f t="shared" si="107"/>
        <v>102V120</v>
      </c>
      <c r="DU9" t="str">
        <f t="shared" si="108"/>
        <v>SDS CEMPAKA RIA</v>
      </c>
      <c r="DV9">
        <f t="shared" si="109"/>
        <v>102</v>
      </c>
      <c r="DW9">
        <f t="shared" si="110"/>
        <v>15</v>
      </c>
      <c r="DX9">
        <f t="shared" si="111"/>
        <v>19</v>
      </c>
      <c r="DY9" t="str">
        <f t="shared" si="112"/>
        <v/>
      </c>
      <c r="DZ9" t="str">
        <f t="shared" si="113"/>
        <v/>
      </c>
      <c r="EA9" t="str">
        <f t="shared" si="114"/>
        <v/>
      </c>
      <c r="EB9">
        <f t="shared" si="115"/>
        <v>34</v>
      </c>
      <c r="EC9">
        <f t="shared" si="116"/>
        <v>-1.1200000000000001</v>
      </c>
      <c r="ED9">
        <f t="shared" si="117"/>
        <v>-1.03</v>
      </c>
      <c r="EE9" t="str">
        <f t="shared" si="118"/>
        <v/>
      </c>
      <c r="EF9" t="str">
        <f t="shared" si="119"/>
        <v/>
      </c>
      <c r="EG9" t="str">
        <f t="shared" si="120"/>
        <v/>
      </c>
      <c r="EH9">
        <f t="shared" si="121"/>
        <v>53.12</v>
      </c>
      <c r="EI9">
        <f t="shared" si="122"/>
        <v>52.83</v>
      </c>
      <c r="EJ9" t="str">
        <f t="shared" si="123"/>
        <v/>
      </c>
      <c r="EK9" t="str">
        <f t="shared" si="124"/>
        <v/>
      </c>
      <c r="EL9" t="str">
        <f t="shared" si="125"/>
        <v/>
      </c>
      <c r="EM9">
        <f t="shared" si="126"/>
        <v>105.94999999999999</v>
      </c>
      <c r="EN9">
        <f t="shared" si="127"/>
        <v>88</v>
      </c>
      <c r="EO9">
        <f t="shared" si="128"/>
        <v>2</v>
      </c>
      <c r="EP9" t="str">
        <f t="shared" si="129"/>
        <v/>
      </c>
      <c r="EQ9" t="str">
        <f t="shared" si="130"/>
        <v/>
      </c>
      <c r="ER9" t="str">
        <f t="shared" si="131"/>
        <v/>
      </c>
      <c r="ES9" t="str">
        <f t="shared" si="132"/>
        <v/>
      </c>
      <c r="ET9" t="str">
        <f t="shared" si="133"/>
        <v/>
      </c>
      <c r="EV9" t="str">
        <f t="shared" si="134"/>
        <v>SARA CELVIANA AZHAR</v>
      </c>
      <c r="EW9" t="str">
        <f t="shared" si="135"/>
        <v>102-22-10587</v>
      </c>
      <c r="EX9" t="str">
        <f t="shared" si="136"/>
        <v>102V120</v>
      </c>
      <c r="EY9" t="str">
        <f t="shared" si="137"/>
        <v>SDS CEMPAKA RIA</v>
      </c>
      <c r="EZ9">
        <f t="shared" si="138"/>
        <v>102</v>
      </c>
      <c r="FA9">
        <f t="shared" si="139"/>
        <v>15</v>
      </c>
      <c r="FB9">
        <f t="shared" si="140"/>
        <v>19</v>
      </c>
      <c r="FC9" t="str">
        <f t="shared" si="141"/>
        <v/>
      </c>
      <c r="FD9" t="str">
        <f t="shared" si="142"/>
        <v/>
      </c>
      <c r="FE9" t="str">
        <f t="shared" si="143"/>
        <v/>
      </c>
      <c r="FF9">
        <f t="shared" si="144"/>
        <v>34</v>
      </c>
      <c r="FG9">
        <f t="shared" si="145"/>
        <v>-1.1200000000000001</v>
      </c>
      <c r="FH9">
        <f t="shared" si="146"/>
        <v>-1.03</v>
      </c>
      <c r="FI9" t="str">
        <f t="shared" si="147"/>
        <v/>
      </c>
      <c r="FJ9" t="str">
        <f t="shared" si="148"/>
        <v/>
      </c>
      <c r="FK9" t="str">
        <f t="shared" si="149"/>
        <v/>
      </c>
      <c r="FL9">
        <f t="shared" si="150"/>
        <v>53.12</v>
      </c>
      <c r="FM9">
        <f t="shared" si="151"/>
        <v>52.83</v>
      </c>
      <c r="FN9" t="str">
        <f t="shared" si="152"/>
        <v/>
      </c>
      <c r="FO9" t="str">
        <f t="shared" si="153"/>
        <v/>
      </c>
      <c r="FP9" t="str">
        <f t="shared" si="154"/>
        <v/>
      </c>
      <c r="FQ9">
        <f t="shared" si="155"/>
        <v>105.94999999999999</v>
      </c>
      <c r="FR9">
        <f t="shared" si="156"/>
        <v>88</v>
      </c>
      <c r="FS9">
        <f t="shared" si="157"/>
        <v>2</v>
      </c>
      <c r="FT9" t="str">
        <f t="shared" si="158"/>
        <v/>
      </c>
      <c r="FU9" t="str">
        <f t="shared" si="159"/>
        <v/>
      </c>
      <c r="FV9" t="str">
        <f t="shared" si="160"/>
        <v/>
      </c>
      <c r="FW9" t="str">
        <f t="shared" si="161"/>
        <v/>
      </c>
      <c r="FX9" t="str">
        <f t="shared" si="162"/>
        <v/>
      </c>
    </row>
    <row r="10" spans="2:180">
      <c r="B10" s="1" t="s">
        <v>197</v>
      </c>
      <c r="C10" s="2" t="s">
        <v>198</v>
      </c>
      <c r="D10" s="2" t="s">
        <v>199</v>
      </c>
      <c r="E10" s="2" t="s">
        <v>200</v>
      </c>
      <c r="F10" s="2">
        <v>102</v>
      </c>
      <c r="G10" s="2">
        <v>16</v>
      </c>
      <c r="H10" s="2">
        <v>34</v>
      </c>
      <c r="I10" s="2">
        <v>36</v>
      </c>
      <c r="J10" s="2">
        <v>33</v>
      </c>
      <c r="K10" s="2">
        <v>25</v>
      </c>
      <c r="L10" s="2">
        <v>144</v>
      </c>
      <c r="M10">
        <f t="shared" si="0"/>
        <v>-0.96</v>
      </c>
      <c r="N10">
        <f t="shared" si="1"/>
        <v>1.33</v>
      </c>
      <c r="O10">
        <f t="shared" si="2"/>
        <v>1.29</v>
      </c>
      <c r="P10">
        <f t="shared" si="3"/>
        <v>1.02</v>
      </c>
      <c r="Q10">
        <f t="shared" si="4"/>
        <v>1.05</v>
      </c>
      <c r="R10">
        <f t="shared" si="5"/>
        <v>55.53</v>
      </c>
      <c r="S10">
        <f t="shared" si="6"/>
        <v>92.17</v>
      </c>
      <c r="T10">
        <f t="shared" si="7"/>
        <v>91.74</v>
      </c>
      <c r="U10">
        <f t="shared" si="8"/>
        <v>87.89</v>
      </c>
      <c r="V10">
        <f t="shared" si="9"/>
        <v>88.42</v>
      </c>
      <c r="W10">
        <f t="shared" si="10"/>
        <v>415.75</v>
      </c>
      <c r="X10">
        <f t="shared" si="11"/>
        <v>16</v>
      </c>
      <c r="Y10">
        <f t="shared" si="12"/>
        <v>1</v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F10" t="str">
        <f t="shared" si="18"/>
        <v>KAVANYA CITRANANDA ANNISA</v>
      </c>
      <c r="AG10" t="str">
        <f t="shared" si="19"/>
        <v>102-22-10655</v>
      </c>
      <c r="AH10" t="str">
        <f t="shared" si="20"/>
        <v>102V020</v>
      </c>
      <c r="AI10" t="str">
        <f t="shared" si="21"/>
        <v>SD AL AZHAR 13</v>
      </c>
      <c r="AJ10">
        <f t="shared" si="22"/>
        <v>102</v>
      </c>
      <c r="AK10">
        <f t="shared" si="23"/>
        <v>16</v>
      </c>
      <c r="AL10">
        <f t="shared" si="24"/>
        <v>34</v>
      </c>
      <c r="AM10">
        <f t="shared" si="25"/>
        <v>36</v>
      </c>
      <c r="AN10">
        <f t="shared" si="26"/>
        <v>33</v>
      </c>
      <c r="AO10">
        <f t="shared" si="27"/>
        <v>25</v>
      </c>
      <c r="AP10">
        <f t="shared" si="28"/>
        <v>144</v>
      </c>
      <c r="AQ10">
        <f t="shared" si="29"/>
        <v>-0.96</v>
      </c>
      <c r="AR10">
        <f t="shared" si="30"/>
        <v>1.33</v>
      </c>
      <c r="AS10">
        <f t="shared" si="31"/>
        <v>1.29</v>
      </c>
      <c r="AT10">
        <f t="shared" si="32"/>
        <v>1.02</v>
      </c>
      <c r="AU10">
        <f t="shared" si="33"/>
        <v>1.05</v>
      </c>
      <c r="AV10">
        <f t="shared" si="34"/>
        <v>55.53</v>
      </c>
      <c r="AW10">
        <f t="shared" si="35"/>
        <v>92.17</v>
      </c>
      <c r="AX10">
        <f t="shared" si="36"/>
        <v>91.74</v>
      </c>
      <c r="AY10">
        <f t="shared" si="37"/>
        <v>87.89</v>
      </c>
      <c r="AZ10">
        <f t="shared" si="38"/>
        <v>88.42</v>
      </c>
      <c r="BA10">
        <f t="shared" si="39"/>
        <v>415.75</v>
      </c>
      <c r="BB10">
        <f t="shared" si="40"/>
        <v>16</v>
      </c>
      <c r="BC10">
        <f t="shared" si="41"/>
        <v>1</v>
      </c>
      <c r="BD10" t="str">
        <f t="shared" si="42"/>
        <v/>
      </c>
      <c r="BE10" t="str">
        <f t="shared" si="43"/>
        <v/>
      </c>
      <c r="BF10" t="str">
        <f t="shared" si="44"/>
        <v/>
      </c>
      <c r="BG10" t="str">
        <f t="shared" si="45"/>
        <v/>
      </c>
      <c r="BH10" t="str">
        <f t="shared" si="46"/>
        <v/>
      </c>
      <c r="BJ10" t="str">
        <f t="shared" si="47"/>
        <v>KAVANYA CITRANANDA ANNISA</v>
      </c>
      <c r="BK10" t="str">
        <f t="shared" si="48"/>
        <v>102-22-10655</v>
      </c>
      <c r="BL10" t="str">
        <f t="shared" si="49"/>
        <v>102V020</v>
      </c>
      <c r="BM10" t="str">
        <f t="shared" si="50"/>
        <v>SD AL AZHAR 13</v>
      </c>
      <c r="BN10">
        <f t="shared" si="51"/>
        <v>102</v>
      </c>
      <c r="BO10">
        <f t="shared" si="52"/>
        <v>16</v>
      </c>
      <c r="BP10">
        <f t="shared" si="53"/>
        <v>34</v>
      </c>
      <c r="BQ10">
        <f t="shared" si="54"/>
        <v>36</v>
      </c>
      <c r="BR10">
        <f t="shared" si="55"/>
        <v>33</v>
      </c>
      <c r="BS10">
        <f t="shared" si="56"/>
        <v>25</v>
      </c>
      <c r="BT10">
        <f t="shared" si="57"/>
        <v>144</v>
      </c>
      <c r="BU10">
        <f t="shared" si="58"/>
        <v>-0.96</v>
      </c>
      <c r="BV10">
        <f t="shared" si="59"/>
        <v>1.33</v>
      </c>
      <c r="BW10">
        <f t="shared" si="60"/>
        <v>1.29</v>
      </c>
      <c r="BX10">
        <f t="shared" si="61"/>
        <v>1.02</v>
      </c>
      <c r="BY10">
        <f t="shared" si="62"/>
        <v>1.05</v>
      </c>
      <c r="BZ10">
        <f t="shared" si="63"/>
        <v>55.53</v>
      </c>
      <c r="CA10">
        <f t="shared" si="64"/>
        <v>92.17</v>
      </c>
      <c r="CB10">
        <f t="shared" si="65"/>
        <v>91.74</v>
      </c>
      <c r="CC10">
        <f t="shared" si="66"/>
        <v>87.89</v>
      </c>
      <c r="CD10">
        <f t="shared" si="67"/>
        <v>88.42</v>
      </c>
      <c r="CE10">
        <f t="shared" si="68"/>
        <v>415.75</v>
      </c>
      <c r="CF10">
        <f t="shared" si="69"/>
        <v>16</v>
      </c>
      <c r="CG10">
        <f t="shared" si="70"/>
        <v>1</v>
      </c>
      <c r="CH10" t="str">
        <f t="shared" si="71"/>
        <v/>
      </c>
      <c r="CI10" t="str">
        <f t="shared" si="72"/>
        <v/>
      </c>
      <c r="CJ10" t="str">
        <f t="shared" si="73"/>
        <v/>
      </c>
      <c r="CK10" t="str">
        <f t="shared" si="74"/>
        <v/>
      </c>
      <c r="CL10" t="str">
        <f t="shared" si="75"/>
        <v/>
      </c>
      <c r="CN10" t="str">
        <f t="shared" si="76"/>
        <v>KAVANYA CITRANANDA ANNISA</v>
      </c>
      <c r="CO10" t="str">
        <f t="shared" si="77"/>
        <v>102-22-10655</v>
      </c>
      <c r="CP10" t="str">
        <f t="shared" si="78"/>
        <v>102V020</v>
      </c>
      <c r="CQ10" t="str">
        <f t="shared" si="79"/>
        <v>SD AL AZHAR 13</v>
      </c>
      <c r="CR10">
        <f t="shared" si="80"/>
        <v>102</v>
      </c>
      <c r="CS10">
        <f t="shared" si="81"/>
        <v>16</v>
      </c>
      <c r="CT10">
        <f t="shared" si="82"/>
        <v>34</v>
      </c>
      <c r="CU10">
        <f t="shared" si="83"/>
        <v>36</v>
      </c>
      <c r="CV10">
        <f t="shared" si="84"/>
        <v>33</v>
      </c>
      <c r="CW10">
        <f t="shared" si="85"/>
        <v>25</v>
      </c>
      <c r="CX10">
        <f t="shared" si="86"/>
        <v>144</v>
      </c>
      <c r="CY10">
        <f t="shared" si="87"/>
        <v>-0.96</v>
      </c>
      <c r="CZ10">
        <f t="shared" si="88"/>
        <v>1.33</v>
      </c>
      <c r="DA10">
        <f t="shared" si="89"/>
        <v>1.29</v>
      </c>
      <c r="DB10">
        <f t="shared" si="90"/>
        <v>1.02</v>
      </c>
      <c r="DC10">
        <f t="shared" si="91"/>
        <v>1.05</v>
      </c>
      <c r="DD10">
        <f t="shared" si="92"/>
        <v>55.53</v>
      </c>
      <c r="DE10">
        <f t="shared" si="93"/>
        <v>92.17</v>
      </c>
      <c r="DF10">
        <f t="shared" si="94"/>
        <v>91.74</v>
      </c>
      <c r="DG10">
        <f t="shared" si="95"/>
        <v>87.89</v>
      </c>
      <c r="DH10">
        <f t="shared" si="96"/>
        <v>88.42</v>
      </c>
      <c r="DI10">
        <f t="shared" si="97"/>
        <v>415.75</v>
      </c>
      <c r="DJ10">
        <f t="shared" si="98"/>
        <v>16</v>
      </c>
      <c r="DK10">
        <f t="shared" si="99"/>
        <v>1</v>
      </c>
      <c r="DL10" t="str">
        <f t="shared" si="100"/>
        <v/>
      </c>
      <c r="DM10" t="str">
        <f t="shared" si="101"/>
        <v/>
      </c>
      <c r="DN10" t="str">
        <f t="shared" si="102"/>
        <v/>
      </c>
      <c r="DO10" t="str">
        <f t="shared" si="103"/>
        <v/>
      </c>
      <c r="DP10" t="str">
        <f t="shared" si="104"/>
        <v/>
      </c>
      <c r="DR10" t="str">
        <f t="shared" si="105"/>
        <v>KAVANYA CITRANANDA ANNISA</v>
      </c>
      <c r="DS10" t="str">
        <f t="shared" si="106"/>
        <v>102-22-10655</v>
      </c>
      <c r="DT10" t="str">
        <f t="shared" si="107"/>
        <v>102V020</v>
      </c>
      <c r="DU10" t="str">
        <f t="shared" si="108"/>
        <v>SD AL AZHAR 13</v>
      </c>
      <c r="DV10">
        <f t="shared" si="109"/>
        <v>102</v>
      </c>
      <c r="DW10">
        <f t="shared" si="110"/>
        <v>16</v>
      </c>
      <c r="DX10">
        <f t="shared" si="111"/>
        <v>34</v>
      </c>
      <c r="DY10">
        <f t="shared" si="112"/>
        <v>36</v>
      </c>
      <c r="DZ10">
        <f t="shared" si="113"/>
        <v>33</v>
      </c>
      <c r="EA10">
        <f t="shared" si="114"/>
        <v>25</v>
      </c>
      <c r="EB10">
        <f t="shared" si="115"/>
        <v>144</v>
      </c>
      <c r="EC10">
        <f t="shared" si="116"/>
        <v>-0.96</v>
      </c>
      <c r="ED10">
        <f t="shared" si="117"/>
        <v>1.33</v>
      </c>
      <c r="EE10">
        <f t="shared" si="118"/>
        <v>1.29</v>
      </c>
      <c r="EF10">
        <f t="shared" si="119"/>
        <v>1.02</v>
      </c>
      <c r="EG10">
        <f t="shared" si="120"/>
        <v>1.05</v>
      </c>
      <c r="EH10">
        <f t="shared" si="121"/>
        <v>55.53</v>
      </c>
      <c r="EI10">
        <f t="shared" si="122"/>
        <v>92.17</v>
      </c>
      <c r="EJ10">
        <f t="shared" si="123"/>
        <v>91.74</v>
      </c>
      <c r="EK10">
        <f t="shared" si="124"/>
        <v>87.89</v>
      </c>
      <c r="EL10">
        <f t="shared" si="125"/>
        <v>88.42</v>
      </c>
      <c r="EM10">
        <f t="shared" si="126"/>
        <v>415.75</v>
      </c>
      <c r="EN10">
        <f t="shared" si="127"/>
        <v>16</v>
      </c>
      <c r="EO10">
        <f t="shared" si="128"/>
        <v>1</v>
      </c>
      <c r="EP10" t="str">
        <f t="shared" si="129"/>
        <v/>
      </c>
      <c r="EQ10" t="str">
        <f t="shared" si="130"/>
        <v/>
      </c>
      <c r="ER10" t="str">
        <f t="shared" si="131"/>
        <v/>
      </c>
      <c r="ES10" t="str">
        <f t="shared" si="132"/>
        <v/>
      </c>
      <c r="ET10" t="str">
        <f t="shared" si="133"/>
        <v/>
      </c>
      <c r="EV10" t="str">
        <f t="shared" si="134"/>
        <v>KAVANYA CITRANANDA ANNISA</v>
      </c>
      <c r="EW10" t="str">
        <f t="shared" si="135"/>
        <v>102-22-10655</v>
      </c>
      <c r="EX10" t="str">
        <f t="shared" si="136"/>
        <v>102V020</v>
      </c>
      <c r="EY10" t="str">
        <f t="shared" si="137"/>
        <v>SD AL AZHAR 13</v>
      </c>
      <c r="EZ10">
        <f t="shared" si="138"/>
        <v>102</v>
      </c>
      <c r="FA10">
        <f t="shared" si="139"/>
        <v>16</v>
      </c>
      <c r="FB10">
        <f t="shared" si="140"/>
        <v>34</v>
      </c>
      <c r="FC10">
        <f t="shared" si="141"/>
        <v>36</v>
      </c>
      <c r="FD10">
        <f t="shared" si="142"/>
        <v>33</v>
      </c>
      <c r="FE10">
        <f t="shared" si="143"/>
        <v>25</v>
      </c>
      <c r="FF10">
        <f t="shared" si="144"/>
        <v>144</v>
      </c>
      <c r="FG10">
        <f t="shared" si="145"/>
        <v>-0.96</v>
      </c>
      <c r="FH10">
        <f t="shared" si="146"/>
        <v>1.33</v>
      </c>
      <c r="FI10">
        <f t="shared" si="147"/>
        <v>1.29</v>
      </c>
      <c r="FJ10">
        <f t="shared" si="148"/>
        <v>1.02</v>
      </c>
      <c r="FK10">
        <f t="shared" si="149"/>
        <v>1.05</v>
      </c>
      <c r="FL10">
        <f t="shared" si="150"/>
        <v>55.53</v>
      </c>
      <c r="FM10">
        <f t="shared" si="151"/>
        <v>92.17</v>
      </c>
      <c r="FN10">
        <f t="shared" si="152"/>
        <v>91.74</v>
      </c>
      <c r="FO10">
        <f t="shared" si="153"/>
        <v>87.89</v>
      </c>
      <c r="FP10">
        <f t="shared" si="154"/>
        <v>88.42</v>
      </c>
      <c r="FQ10">
        <f t="shared" si="155"/>
        <v>415.75</v>
      </c>
      <c r="FR10">
        <f t="shared" si="156"/>
        <v>16</v>
      </c>
      <c r="FS10">
        <f t="shared" si="157"/>
        <v>1</v>
      </c>
      <c r="FT10" t="str">
        <f t="shared" si="158"/>
        <v/>
      </c>
      <c r="FU10" t="str">
        <f t="shared" si="159"/>
        <v/>
      </c>
      <c r="FV10" t="str">
        <f t="shared" si="160"/>
        <v/>
      </c>
      <c r="FW10" t="str">
        <f t="shared" si="161"/>
        <v/>
      </c>
      <c r="FX10" t="str">
        <f t="shared" si="162"/>
        <v/>
      </c>
    </row>
    <row r="11" spans="2:180">
      <c r="B11" s="1" t="s">
        <v>201</v>
      </c>
      <c r="C11" s="2" t="s">
        <v>202</v>
      </c>
      <c r="D11" s="2" t="s">
        <v>203</v>
      </c>
      <c r="E11" s="2" t="s">
        <v>204</v>
      </c>
      <c r="F11" s="2">
        <v>105</v>
      </c>
      <c r="G11" s="2">
        <v>15</v>
      </c>
      <c r="H11" s="2">
        <v>26</v>
      </c>
      <c r="I11" s="2">
        <v>17</v>
      </c>
      <c r="J11" s="2">
        <v>21</v>
      </c>
      <c r="K11" s="2">
        <v>18</v>
      </c>
      <c r="L11" s="2">
        <v>97</v>
      </c>
      <c r="M11">
        <f t="shared" si="0"/>
        <v>-1.1200000000000001</v>
      </c>
      <c r="N11">
        <f t="shared" si="1"/>
        <v>7.0000000000000007E-2</v>
      </c>
      <c r="O11">
        <f t="shared" si="2"/>
        <v>-1.05</v>
      </c>
      <c r="P11">
        <f t="shared" si="3"/>
        <v>-0.62</v>
      </c>
      <c r="Q11">
        <f t="shared" si="4"/>
        <v>-0.12</v>
      </c>
      <c r="R11">
        <f t="shared" si="5"/>
        <v>53.12</v>
      </c>
      <c r="S11">
        <f t="shared" si="6"/>
        <v>71.17</v>
      </c>
      <c r="T11">
        <f t="shared" si="7"/>
        <v>52.3</v>
      </c>
      <c r="U11">
        <f t="shared" si="8"/>
        <v>59.12</v>
      </c>
      <c r="V11">
        <f t="shared" si="9"/>
        <v>67.89</v>
      </c>
      <c r="W11">
        <f t="shared" si="10"/>
        <v>303.59999999999997</v>
      </c>
      <c r="X11">
        <f t="shared" si="11"/>
        <v>55</v>
      </c>
      <c r="Y11">
        <f t="shared" si="12"/>
        <v>2</v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F11" t="str">
        <f t="shared" si="18"/>
        <v>CYELLO ZABIR DEKAVALLORA</v>
      </c>
      <c r="AG11" t="str">
        <f t="shared" si="19"/>
        <v>105-22-11017</v>
      </c>
      <c r="AH11" t="str">
        <f t="shared" si="20"/>
        <v>105V120</v>
      </c>
      <c r="AI11" t="str">
        <f t="shared" si="21"/>
        <v>SDN MALAKA JAYA 04 PG.</v>
      </c>
      <c r="AJ11">
        <f t="shared" si="22"/>
        <v>105</v>
      </c>
      <c r="AK11">
        <f t="shared" si="23"/>
        <v>15</v>
      </c>
      <c r="AL11">
        <f t="shared" si="24"/>
        <v>26</v>
      </c>
      <c r="AM11">
        <f t="shared" si="25"/>
        <v>17</v>
      </c>
      <c r="AN11">
        <f t="shared" si="26"/>
        <v>21</v>
      </c>
      <c r="AO11">
        <f t="shared" si="27"/>
        <v>18</v>
      </c>
      <c r="AP11">
        <f t="shared" si="28"/>
        <v>97</v>
      </c>
      <c r="AQ11">
        <f t="shared" si="29"/>
        <v>-1.1200000000000001</v>
      </c>
      <c r="AR11">
        <f t="shared" si="30"/>
        <v>7.0000000000000007E-2</v>
      </c>
      <c r="AS11">
        <f t="shared" si="31"/>
        <v>-1.05</v>
      </c>
      <c r="AT11">
        <f t="shared" si="32"/>
        <v>-0.62</v>
      </c>
      <c r="AU11">
        <f t="shared" si="33"/>
        <v>-0.12</v>
      </c>
      <c r="AV11">
        <f t="shared" si="34"/>
        <v>53.12</v>
      </c>
      <c r="AW11">
        <f t="shared" si="35"/>
        <v>71.17</v>
      </c>
      <c r="AX11">
        <f t="shared" si="36"/>
        <v>52.3</v>
      </c>
      <c r="AY11">
        <f t="shared" si="37"/>
        <v>59.12</v>
      </c>
      <c r="AZ11">
        <f t="shared" si="38"/>
        <v>67.89</v>
      </c>
      <c r="BA11">
        <f t="shared" si="39"/>
        <v>303.59999999999997</v>
      </c>
      <c r="BB11">
        <f t="shared" si="40"/>
        <v>55</v>
      </c>
      <c r="BC11">
        <f t="shared" si="41"/>
        <v>2</v>
      </c>
      <c r="BD11" t="str">
        <f t="shared" si="42"/>
        <v/>
      </c>
      <c r="BE11" t="str">
        <f t="shared" si="43"/>
        <v/>
      </c>
      <c r="BF11" t="str">
        <f t="shared" si="44"/>
        <v/>
      </c>
      <c r="BG11" t="str">
        <f t="shared" si="45"/>
        <v/>
      </c>
      <c r="BH11" t="str">
        <f t="shared" si="46"/>
        <v/>
      </c>
      <c r="BJ11" t="str">
        <f t="shared" si="47"/>
        <v>CYELLO ZABIR DEKAVALLORA</v>
      </c>
      <c r="BK11" t="str">
        <f t="shared" si="48"/>
        <v>105-22-11017</v>
      </c>
      <c r="BL11" t="str">
        <f t="shared" si="49"/>
        <v>105V120</v>
      </c>
      <c r="BM11" t="str">
        <f t="shared" si="50"/>
        <v>SDN MALAKA JAYA 04 PG.</v>
      </c>
      <c r="BN11">
        <f t="shared" si="51"/>
        <v>105</v>
      </c>
      <c r="BO11">
        <f t="shared" si="52"/>
        <v>15</v>
      </c>
      <c r="BP11">
        <f t="shared" si="53"/>
        <v>26</v>
      </c>
      <c r="BQ11">
        <f t="shared" si="54"/>
        <v>17</v>
      </c>
      <c r="BR11">
        <f t="shared" si="55"/>
        <v>21</v>
      </c>
      <c r="BS11">
        <f t="shared" si="56"/>
        <v>18</v>
      </c>
      <c r="BT11">
        <f t="shared" si="57"/>
        <v>97</v>
      </c>
      <c r="BU11">
        <f t="shared" si="58"/>
        <v>-1.1200000000000001</v>
      </c>
      <c r="BV11">
        <f t="shared" si="59"/>
        <v>7.0000000000000007E-2</v>
      </c>
      <c r="BW11">
        <f t="shared" si="60"/>
        <v>-1.05</v>
      </c>
      <c r="BX11">
        <f t="shared" si="61"/>
        <v>-0.62</v>
      </c>
      <c r="BY11">
        <f t="shared" si="62"/>
        <v>-0.12</v>
      </c>
      <c r="BZ11">
        <f t="shared" si="63"/>
        <v>53.12</v>
      </c>
      <c r="CA11">
        <f t="shared" si="64"/>
        <v>71.17</v>
      </c>
      <c r="CB11">
        <f t="shared" si="65"/>
        <v>52.3</v>
      </c>
      <c r="CC11">
        <f t="shared" si="66"/>
        <v>59.12</v>
      </c>
      <c r="CD11">
        <f t="shared" si="67"/>
        <v>67.89</v>
      </c>
      <c r="CE11">
        <f t="shared" si="68"/>
        <v>303.59999999999997</v>
      </c>
      <c r="CF11">
        <f t="shared" si="69"/>
        <v>55</v>
      </c>
      <c r="CG11">
        <f t="shared" si="70"/>
        <v>2</v>
      </c>
      <c r="CH11" t="str">
        <f t="shared" si="71"/>
        <v/>
      </c>
      <c r="CI11" t="str">
        <f t="shared" si="72"/>
        <v/>
      </c>
      <c r="CJ11" t="str">
        <f t="shared" si="73"/>
        <v/>
      </c>
      <c r="CK11" t="str">
        <f t="shared" si="74"/>
        <v/>
      </c>
      <c r="CL11" t="str">
        <f t="shared" si="75"/>
        <v/>
      </c>
      <c r="CN11" t="str">
        <f t="shared" si="76"/>
        <v>CYELLO ZABIR DEKAVALLORA</v>
      </c>
      <c r="CO11" t="str">
        <f t="shared" si="77"/>
        <v>105-22-11017</v>
      </c>
      <c r="CP11" t="str">
        <f t="shared" si="78"/>
        <v>105V120</v>
      </c>
      <c r="CQ11" t="str">
        <f t="shared" si="79"/>
        <v>SDN MALAKA JAYA 04 PG.</v>
      </c>
      <c r="CR11">
        <f t="shared" si="80"/>
        <v>105</v>
      </c>
      <c r="CS11">
        <f t="shared" si="81"/>
        <v>15</v>
      </c>
      <c r="CT11">
        <f t="shared" si="82"/>
        <v>26</v>
      </c>
      <c r="CU11">
        <f t="shared" si="83"/>
        <v>17</v>
      </c>
      <c r="CV11">
        <f t="shared" si="84"/>
        <v>21</v>
      </c>
      <c r="CW11">
        <f t="shared" si="85"/>
        <v>18</v>
      </c>
      <c r="CX11">
        <f t="shared" si="86"/>
        <v>97</v>
      </c>
      <c r="CY11">
        <f t="shared" si="87"/>
        <v>-1.1200000000000001</v>
      </c>
      <c r="CZ11">
        <f t="shared" si="88"/>
        <v>7.0000000000000007E-2</v>
      </c>
      <c r="DA11">
        <f t="shared" si="89"/>
        <v>-1.05</v>
      </c>
      <c r="DB11">
        <f t="shared" si="90"/>
        <v>-0.62</v>
      </c>
      <c r="DC11">
        <f t="shared" si="91"/>
        <v>-0.12</v>
      </c>
      <c r="DD11">
        <f t="shared" si="92"/>
        <v>53.12</v>
      </c>
      <c r="DE11">
        <f t="shared" si="93"/>
        <v>71.17</v>
      </c>
      <c r="DF11">
        <f t="shared" si="94"/>
        <v>52.3</v>
      </c>
      <c r="DG11">
        <f t="shared" si="95"/>
        <v>59.12</v>
      </c>
      <c r="DH11">
        <f t="shared" si="96"/>
        <v>67.89</v>
      </c>
      <c r="DI11">
        <f t="shared" si="97"/>
        <v>303.59999999999997</v>
      </c>
      <c r="DJ11">
        <f t="shared" si="98"/>
        <v>55</v>
      </c>
      <c r="DK11">
        <f t="shared" si="99"/>
        <v>2</v>
      </c>
      <c r="DL11" t="str">
        <f t="shared" si="100"/>
        <v/>
      </c>
      <c r="DM11" t="str">
        <f t="shared" si="101"/>
        <v/>
      </c>
      <c r="DN11" t="str">
        <f t="shared" si="102"/>
        <v/>
      </c>
      <c r="DO11" t="str">
        <f t="shared" si="103"/>
        <v/>
      </c>
      <c r="DP11" t="str">
        <f t="shared" si="104"/>
        <v/>
      </c>
      <c r="DR11" t="str">
        <f t="shared" si="105"/>
        <v>CYELLO ZABIR DEKAVALLORA</v>
      </c>
      <c r="DS11" t="str">
        <f t="shared" si="106"/>
        <v>105-22-11017</v>
      </c>
      <c r="DT11" t="str">
        <f t="shared" si="107"/>
        <v>105V120</v>
      </c>
      <c r="DU11" t="str">
        <f t="shared" si="108"/>
        <v>SDN MALAKA JAYA 04 PG.</v>
      </c>
      <c r="DV11">
        <f t="shared" si="109"/>
        <v>105</v>
      </c>
      <c r="DW11">
        <f t="shared" si="110"/>
        <v>15</v>
      </c>
      <c r="DX11">
        <f t="shared" si="111"/>
        <v>26</v>
      </c>
      <c r="DY11">
        <f t="shared" si="112"/>
        <v>17</v>
      </c>
      <c r="DZ11">
        <f t="shared" si="113"/>
        <v>21</v>
      </c>
      <c r="EA11">
        <f t="shared" si="114"/>
        <v>18</v>
      </c>
      <c r="EB11">
        <f t="shared" si="115"/>
        <v>97</v>
      </c>
      <c r="EC11">
        <f t="shared" si="116"/>
        <v>-1.1200000000000001</v>
      </c>
      <c r="ED11">
        <f t="shared" si="117"/>
        <v>7.0000000000000007E-2</v>
      </c>
      <c r="EE11">
        <f t="shared" si="118"/>
        <v>-1.05</v>
      </c>
      <c r="EF11">
        <f t="shared" si="119"/>
        <v>-0.62</v>
      </c>
      <c r="EG11">
        <f t="shared" si="120"/>
        <v>-0.12</v>
      </c>
      <c r="EH11">
        <f t="shared" si="121"/>
        <v>53.12</v>
      </c>
      <c r="EI11">
        <f t="shared" si="122"/>
        <v>71.17</v>
      </c>
      <c r="EJ11">
        <f t="shared" si="123"/>
        <v>52.3</v>
      </c>
      <c r="EK11">
        <f t="shared" si="124"/>
        <v>59.12</v>
      </c>
      <c r="EL11">
        <f t="shared" si="125"/>
        <v>67.89</v>
      </c>
      <c r="EM11">
        <f t="shared" si="126"/>
        <v>303.59999999999997</v>
      </c>
      <c r="EN11">
        <f t="shared" si="127"/>
        <v>55</v>
      </c>
      <c r="EO11">
        <f t="shared" si="128"/>
        <v>2</v>
      </c>
      <c r="EP11" t="str">
        <f t="shared" si="129"/>
        <v/>
      </c>
      <c r="EQ11" t="str">
        <f t="shared" si="130"/>
        <v/>
      </c>
      <c r="ER11" t="str">
        <f t="shared" si="131"/>
        <v/>
      </c>
      <c r="ES11" t="str">
        <f t="shared" si="132"/>
        <v/>
      </c>
      <c r="ET11" t="str">
        <f t="shared" si="133"/>
        <v/>
      </c>
      <c r="EV11" t="str">
        <f t="shared" si="134"/>
        <v>CYELLO ZABIR DEKAVALLORA</v>
      </c>
      <c r="EW11" t="str">
        <f t="shared" si="135"/>
        <v>105-22-11017</v>
      </c>
      <c r="EX11" t="str">
        <f t="shared" si="136"/>
        <v>105V120</v>
      </c>
      <c r="EY11" t="str">
        <f t="shared" si="137"/>
        <v>SDN MALAKA JAYA 04 PG.</v>
      </c>
      <c r="EZ11">
        <f t="shared" si="138"/>
        <v>105</v>
      </c>
      <c r="FA11">
        <f t="shared" si="139"/>
        <v>15</v>
      </c>
      <c r="FB11">
        <f t="shared" si="140"/>
        <v>26</v>
      </c>
      <c r="FC11">
        <f t="shared" si="141"/>
        <v>17</v>
      </c>
      <c r="FD11">
        <f t="shared" si="142"/>
        <v>21</v>
      </c>
      <c r="FE11">
        <f t="shared" si="143"/>
        <v>18</v>
      </c>
      <c r="FF11">
        <f t="shared" si="144"/>
        <v>97</v>
      </c>
      <c r="FG11">
        <f t="shared" si="145"/>
        <v>-1.1200000000000001</v>
      </c>
      <c r="FH11">
        <f t="shared" si="146"/>
        <v>7.0000000000000007E-2</v>
      </c>
      <c r="FI11">
        <f t="shared" si="147"/>
        <v>-1.05</v>
      </c>
      <c r="FJ11">
        <f t="shared" si="148"/>
        <v>-0.62</v>
      </c>
      <c r="FK11">
        <f t="shared" si="149"/>
        <v>-0.12</v>
      </c>
      <c r="FL11">
        <f t="shared" si="150"/>
        <v>53.12</v>
      </c>
      <c r="FM11">
        <f t="shared" si="151"/>
        <v>71.17</v>
      </c>
      <c r="FN11">
        <f t="shared" si="152"/>
        <v>52.3</v>
      </c>
      <c r="FO11">
        <f t="shared" si="153"/>
        <v>59.12</v>
      </c>
      <c r="FP11">
        <f t="shared" si="154"/>
        <v>67.89</v>
      </c>
      <c r="FQ11">
        <f t="shared" si="155"/>
        <v>303.59999999999997</v>
      </c>
      <c r="FR11">
        <f t="shared" si="156"/>
        <v>55</v>
      </c>
      <c r="FS11">
        <f t="shared" si="157"/>
        <v>2</v>
      </c>
      <c r="FT11" t="str">
        <f t="shared" si="158"/>
        <v/>
      </c>
      <c r="FU11" t="str">
        <f t="shared" si="159"/>
        <v/>
      </c>
      <c r="FV11" t="str">
        <f t="shared" si="160"/>
        <v/>
      </c>
      <c r="FW11" t="str">
        <f t="shared" si="161"/>
        <v/>
      </c>
      <c r="FX11" t="str">
        <f t="shared" si="162"/>
        <v/>
      </c>
    </row>
    <row r="12" spans="2:180">
      <c r="B12" s="1" t="s">
        <v>205</v>
      </c>
      <c r="C12" s="2" t="s">
        <v>206</v>
      </c>
      <c r="D12" s="2" t="s">
        <v>203</v>
      </c>
      <c r="E12" s="2" t="s">
        <v>207</v>
      </c>
      <c r="F12" s="2">
        <v>105</v>
      </c>
      <c r="G12" s="2">
        <v>17</v>
      </c>
      <c r="H12" s="2">
        <v>25</v>
      </c>
      <c r="I12" s="2">
        <v>26</v>
      </c>
      <c r="J12" s="2">
        <v>26</v>
      </c>
      <c r="K12" s="2">
        <v>13</v>
      </c>
      <c r="L12" s="2">
        <v>107</v>
      </c>
      <c r="M12">
        <f t="shared" si="0"/>
        <v>-0.79</v>
      </c>
      <c r="N12">
        <f t="shared" si="1"/>
        <v>-0.08</v>
      </c>
      <c r="O12">
        <f t="shared" si="2"/>
        <v>0.06</v>
      </c>
      <c r="P12">
        <f t="shared" si="3"/>
        <v>0.06</v>
      </c>
      <c r="Q12">
        <f t="shared" si="4"/>
        <v>-0.95</v>
      </c>
      <c r="R12">
        <f t="shared" si="5"/>
        <v>58.09</v>
      </c>
      <c r="S12">
        <f t="shared" si="6"/>
        <v>68.67</v>
      </c>
      <c r="T12">
        <f t="shared" si="7"/>
        <v>71.010000000000005</v>
      </c>
      <c r="U12">
        <f t="shared" si="8"/>
        <v>71.05</v>
      </c>
      <c r="V12">
        <f t="shared" si="9"/>
        <v>53.33</v>
      </c>
      <c r="W12">
        <f t="shared" si="10"/>
        <v>322.14999999999998</v>
      </c>
      <c r="X12">
        <f t="shared" si="11"/>
        <v>50</v>
      </c>
      <c r="Y12">
        <f t="shared" si="12"/>
        <v>1</v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F12" t="str">
        <f t="shared" si="18"/>
        <v>HANIYAH TIARA BACHRI</v>
      </c>
      <c r="AG12" t="str">
        <f t="shared" si="19"/>
        <v>105-22-11021</v>
      </c>
      <c r="AH12" t="str">
        <f t="shared" si="20"/>
        <v>105V120</v>
      </c>
      <c r="AI12" t="str">
        <f t="shared" si="21"/>
        <v>SDIT AR RAHMAH</v>
      </c>
      <c r="AJ12">
        <f t="shared" si="22"/>
        <v>105</v>
      </c>
      <c r="AK12">
        <f t="shared" si="23"/>
        <v>17</v>
      </c>
      <c r="AL12">
        <f t="shared" si="24"/>
        <v>25</v>
      </c>
      <c r="AM12">
        <f t="shared" si="25"/>
        <v>26</v>
      </c>
      <c r="AN12">
        <f t="shared" si="26"/>
        <v>26</v>
      </c>
      <c r="AO12">
        <f t="shared" si="27"/>
        <v>13</v>
      </c>
      <c r="AP12">
        <f t="shared" si="28"/>
        <v>107</v>
      </c>
      <c r="AQ12">
        <f t="shared" si="29"/>
        <v>-0.79</v>
      </c>
      <c r="AR12">
        <f t="shared" si="30"/>
        <v>-0.08</v>
      </c>
      <c r="AS12">
        <f t="shared" si="31"/>
        <v>0.06</v>
      </c>
      <c r="AT12">
        <f t="shared" si="32"/>
        <v>0.06</v>
      </c>
      <c r="AU12">
        <f t="shared" si="33"/>
        <v>-0.95</v>
      </c>
      <c r="AV12">
        <f t="shared" si="34"/>
        <v>58.09</v>
      </c>
      <c r="AW12">
        <f t="shared" si="35"/>
        <v>68.67</v>
      </c>
      <c r="AX12">
        <f t="shared" si="36"/>
        <v>71.010000000000005</v>
      </c>
      <c r="AY12">
        <f t="shared" si="37"/>
        <v>71.05</v>
      </c>
      <c r="AZ12">
        <f t="shared" si="38"/>
        <v>53.33</v>
      </c>
      <c r="BA12">
        <f t="shared" si="39"/>
        <v>322.14999999999998</v>
      </c>
      <c r="BB12">
        <f t="shared" si="40"/>
        <v>50</v>
      </c>
      <c r="BC12">
        <f t="shared" si="41"/>
        <v>1</v>
      </c>
      <c r="BD12" t="str">
        <f t="shared" si="42"/>
        <v/>
      </c>
      <c r="BE12" t="str">
        <f t="shared" si="43"/>
        <v/>
      </c>
      <c r="BF12" t="str">
        <f t="shared" si="44"/>
        <v/>
      </c>
      <c r="BG12" t="str">
        <f t="shared" si="45"/>
        <v/>
      </c>
      <c r="BH12" t="str">
        <f t="shared" si="46"/>
        <v/>
      </c>
      <c r="BJ12" t="str">
        <f t="shared" si="47"/>
        <v>HANIYAH TIARA BACHRI</v>
      </c>
      <c r="BK12" t="str">
        <f t="shared" si="48"/>
        <v>105-22-11021</v>
      </c>
      <c r="BL12" t="str">
        <f t="shared" si="49"/>
        <v>105V120</v>
      </c>
      <c r="BM12" t="str">
        <f t="shared" si="50"/>
        <v>SDIT AR RAHMAH</v>
      </c>
      <c r="BN12">
        <f t="shared" si="51"/>
        <v>105</v>
      </c>
      <c r="BO12">
        <f t="shared" si="52"/>
        <v>17</v>
      </c>
      <c r="BP12">
        <f t="shared" si="53"/>
        <v>25</v>
      </c>
      <c r="BQ12">
        <f t="shared" si="54"/>
        <v>26</v>
      </c>
      <c r="BR12">
        <f t="shared" si="55"/>
        <v>26</v>
      </c>
      <c r="BS12">
        <f t="shared" si="56"/>
        <v>13</v>
      </c>
      <c r="BT12">
        <f t="shared" si="57"/>
        <v>107</v>
      </c>
      <c r="BU12">
        <f t="shared" si="58"/>
        <v>-0.79</v>
      </c>
      <c r="BV12">
        <f t="shared" si="59"/>
        <v>-0.08</v>
      </c>
      <c r="BW12">
        <f t="shared" si="60"/>
        <v>0.06</v>
      </c>
      <c r="BX12">
        <f t="shared" si="61"/>
        <v>0.06</v>
      </c>
      <c r="BY12">
        <f t="shared" si="62"/>
        <v>-0.95</v>
      </c>
      <c r="BZ12">
        <f t="shared" si="63"/>
        <v>58.09</v>
      </c>
      <c r="CA12">
        <f t="shared" si="64"/>
        <v>68.67</v>
      </c>
      <c r="CB12">
        <f t="shared" si="65"/>
        <v>71.010000000000005</v>
      </c>
      <c r="CC12">
        <f t="shared" si="66"/>
        <v>71.05</v>
      </c>
      <c r="CD12">
        <f t="shared" si="67"/>
        <v>53.33</v>
      </c>
      <c r="CE12">
        <f t="shared" si="68"/>
        <v>322.14999999999998</v>
      </c>
      <c r="CF12">
        <f t="shared" si="69"/>
        <v>50</v>
      </c>
      <c r="CG12">
        <f t="shared" si="70"/>
        <v>1</v>
      </c>
      <c r="CH12" t="str">
        <f t="shared" si="71"/>
        <v/>
      </c>
      <c r="CI12" t="str">
        <f t="shared" si="72"/>
        <v/>
      </c>
      <c r="CJ12" t="str">
        <f t="shared" si="73"/>
        <v/>
      </c>
      <c r="CK12" t="str">
        <f t="shared" si="74"/>
        <v/>
      </c>
      <c r="CL12" t="str">
        <f t="shared" si="75"/>
        <v/>
      </c>
      <c r="CN12" t="str">
        <f t="shared" si="76"/>
        <v>HANIYAH TIARA BACHRI</v>
      </c>
      <c r="CO12" t="str">
        <f t="shared" si="77"/>
        <v>105-22-11021</v>
      </c>
      <c r="CP12" t="str">
        <f t="shared" si="78"/>
        <v>105V120</v>
      </c>
      <c r="CQ12" t="str">
        <f t="shared" si="79"/>
        <v>SDIT AR RAHMAH</v>
      </c>
      <c r="CR12">
        <f t="shared" si="80"/>
        <v>105</v>
      </c>
      <c r="CS12">
        <f t="shared" si="81"/>
        <v>17</v>
      </c>
      <c r="CT12">
        <f t="shared" si="82"/>
        <v>25</v>
      </c>
      <c r="CU12">
        <f t="shared" si="83"/>
        <v>26</v>
      </c>
      <c r="CV12">
        <f t="shared" si="84"/>
        <v>26</v>
      </c>
      <c r="CW12">
        <f t="shared" si="85"/>
        <v>13</v>
      </c>
      <c r="CX12">
        <f t="shared" si="86"/>
        <v>107</v>
      </c>
      <c r="CY12">
        <f t="shared" si="87"/>
        <v>-0.79</v>
      </c>
      <c r="CZ12">
        <f t="shared" si="88"/>
        <v>-0.08</v>
      </c>
      <c r="DA12">
        <f t="shared" si="89"/>
        <v>0.06</v>
      </c>
      <c r="DB12">
        <f t="shared" si="90"/>
        <v>0.06</v>
      </c>
      <c r="DC12">
        <f t="shared" si="91"/>
        <v>-0.95</v>
      </c>
      <c r="DD12">
        <f t="shared" si="92"/>
        <v>58.09</v>
      </c>
      <c r="DE12">
        <f t="shared" si="93"/>
        <v>68.67</v>
      </c>
      <c r="DF12">
        <f t="shared" si="94"/>
        <v>71.010000000000005</v>
      </c>
      <c r="DG12">
        <f t="shared" si="95"/>
        <v>71.05</v>
      </c>
      <c r="DH12">
        <f t="shared" si="96"/>
        <v>53.33</v>
      </c>
      <c r="DI12">
        <f t="shared" si="97"/>
        <v>322.14999999999998</v>
      </c>
      <c r="DJ12">
        <f t="shared" si="98"/>
        <v>50</v>
      </c>
      <c r="DK12">
        <f t="shared" si="99"/>
        <v>1</v>
      </c>
      <c r="DL12" t="str">
        <f t="shared" si="100"/>
        <v/>
      </c>
      <c r="DM12" t="str">
        <f t="shared" si="101"/>
        <v/>
      </c>
      <c r="DN12" t="str">
        <f t="shared" si="102"/>
        <v/>
      </c>
      <c r="DO12" t="str">
        <f t="shared" si="103"/>
        <v/>
      </c>
      <c r="DP12" t="str">
        <f t="shared" si="104"/>
        <v/>
      </c>
      <c r="DR12" t="str">
        <f t="shared" si="105"/>
        <v>HANIYAH TIARA BACHRI</v>
      </c>
      <c r="DS12" t="str">
        <f t="shared" si="106"/>
        <v>105-22-11021</v>
      </c>
      <c r="DT12" t="str">
        <f t="shared" si="107"/>
        <v>105V120</v>
      </c>
      <c r="DU12" t="str">
        <f t="shared" si="108"/>
        <v>SDIT AR RAHMAH</v>
      </c>
      <c r="DV12">
        <f t="shared" si="109"/>
        <v>105</v>
      </c>
      <c r="DW12">
        <f t="shared" si="110"/>
        <v>17</v>
      </c>
      <c r="DX12">
        <f t="shared" si="111"/>
        <v>25</v>
      </c>
      <c r="DY12">
        <f t="shared" si="112"/>
        <v>26</v>
      </c>
      <c r="DZ12">
        <f t="shared" si="113"/>
        <v>26</v>
      </c>
      <c r="EA12">
        <f t="shared" si="114"/>
        <v>13</v>
      </c>
      <c r="EB12">
        <f t="shared" si="115"/>
        <v>107</v>
      </c>
      <c r="EC12">
        <f t="shared" si="116"/>
        <v>-0.79</v>
      </c>
      <c r="ED12">
        <f t="shared" si="117"/>
        <v>-0.08</v>
      </c>
      <c r="EE12">
        <f t="shared" si="118"/>
        <v>0.06</v>
      </c>
      <c r="EF12">
        <f t="shared" si="119"/>
        <v>0.06</v>
      </c>
      <c r="EG12">
        <f t="shared" si="120"/>
        <v>-0.95</v>
      </c>
      <c r="EH12">
        <f t="shared" si="121"/>
        <v>58.09</v>
      </c>
      <c r="EI12">
        <f t="shared" si="122"/>
        <v>68.67</v>
      </c>
      <c r="EJ12">
        <f t="shared" si="123"/>
        <v>71.010000000000005</v>
      </c>
      <c r="EK12">
        <f t="shared" si="124"/>
        <v>71.05</v>
      </c>
      <c r="EL12">
        <f t="shared" si="125"/>
        <v>53.33</v>
      </c>
      <c r="EM12">
        <f t="shared" si="126"/>
        <v>322.14999999999998</v>
      </c>
      <c r="EN12">
        <f t="shared" si="127"/>
        <v>50</v>
      </c>
      <c r="EO12">
        <f t="shared" si="128"/>
        <v>1</v>
      </c>
      <c r="EP12" t="str">
        <f t="shared" si="129"/>
        <v/>
      </c>
      <c r="EQ12" t="str">
        <f t="shared" si="130"/>
        <v/>
      </c>
      <c r="ER12" t="str">
        <f t="shared" si="131"/>
        <v/>
      </c>
      <c r="ES12" t="str">
        <f t="shared" si="132"/>
        <v/>
      </c>
      <c r="ET12" t="str">
        <f t="shared" si="133"/>
        <v/>
      </c>
      <c r="EV12" t="str">
        <f t="shared" si="134"/>
        <v>HANIYAH TIARA BACHRI</v>
      </c>
      <c r="EW12" t="str">
        <f t="shared" si="135"/>
        <v>105-22-11021</v>
      </c>
      <c r="EX12" t="str">
        <f t="shared" si="136"/>
        <v>105V120</v>
      </c>
      <c r="EY12" t="str">
        <f t="shared" si="137"/>
        <v>SDIT AR RAHMAH</v>
      </c>
      <c r="EZ12">
        <f t="shared" si="138"/>
        <v>105</v>
      </c>
      <c r="FA12">
        <f t="shared" si="139"/>
        <v>17</v>
      </c>
      <c r="FB12">
        <f t="shared" si="140"/>
        <v>25</v>
      </c>
      <c r="FC12">
        <f t="shared" si="141"/>
        <v>26</v>
      </c>
      <c r="FD12">
        <f t="shared" si="142"/>
        <v>26</v>
      </c>
      <c r="FE12">
        <f t="shared" si="143"/>
        <v>13</v>
      </c>
      <c r="FF12">
        <f t="shared" si="144"/>
        <v>107</v>
      </c>
      <c r="FG12">
        <f t="shared" si="145"/>
        <v>-0.79</v>
      </c>
      <c r="FH12">
        <f t="shared" si="146"/>
        <v>-0.08</v>
      </c>
      <c r="FI12">
        <f t="shared" si="147"/>
        <v>0.06</v>
      </c>
      <c r="FJ12">
        <f t="shared" si="148"/>
        <v>0.06</v>
      </c>
      <c r="FK12">
        <f t="shared" si="149"/>
        <v>-0.95</v>
      </c>
      <c r="FL12">
        <f t="shared" si="150"/>
        <v>58.09</v>
      </c>
      <c r="FM12">
        <f t="shared" si="151"/>
        <v>68.67</v>
      </c>
      <c r="FN12">
        <f t="shared" si="152"/>
        <v>71.010000000000005</v>
      </c>
      <c r="FO12">
        <f t="shared" si="153"/>
        <v>71.05</v>
      </c>
      <c r="FP12">
        <f t="shared" si="154"/>
        <v>53.33</v>
      </c>
      <c r="FQ12">
        <f t="shared" si="155"/>
        <v>322.14999999999998</v>
      </c>
      <c r="FR12">
        <f t="shared" si="156"/>
        <v>50</v>
      </c>
      <c r="FS12">
        <f t="shared" si="157"/>
        <v>1</v>
      </c>
      <c r="FT12" t="str">
        <f t="shared" si="158"/>
        <v/>
      </c>
      <c r="FU12" t="str">
        <f t="shared" si="159"/>
        <v/>
      </c>
      <c r="FV12" t="str">
        <f t="shared" si="160"/>
        <v/>
      </c>
      <c r="FW12" t="str">
        <f t="shared" si="161"/>
        <v/>
      </c>
      <c r="FX12" t="str">
        <f t="shared" si="162"/>
        <v/>
      </c>
    </row>
    <row r="13" spans="2:180">
      <c r="B13" s="1" t="s">
        <v>208</v>
      </c>
      <c r="C13" s="2" t="s">
        <v>209</v>
      </c>
      <c r="D13" s="2" t="s">
        <v>203</v>
      </c>
      <c r="E13" s="2" t="s">
        <v>210</v>
      </c>
      <c r="F13" s="2">
        <v>105</v>
      </c>
      <c r="G13" s="2">
        <v>14</v>
      </c>
      <c r="H13" s="2">
        <v>19</v>
      </c>
      <c r="I13" s="2">
        <v>16</v>
      </c>
      <c r="J13" s="2">
        <v>18</v>
      </c>
      <c r="K13" s="2">
        <v>12</v>
      </c>
      <c r="L13" s="2">
        <v>79</v>
      </c>
      <c r="M13">
        <f t="shared" si="0"/>
        <v>-1.29</v>
      </c>
      <c r="N13">
        <f t="shared" si="1"/>
        <v>-1.03</v>
      </c>
      <c r="O13">
        <f t="shared" si="2"/>
        <v>-1.18</v>
      </c>
      <c r="P13">
        <f t="shared" si="3"/>
        <v>-1.03</v>
      </c>
      <c r="Q13">
        <f t="shared" si="4"/>
        <v>-1.1200000000000001</v>
      </c>
      <c r="R13">
        <f t="shared" si="5"/>
        <v>50.55</v>
      </c>
      <c r="S13">
        <f t="shared" si="6"/>
        <v>52.83</v>
      </c>
      <c r="T13">
        <f t="shared" si="7"/>
        <v>50.11</v>
      </c>
      <c r="U13">
        <f t="shared" si="8"/>
        <v>51.93</v>
      </c>
      <c r="V13">
        <f t="shared" si="9"/>
        <v>50.35</v>
      </c>
      <c r="W13">
        <f t="shared" si="10"/>
        <v>255.77</v>
      </c>
      <c r="X13">
        <f t="shared" si="11"/>
        <v>71</v>
      </c>
      <c r="Y13">
        <f t="shared" si="12"/>
        <v>3</v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F13" t="str">
        <f t="shared" si="18"/>
        <v>RAFFA PRAMUDYA AGUSMITA</v>
      </c>
      <c r="AG13" t="str">
        <f t="shared" si="19"/>
        <v>105-22-11084</v>
      </c>
      <c r="AH13" t="str">
        <f t="shared" si="20"/>
        <v>105V120</v>
      </c>
      <c r="AI13" t="str">
        <f t="shared" si="21"/>
        <v>SDN KLENDER 15 PAGI</v>
      </c>
      <c r="AJ13">
        <f t="shared" si="22"/>
        <v>105</v>
      </c>
      <c r="AK13">
        <f t="shared" si="23"/>
        <v>14</v>
      </c>
      <c r="AL13">
        <f t="shared" si="24"/>
        <v>19</v>
      </c>
      <c r="AM13">
        <f t="shared" si="25"/>
        <v>16</v>
      </c>
      <c r="AN13">
        <f t="shared" si="26"/>
        <v>18</v>
      </c>
      <c r="AO13">
        <f t="shared" si="27"/>
        <v>12</v>
      </c>
      <c r="AP13">
        <f t="shared" si="28"/>
        <v>79</v>
      </c>
      <c r="AQ13">
        <f t="shared" si="29"/>
        <v>-1.29</v>
      </c>
      <c r="AR13">
        <f t="shared" si="30"/>
        <v>-1.03</v>
      </c>
      <c r="AS13">
        <f t="shared" si="31"/>
        <v>-1.18</v>
      </c>
      <c r="AT13">
        <f t="shared" si="32"/>
        <v>-1.03</v>
      </c>
      <c r="AU13">
        <f t="shared" si="33"/>
        <v>-1.1200000000000001</v>
      </c>
      <c r="AV13">
        <f t="shared" si="34"/>
        <v>50.55</v>
      </c>
      <c r="AW13">
        <f t="shared" si="35"/>
        <v>52.83</v>
      </c>
      <c r="AX13">
        <f t="shared" si="36"/>
        <v>50.11</v>
      </c>
      <c r="AY13">
        <f t="shared" si="37"/>
        <v>51.93</v>
      </c>
      <c r="AZ13">
        <f t="shared" si="38"/>
        <v>50.35</v>
      </c>
      <c r="BA13">
        <f t="shared" si="39"/>
        <v>255.77</v>
      </c>
      <c r="BB13">
        <f t="shared" si="40"/>
        <v>71</v>
      </c>
      <c r="BC13">
        <f t="shared" si="41"/>
        <v>3</v>
      </c>
      <c r="BD13" t="str">
        <f t="shared" si="42"/>
        <v/>
      </c>
      <c r="BE13" t="str">
        <f t="shared" si="43"/>
        <v/>
      </c>
      <c r="BF13" t="str">
        <f t="shared" si="44"/>
        <v/>
      </c>
      <c r="BG13" t="str">
        <f t="shared" si="45"/>
        <v/>
      </c>
      <c r="BH13" t="str">
        <f t="shared" si="46"/>
        <v/>
      </c>
      <c r="BJ13" t="str">
        <f t="shared" si="47"/>
        <v>RAFFA PRAMUDYA AGUSMITA</v>
      </c>
      <c r="BK13" t="str">
        <f t="shared" si="48"/>
        <v>105-22-11084</v>
      </c>
      <c r="BL13" t="str">
        <f t="shared" si="49"/>
        <v>105V120</v>
      </c>
      <c r="BM13" t="str">
        <f t="shared" si="50"/>
        <v>SDN KLENDER 15 PAGI</v>
      </c>
      <c r="BN13">
        <f t="shared" si="51"/>
        <v>105</v>
      </c>
      <c r="BO13">
        <f t="shared" si="52"/>
        <v>14</v>
      </c>
      <c r="BP13">
        <f t="shared" si="53"/>
        <v>19</v>
      </c>
      <c r="BQ13">
        <f t="shared" si="54"/>
        <v>16</v>
      </c>
      <c r="BR13">
        <f t="shared" si="55"/>
        <v>18</v>
      </c>
      <c r="BS13">
        <f t="shared" si="56"/>
        <v>12</v>
      </c>
      <c r="BT13">
        <f t="shared" si="57"/>
        <v>79</v>
      </c>
      <c r="BU13">
        <f t="shared" si="58"/>
        <v>-1.29</v>
      </c>
      <c r="BV13">
        <f t="shared" si="59"/>
        <v>-1.03</v>
      </c>
      <c r="BW13">
        <f t="shared" si="60"/>
        <v>-1.18</v>
      </c>
      <c r="BX13">
        <f t="shared" si="61"/>
        <v>-1.03</v>
      </c>
      <c r="BY13">
        <f t="shared" si="62"/>
        <v>-1.1200000000000001</v>
      </c>
      <c r="BZ13">
        <f t="shared" si="63"/>
        <v>50.55</v>
      </c>
      <c r="CA13">
        <f t="shared" si="64"/>
        <v>52.83</v>
      </c>
      <c r="CB13">
        <f t="shared" si="65"/>
        <v>50.11</v>
      </c>
      <c r="CC13">
        <f t="shared" si="66"/>
        <v>51.93</v>
      </c>
      <c r="CD13">
        <f t="shared" si="67"/>
        <v>50.35</v>
      </c>
      <c r="CE13">
        <f t="shared" si="68"/>
        <v>255.77</v>
      </c>
      <c r="CF13">
        <f t="shared" si="69"/>
        <v>71</v>
      </c>
      <c r="CG13">
        <f t="shared" si="70"/>
        <v>3</v>
      </c>
      <c r="CH13" t="str">
        <f t="shared" si="71"/>
        <v/>
      </c>
      <c r="CI13" t="str">
        <f t="shared" si="72"/>
        <v/>
      </c>
      <c r="CJ13" t="str">
        <f t="shared" si="73"/>
        <v/>
      </c>
      <c r="CK13" t="str">
        <f t="shared" si="74"/>
        <v/>
      </c>
      <c r="CL13" t="str">
        <f t="shared" si="75"/>
        <v/>
      </c>
      <c r="CN13" t="str">
        <f t="shared" si="76"/>
        <v>RAFFA PRAMUDYA AGUSMITA</v>
      </c>
      <c r="CO13" t="str">
        <f t="shared" si="77"/>
        <v>105-22-11084</v>
      </c>
      <c r="CP13" t="str">
        <f t="shared" si="78"/>
        <v>105V120</v>
      </c>
      <c r="CQ13" t="str">
        <f t="shared" si="79"/>
        <v>SDN KLENDER 15 PAGI</v>
      </c>
      <c r="CR13">
        <f t="shared" si="80"/>
        <v>105</v>
      </c>
      <c r="CS13">
        <f t="shared" si="81"/>
        <v>14</v>
      </c>
      <c r="CT13">
        <f t="shared" si="82"/>
        <v>19</v>
      </c>
      <c r="CU13">
        <f t="shared" si="83"/>
        <v>16</v>
      </c>
      <c r="CV13">
        <f t="shared" si="84"/>
        <v>18</v>
      </c>
      <c r="CW13">
        <f t="shared" si="85"/>
        <v>12</v>
      </c>
      <c r="CX13">
        <f t="shared" si="86"/>
        <v>79</v>
      </c>
      <c r="CY13">
        <f t="shared" si="87"/>
        <v>-1.29</v>
      </c>
      <c r="CZ13">
        <f t="shared" si="88"/>
        <v>-1.03</v>
      </c>
      <c r="DA13">
        <f t="shared" si="89"/>
        <v>-1.18</v>
      </c>
      <c r="DB13">
        <f t="shared" si="90"/>
        <v>-1.03</v>
      </c>
      <c r="DC13">
        <f t="shared" si="91"/>
        <v>-1.1200000000000001</v>
      </c>
      <c r="DD13">
        <f t="shared" si="92"/>
        <v>50.55</v>
      </c>
      <c r="DE13">
        <f t="shared" si="93"/>
        <v>52.83</v>
      </c>
      <c r="DF13">
        <f t="shared" si="94"/>
        <v>50.11</v>
      </c>
      <c r="DG13">
        <f t="shared" si="95"/>
        <v>51.93</v>
      </c>
      <c r="DH13">
        <f t="shared" si="96"/>
        <v>50.35</v>
      </c>
      <c r="DI13">
        <f t="shared" si="97"/>
        <v>255.77</v>
      </c>
      <c r="DJ13">
        <f t="shared" si="98"/>
        <v>71</v>
      </c>
      <c r="DK13">
        <f t="shared" si="99"/>
        <v>3</v>
      </c>
      <c r="DL13" t="str">
        <f t="shared" si="100"/>
        <v/>
      </c>
      <c r="DM13" t="str">
        <f t="shared" si="101"/>
        <v/>
      </c>
      <c r="DN13" t="str">
        <f t="shared" si="102"/>
        <v/>
      </c>
      <c r="DO13" t="str">
        <f t="shared" si="103"/>
        <v/>
      </c>
      <c r="DP13" t="str">
        <f t="shared" si="104"/>
        <v/>
      </c>
      <c r="DR13" t="str">
        <f t="shared" si="105"/>
        <v>RAFFA PRAMUDYA AGUSMITA</v>
      </c>
      <c r="DS13" t="str">
        <f t="shared" si="106"/>
        <v>105-22-11084</v>
      </c>
      <c r="DT13" t="str">
        <f t="shared" si="107"/>
        <v>105V120</v>
      </c>
      <c r="DU13" t="str">
        <f t="shared" si="108"/>
        <v>SDN KLENDER 15 PAGI</v>
      </c>
      <c r="DV13">
        <f t="shared" si="109"/>
        <v>105</v>
      </c>
      <c r="DW13">
        <f t="shared" si="110"/>
        <v>14</v>
      </c>
      <c r="DX13">
        <f t="shared" si="111"/>
        <v>19</v>
      </c>
      <c r="DY13">
        <f t="shared" si="112"/>
        <v>16</v>
      </c>
      <c r="DZ13">
        <f t="shared" si="113"/>
        <v>18</v>
      </c>
      <c r="EA13">
        <f t="shared" si="114"/>
        <v>12</v>
      </c>
      <c r="EB13">
        <f t="shared" si="115"/>
        <v>79</v>
      </c>
      <c r="EC13">
        <f t="shared" si="116"/>
        <v>-1.29</v>
      </c>
      <c r="ED13">
        <f t="shared" si="117"/>
        <v>-1.03</v>
      </c>
      <c r="EE13">
        <f t="shared" si="118"/>
        <v>-1.18</v>
      </c>
      <c r="EF13">
        <f t="shared" si="119"/>
        <v>-1.03</v>
      </c>
      <c r="EG13">
        <f t="shared" si="120"/>
        <v>-1.1200000000000001</v>
      </c>
      <c r="EH13">
        <f t="shared" si="121"/>
        <v>50.55</v>
      </c>
      <c r="EI13">
        <f t="shared" si="122"/>
        <v>52.83</v>
      </c>
      <c r="EJ13">
        <f t="shared" si="123"/>
        <v>50.11</v>
      </c>
      <c r="EK13">
        <f t="shared" si="124"/>
        <v>51.93</v>
      </c>
      <c r="EL13">
        <f t="shared" si="125"/>
        <v>50.35</v>
      </c>
      <c r="EM13">
        <f t="shared" si="126"/>
        <v>255.77</v>
      </c>
      <c r="EN13">
        <f t="shared" si="127"/>
        <v>71</v>
      </c>
      <c r="EO13">
        <f t="shared" si="128"/>
        <v>3</v>
      </c>
      <c r="EP13" t="str">
        <f t="shared" si="129"/>
        <v/>
      </c>
      <c r="EQ13" t="str">
        <f t="shared" si="130"/>
        <v/>
      </c>
      <c r="ER13" t="str">
        <f t="shared" si="131"/>
        <v/>
      </c>
      <c r="ES13" t="str">
        <f t="shared" si="132"/>
        <v/>
      </c>
      <c r="ET13" t="str">
        <f t="shared" si="133"/>
        <v/>
      </c>
      <c r="EV13" t="str">
        <f t="shared" si="134"/>
        <v>RAFFA PRAMUDYA AGUSMITA</v>
      </c>
      <c r="EW13" t="str">
        <f t="shared" si="135"/>
        <v>105-22-11084</v>
      </c>
      <c r="EX13" t="str">
        <f t="shared" si="136"/>
        <v>105V120</v>
      </c>
      <c r="EY13" t="str">
        <f t="shared" si="137"/>
        <v>SDN KLENDER 15 PAGI</v>
      </c>
      <c r="EZ13">
        <f t="shared" si="138"/>
        <v>105</v>
      </c>
      <c r="FA13">
        <f t="shared" si="139"/>
        <v>14</v>
      </c>
      <c r="FB13">
        <f t="shared" si="140"/>
        <v>19</v>
      </c>
      <c r="FC13">
        <f t="shared" si="141"/>
        <v>16</v>
      </c>
      <c r="FD13">
        <f t="shared" si="142"/>
        <v>18</v>
      </c>
      <c r="FE13">
        <f t="shared" si="143"/>
        <v>12</v>
      </c>
      <c r="FF13">
        <f t="shared" si="144"/>
        <v>79</v>
      </c>
      <c r="FG13">
        <f t="shared" si="145"/>
        <v>-1.29</v>
      </c>
      <c r="FH13">
        <f t="shared" si="146"/>
        <v>-1.03</v>
      </c>
      <c r="FI13">
        <f t="shared" si="147"/>
        <v>-1.18</v>
      </c>
      <c r="FJ13">
        <f t="shared" si="148"/>
        <v>-1.03</v>
      </c>
      <c r="FK13">
        <f t="shared" si="149"/>
        <v>-1.1200000000000001</v>
      </c>
      <c r="FL13">
        <f t="shared" si="150"/>
        <v>50.55</v>
      </c>
      <c r="FM13">
        <f t="shared" si="151"/>
        <v>52.83</v>
      </c>
      <c r="FN13">
        <f t="shared" si="152"/>
        <v>50.11</v>
      </c>
      <c r="FO13">
        <f t="shared" si="153"/>
        <v>51.93</v>
      </c>
      <c r="FP13">
        <f t="shared" si="154"/>
        <v>50.35</v>
      </c>
      <c r="FQ13">
        <f t="shared" si="155"/>
        <v>255.77</v>
      </c>
      <c r="FR13">
        <f t="shared" si="156"/>
        <v>71</v>
      </c>
      <c r="FS13">
        <f t="shared" si="157"/>
        <v>3</v>
      </c>
      <c r="FT13" t="str">
        <f t="shared" si="158"/>
        <v/>
      </c>
      <c r="FU13" t="str">
        <f t="shared" si="159"/>
        <v/>
      </c>
      <c r="FV13" t="str">
        <f t="shared" si="160"/>
        <v/>
      </c>
      <c r="FW13" t="str">
        <f t="shared" si="161"/>
        <v/>
      </c>
      <c r="FX13" t="str">
        <f t="shared" si="162"/>
        <v/>
      </c>
    </row>
    <row r="14" spans="2:180">
      <c r="B14" s="1" t="s">
        <v>211</v>
      </c>
      <c r="C14" s="2" t="s">
        <v>212</v>
      </c>
      <c r="D14" s="2" t="s">
        <v>213</v>
      </c>
      <c r="E14" s="2" t="s">
        <v>214</v>
      </c>
      <c r="F14" s="2">
        <v>106</v>
      </c>
      <c r="G14" s="2">
        <v>20</v>
      </c>
      <c r="H14" s="2"/>
      <c r="I14" s="2">
        <v>20</v>
      </c>
      <c r="J14" s="2">
        <v>27</v>
      </c>
      <c r="K14" s="2">
        <v>21</v>
      </c>
      <c r="L14" s="2">
        <v>88</v>
      </c>
      <c r="M14">
        <f t="shared" si="0"/>
        <v>-0.3</v>
      </c>
      <c r="N14" t="str">
        <f t="shared" si="1"/>
        <v/>
      </c>
      <c r="O14">
        <f t="shared" si="2"/>
        <v>-0.68</v>
      </c>
      <c r="P14">
        <f t="shared" si="3"/>
        <v>0.2</v>
      </c>
      <c r="Q14">
        <f t="shared" si="4"/>
        <v>0.38</v>
      </c>
      <c r="R14">
        <f t="shared" si="5"/>
        <v>65.48</v>
      </c>
      <c r="S14" t="str">
        <f t="shared" si="6"/>
        <v/>
      </c>
      <c r="T14">
        <f t="shared" si="7"/>
        <v>58.54</v>
      </c>
      <c r="U14">
        <f t="shared" si="8"/>
        <v>73.510000000000005</v>
      </c>
      <c r="V14">
        <f t="shared" si="9"/>
        <v>76.67</v>
      </c>
      <c r="W14">
        <f t="shared" si="10"/>
        <v>274.20000000000005</v>
      </c>
      <c r="X14">
        <f t="shared" si="11"/>
        <v>65</v>
      </c>
      <c r="Y14">
        <f t="shared" si="12"/>
        <v>4</v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F14" t="str">
        <f t="shared" si="18"/>
        <v>AHMAD MASYAL HAQQ</v>
      </c>
      <c r="AG14" t="str">
        <f t="shared" si="19"/>
        <v>106-22-10871</v>
      </c>
      <c r="AH14" t="str">
        <f t="shared" si="20"/>
        <v>106V120</v>
      </c>
      <c r="AI14" t="str">
        <f t="shared" si="21"/>
        <v>SDIT BUAH HATI</v>
      </c>
      <c r="AJ14">
        <f t="shared" si="22"/>
        <v>106</v>
      </c>
      <c r="AK14">
        <f t="shared" si="23"/>
        <v>20</v>
      </c>
      <c r="AL14" t="str">
        <f t="shared" si="24"/>
        <v/>
      </c>
      <c r="AM14">
        <f t="shared" si="25"/>
        <v>20</v>
      </c>
      <c r="AN14">
        <f t="shared" si="26"/>
        <v>27</v>
      </c>
      <c r="AO14">
        <f t="shared" si="27"/>
        <v>21</v>
      </c>
      <c r="AP14">
        <f t="shared" si="28"/>
        <v>88</v>
      </c>
      <c r="AQ14">
        <f t="shared" si="29"/>
        <v>-0.3</v>
      </c>
      <c r="AR14" t="str">
        <f t="shared" si="30"/>
        <v/>
      </c>
      <c r="AS14">
        <f t="shared" si="31"/>
        <v>-0.68</v>
      </c>
      <c r="AT14">
        <f t="shared" si="32"/>
        <v>0.2</v>
      </c>
      <c r="AU14">
        <f t="shared" si="33"/>
        <v>0.38</v>
      </c>
      <c r="AV14">
        <f t="shared" si="34"/>
        <v>65.48</v>
      </c>
      <c r="AW14" t="str">
        <f t="shared" si="35"/>
        <v/>
      </c>
      <c r="AX14">
        <f t="shared" si="36"/>
        <v>58.54</v>
      </c>
      <c r="AY14">
        <f t="shared" si="37"/>
        <v>73.510000000000005</v>
      </c>
      <c r="AZ14">
        <f t="shared" si="38"/>
        <v>76.67</v>
      </c>
      <c r="BA14">
        <f t="shared" si="39"/>
        <v>274.20000000000005</v>
      </c>
      <c r="BB14">
        <f t="shared" si="40"/>
        <v>65</v>
      </c>
      <c r="BC14">
        <f t="shared" si="41"/>
        <v>4</v>
      </c>
      <c r="BD14" t="str">
        <f t="shared" si="42"/>
        <v/>
      </c>
      <c r="BE14" t="str">
        <f t="shared" si="43"/>
        <v/>
      </c>
      <c r="BF14" t="str">
        <f t="shared" si="44"/>
        <v/>
      </c>
      <c r="BG14" t="str">
        <f t="shared" si="45"/>
        <v/>
      </c>
      <c r="BH14" t="str">
        <f t="shared" si="46"/>
        <v/>
      </c>
      <c r="BJ14" t="str">
        <f t="shared" si="47"/>
        <v>AHMAD MASYAL HAQQ</v>
      </c>
      <c r="BK14" t="str">
        <f t="shared" si="48"/>
        <v>106-22-10871</v>
      </c>
      <c r="BL14" t="str">
        <f t="shared" si="49"/>
        <v>106V120</v>
      </c>
      <c r="BM14" t="str">
        <f t="shared" si="50"/>
        <v>SDIT BUAH HATI</v>
      </c>
      <c r="BN14">
        <f t="shared" si="51"/>
        <v>106</v>
      </c>
      <c r="BO14">
        <f t="shared" si="52"/>
        <v>20</v>
      </c>
      <c r="BP14" t="str">
        <f t="shared" si="53"/>
        <v/>
      </c>
      <c r="BQ14">
        <f t="shared" si="54"/>
        <v>20</v>
      </c>
      <c r="BR14">
        <f t="shared" si="55"/>
        <v>27</v>
      </c>
      <c r="BS14">
        <f t="shared" si="56"/>
        <v>21</v>
      </c>
      <c r="BT14">
        <f t="shared" si="57"/>
        <v>88</v>
      </c>
      <c r="BU14">
        <f t="shared" si="58"/>
        <v>-0.3</v>
      </c>
      <c r="BV14" t="str">
        <f t="shared" si="59"/>
        <v/>
      </c>
      <c r="BW14">
        <f t="shared" si="60"/>
        <v>-0.68</v>
      </c>
      <c r="BX14">
        <f t="shared" si="61"/>
        <v>0.2</v>
      </c>
      <c r="BY14">
        <f t="shared" si="62"/>
        <v>0.38</v>
      </c>
      <c r="BZ14">
        <f t="shared" si="63"/>
        <v>65.48</v>
      </c>
      <c r="CA14" t="str">
        <f t="shared" si="64"/>
        <v/>
      </c>
      <c r="CB14">
        <f t="shared" si="65"/>
        <v>58.54</v>
      </c>
      <c r="CC14">
        <f t="shared" si="66"/>
        <v>73.510000000000005</v>
      </c>
      <c r="CD14">
        <f t="shared" si="67"/>
        <v>76.67</v>
      </c>
      <c r="CE14">
        <f t="shared" si="68"/>
        <v>274.20000000000005</v>
      </c>
      <c r="CF14">
        <f t="shared" si="69"/>
        <v>65</v>
      </c>
      <c r="CG14">
        <f t="shared" si="70"/>
        <v>4</v>
      </c>
      <c r="CH14" t="str">
        <f t="shared" si="71"/>
        <v/>
      </c>
      <c r="CI14" t="str">
        <f t="shared" si="72"/>
        <v/>
      </c>
      <c r="CJ14" t="str">
        <f t="shared" si="73"/>
        <v/>
      </c>
      <c r="CK14" t="str">
        <f t="shared" si="74"/>
        <v/>
      </c>
      <c r="CL14" t="str">
        <f t="shared" si="75"/>
        <v/>
      </c>
      <c r="CN14" t="str">
        <f t="shared" si="76"/>
        <v>AHMAD MASYAL HAQQ</v>
      </c>
      <c r="CO14" t="str">
        <f t="shared" si="77"/>
        <v>106-22-10871</v>
      </c>
      <c r="CP14" t="str">
        <f t="shared" si="78"/>
        <v>106V120</v>
      </c>
      <c r="CQ14" t="str">
        <f t="shared" si="79"/>
        <v>SDIT BUAH HATI</v>
      </c>
      <c r="CR14">
        <f t="shared" si="80"/>
        <v>106</v>
      </c>
      <c r="CS14">
        <f t="shared" si="81"/>
        <v>20</v>
      </c>
      <c r="CT14" t="str">
        <f t="shared" si="82"/>
        <v/>
      </c>
      <c r="CU14">
        <f t="shared" si="83"/>
        <v>20</v>
      </c>
      <c r="CV14">
        <f t="shared" si="84"/>
        <v>27</v>
      </c>
      <c r="CW14">
        <f t="shared" si="85"/>
        <v>21</v>
      </c>
      <c r="CX14">
        <f t="shared" si="86"/>
        <v>88</v>
      </c>
      <c r="CY14">
        <f t="shared" si="87"/>
        <v>-0.3</v>
      </c>
      <c r="CZ14" t="str">
        <f t="shared" si="88"/>
        <v/>
      </c>
      <c r="DA14">
        <f t="shared" si="89"/>
        <v>-0.68</v>
      </c>
      <c r="DB14">
        <f t="shared" si="90"/>
        <v>0.2</v>
      </c>
      <c r="DC14">
        <f t="shared" si="91"/>
        <v>0.38</v>
      </c>
      <c r="DD14">
        <f t="shared" si="92"/>
        <v>65.48</v>
      </c>
      <c r="DE14" t="str">
        <f t="shared" si="93"/>
        <v/>
      </c>
      <c r="DF14">
        <f t="shared" si="94"/>
        <v>58.54</v>
      </c>
      <c r="DG14">
        <f t="shared" si="95"/>
        <v>73.510000000000005</v>
      </c>
      <c r="DH14">
        <f t="shared" si="96"/>
        <v>76.67</v>
      </c>
      <c r="DI14">
        <f t="shared" si="97"/>
        <v>274.20000000000005</v>
      </c>
      <c r="DJ14">
        <f t="shared" si="98"/>
        <v>65</v>
      </c>
      <c r="DK14">
        <f t="shared" si="99"/>
        <v>4</v>
      </c>
      <c r="DL14" t="str">
        <f t="shared" si="100"/>
        <v/>
      </c>
      <c r="DM14" t="str">
        <f t="shared" si="101"/>
        <v/>
      </c>
      <c r="DN14" t="str">
        <f t="shared" si="102"/>
        <v/>
      </c>
      <c r="DO14" t="str">
        <f t="shared" si="103"/>
        <v/>
      </c>
      <c r="DP14" t="str">
        <f t="shared" si="104"/>
        <v/>
      </c>
      <c r="DR14" t="str">
        <f t="shared" si="105"/>
        <v>AHMAD MASYAL HAQQ</v>
      </c>
      <c r="DS14" t="str">
        <f t="shared" si="106"/>
        <v>106-22-10871</v>
      </c>
      <c r="DT14" t="str">
        <f t="shared" si="107"/>
        <v>106V120</v>
      </c>
      <c r="DU14" t="str">
        <f t="shared" si="108"/>
        <v>SDIT BUAH HATI</v>
      </c>
      <c r="DV14">
        <f t="shared" si="109"/>
        <v>106</v>
      </c>
      <c r="DW14">
        <f t="shared" si="110"/>
        <v>20</v>
      </c>
      <c r="DX14" t="str">
        <f t="shared" si="111"/>
        <v/>
      </c>
      <c r="DY14">
        <f t="shared" si="112"/>
        <v>20</v>
      </c>
      <c r="DZ14">
        <f t="shared" si="113"/>
        <v>27</v>
      </c>
      <c r="EA14">
        <f t="shared" si="114"/>
        <v>21</v>
      </c>
      <c r="EB14">
        <f t="shared" si="115"/>
        <v>88</v>
      </c>
      <c r="EC14">
        <f t="shared" si="116"/>
        <v>-0.3</v>
      </c>
      <c r="ED14" t="str">
        <f t="shared" si="117"/>
        <v/>
      </c>
      <c r="EE14">
        <f t="shared" si="118"/>
        <v>-0.68</v>
      </c>
      <c r="EF14">
        <f t="shared" si="119"/>
        <v>0.2</v>
      </c>
      <c r="EG14">
        <f t="shared" si="120"/>
        <v>0.38</v>
      </c>
      <c r="EH14">
        <f t="shared" si="121"/>
        <v>65.48</v>
      </c>
      <c r="EI14" t="str">
        <f t="shared" si="122"/>
        <v/>
      </c>
      <c r="EJ14">
        <f t="shared" si="123"/>
        <v>58.54</v>
      </c>
      <c r="EK14">
        <f t="shared" si="124"/>
        <v>73.510000000000005</v>
      </c>
      <c r="EL14">
        <f t="shared" si="125"/>
        <v>76.67</v>
      </c>
      <c r="EM14">
        <f t="shared" si="126"/>
        <v>274.20000000000005</v>
      </c>
      <c r="EN14">
        <f t="shared" si="127"/>
        <v>65</v>
      </c>
      <c r="EO14">
        <f t="shared" si="128"/>
        <v>4</v>
      </c>
      <c r="EP14" t="str">
        <f t="shared" si="129"/>
        <v/>
      </c>
      <c r="EQ14" t="str">
        <f t="shared" si="130"/>
        <v/>
      </c>
      <c r="ER14" t="str">
        <f t="shared" si="131"/>
        <v/>
      </c>
      <c r="ES14" t="str">
        <f t="shared" si="132"/>
        <v/>
      </c>
      <c r="ET14" t="str">
        <f t="shared" si="133"/>
        <v/>
      </c>
      <c r="EV14" t="str">
        <f t="shared" si="134"/>
        <v>AHMAD MASYAL HAQQ</v>
      </c>
      <c r="EW14" t="str">
        <f t="shared" si="135"/>
        <v>106-22-10871</v>
      </c>
      <c r="EX14" t="str">
        <f t="shared" si="136"/>
        <v>106V120</v>
      </c>
      <c r="EY14" t="str">
        <f t="shared" si="137"/>
        <v>SDIT BUAH HATI</v>
      </c>
      <c r="EZ14">
        <f t="shared" si="138"/>
        <v>106</v>
      </c>
      <c r="FA14">
        <f t="shared" si="139"/>
        <v>20</v>
      </c>
      <c r="FB14" t="str">
        <f t="shared" si="140"/>
        <v/>
      </c>
      <c r="FC14">
        <f t="shared" si="141"/>
        <v>20</v>
      </c>
      <c r="FD14">
        <f t="shared" si="142"/>
        <v>27</v>
      </c>
      <c r="FE14">
        <f t="shared" si="143"/>
        <v>21</v>
      </c>
      <c r="FF14">
        <f t="shared" si="144"/>
        <v>88</v>
      </c>
      <c r="FG14">
        <f t="shared" si="145"/>
        <v>-0.3</v>
      </c>
      <c r="FH14" t="str">
        <f t="shared" si="146"/>
        <v/>
      </c>
      <c r="FI14">
        <f t="shared" si="147"/>
        <v>-0.68</v>
      </c>
      <c r="FJ14">
        <f t="shared" si="148"/>
        <v>0.2</v>
      </c>
      <c r="FK14">
        <f t="shared" si="149"/>
        <v>0.38</v>
      </c>
      <c r="FL14">
        <f t="shared" si="150"/>
        <v>65.48</v>
      </c>
      <c r="FM14" t="str">
        <f t="shared" si="151"/>
        <v/>
      </c>
      <c r="FN14">
        <f t="shared" si="152"/>
        <v>58.54</v>
      </c>
      <c r="FO14">
        <f t="shared" si="153"/>
        <v>73.510000000000005</v>
      </c>
      <c r="FP14">
        <f t="shared" si="154"/>
        <v>76.67</v>
      </c>
      <c r="FQ14">
        <f t="shared" si="155"/>
        <v>274.20000000000005</v>
      </c>
      <c r="FR14">
        <f t="shared" si="156"/>
        <v>65</v>
      </c>
      <c r="FS14">
        <f t="shared" si="157"/>
        <v>4</v>
      </c>
      <c r="FT14" t="str">
        <f t="shared" si="158"/>
        <v/>
      </c>
      <c r="FU14" t="str">
        <f t="shared" si="159"/>
        <v/>
      </c>
      <c r="FV14" t="str">
        <f t="shared" si="160"/>
        <v/>
      </c>
      <c r="FW14" t="str">
        <f t="shared" si="161"/>
        <v/>
      </c>
      <c r="FX14" t="str">
        <f t="shared" si="162"/>
        <v/>
      </c>
    </row>
    <row r="15" spans="2:180">
      <c r="B15" s="1" t="s">
        <v>215</v>
      </c>
      <c r="C15" s="2" t="s">
        <v>216</v>
      </c>
      <c r="D15" s="2" t="s">
        <v>213</v>
      </c>
      <c r="E15" s="2" t="s">
        <v>217</v>
      </c>
      <c r="F15" s="2">
        <v>106</v>
      </c>
      <c r="G15" s="2">
        <v>29</v>
      </c>
      <c r="H15" s="2">
        <v>29</v>
      </c>
      <c r="I15" s="2"/>
      <c r="J15" s="2"/>
      <c r="K15" s="2"/>
      <c r="L15" s="2">
        <v>58</v>
      </c>
      <c r="M15">
        <f t="shared" si="0"/>
        <v>1.17</v>
      </c>
      <c r="N15">
        <f t="shared" si="1"/>
        <v>0.54</v>
      </c>
      <c r="O15" t="str">
        <f t="shared" si="2"/>
        <v/>
      </c>
      <c r="P15" t="str">
        <f t="shared" si="3"/>
        <v/>
      </c>
      <c r="Q15" t="str">
        <f t="shared" si="4"/>
        <v/>
      </c>
      <c r="R15">
        <f t="shared" si="5"/>
        <v>87.64</v>
      </c>
      <c r="S15">
        <f t="shared" si="6"/>
        <v>79</v>
      </c>
      <c r="T15" t="str">
        <f t="shared" si="7"/>
        <v/>
      </c>
      <c r="U15" t="str">
        <f t="shared" si="8"/>
        <v/>
      </c>
      <c r="V15" t="str">
        <f t="shared" si="9"/>
        <v/>
      </c>
      <c r="W15">
        <f t="shared" si="10"/>
        <v>166.64</v>
      </c>
      <c r="X15">
        <f t="shared" si="11"/>
        <v>82</v>
      </c>
      <c r="Y15">
        <f t="shared" si="12"/>
        <v>5</v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F15" t="str">
        <f t="shared" si="18"/>
        <v>AISYAH QINTHARA SHAKINA</v>
      </c>
      <c r="AG15" t="str">
        <f t="shared" si="19"/>
        <v>106-22-10889</v>
      </c>
      <c r="AH15" t="str">
        <f t="shared" si="20"/>
        <v>106V120</v>
      </c>
      <c r="AI15" t="str">
        <f t="shared" si="21"/>
        <v>SDN BATU AMPAR 12 PAGI</v>
      </c>
      <c r="AJ15">
        <f t="shared" si="22"/>
        <v>106</v>
      </c>
      <c r="AK15">
        <f t="shared" si="23"/>
        <v>29</v>
      </c>
      <c r="AL15">
        <f t="shared" si="24"/>
        <v>29</v>
      </c>
      <c r="AM15" t="str">
        <f t="shared" si="25"/>
        <v/>
      </c>
      <c r="AN15" t="str">
        <f t="shared" si="26"/>
        <v/>
      </c>
      <c r="AO15" t="str">
        <f t="shared" si="27"/>
        <v/>
      </c>
      <c r="AP15">
        <f t="shared" si="28"/>
        <v>58</v>
      </c>
      <c r="AQ15">
        <f t="shared" si="29"/>
        <v>1.17</v>
      </c>
      <c r="AR15">
        <f t="shared" si="30"/>
        <v>0.54</v>
      </c>
      <c r="AS15" t="str">
        <f t="shared" si="31"/>
        <v/>
      </c>
      <c r="AT15" t="str">
        <f t="shared" si="32"/>
        <v/>
      </c>
      <c r="AU15" t="str">
        <f t="shared" si="33"/>
        <v/>
      </c>
      <c r="AV15">
        <f t="shared" si="34"/>
        <v>87.64</v>
      </c>
      <c r="AW15">
        <f t="shared" si="35"/>
        <v>79</v>
      </c>
      <c r="AX15" t="str">
        <f t="shared" si="36"/>
        <v/>
      </c>
      <c r="AY15" t="str">
        <f t="shared" si="37"/>
        <v/>
      </c>
      <c r="AZ15" t="str">
        <f t="shared" si="38"/>
        <v/>
      </c>
      <c r="BA15">
        <f t="shared" si="39"/>
        <v>166.64</v>
      </c>
      <c r="BB15">
        <f t="shared" si="40"/>
        <v>82</v>
      </c>
      <c r="BC15">
        <f t="shared" si="41"/>
        <v>5</v>
      </c>
      <c r="BD15" t="str">
        <f t="shared" si="42"/>
        <v/>
      </c>
      <c r="BE15" t="str">
        <f t="shared" si="43"/>
        <v/>
      </c>
      <c r="BF15" t="str">
        <f t="shared" si="44"/>
        <v/>
      </c>
      <c r="BG15" t="str">
        <f t="shared" si="45"/>
        <v/>
      </c>
      <c r="BH15" t="str">
        <f t="shared" si="46"/>
        <v/>
      </c>
      <c r="BJ15" t="str">
        <f t="shared" si="47"/>
        <v>AISYAH QINTHARA SHAKINA</v>
      </c>
      <c r="BK15" t="str">
        <f t="shared" si="48"/>
        <v>106-22-10889</v>
      </c>
      <c r="BL15" t="str">
        <f t="shared" si="49"/>
        <v>106V120</v>
      </c>
      <c r="BM15" t="str">
        <f t="shared" si="50"/>
        <v>SDN BATU AMPAR 12 PAGI</v>
      </c>
      <c r="BN15">
        <f t="shared" si="51"/>
        <v>106</v>
      </c>
      <c r="BO15">
        <f t="shared" si="52"/>
        <v>29</v>
      </c>
      <c r="BP15">
        <f t="shared" si="53"/>
        <v>29</v>
      </c>
      <c r="BQ15" t="str">
        <f t="shared" si="54"/>
        <v/>
      </c>
      <c r="BR15" t="str">
        <f t="shared" si="55"/>
        <v/>
      </c>
      <c r="BS15" t="str">
        <f t="shared" si="56"/>
        <v/>
      </c>
      <c r="BT15">
        <f t="shared" si="57"/>
        <v>58</v>
      </c>
      <c r="BU15">
        <f t="shared" si="58"/>
        <v>1.17</v>
      </c>
      <c r="BV15">
        <f t="shared" si="59"/>
        <v>0.54</v>
      </c>
      <c r="BW15" t="str">
        <f t="shared" si="60"/>
        <v/>
      </c>
      <c r="BX15" t="str">
        <f t="shared" si="61"/>
        <v/>
      </c>
      <c r="BY15" t="str">
        <f t="shared" si="62"/>
        <v/>
      </c>
      <c r="BZ15">
        <f t="shared" si="63"/>
        <v>87.64</v>
      </c>
      <c r="CA15">
        <f t="shared" si="64"/>
        <v>79</v>
      </c>
      <c r="CB15" t="str">
        <f t="shared" si="65"/>
        <v/>
      </c>
      <c r="CC15" t="str">
        <f t="shared" si="66"/>
        <v/>
      </c>
      <c r="CD15" t="str">
        <f t="shared" si="67"/>
        <v/>
      </c>
      <c r="CE15">
        <f t="shared" si="68"/>
        <v>166.64</v>
      </c>
      <c r="CF15">
        <f t="shared" si="69"/>
        <v>82</v>
      </c>
      <c r="CG15">
        <f t="shared" si="70"/>
        <v>5</v>
      </c>
      <c r="CH15" t="str">
        <f t="shared" si="71"/>
        <v/>
      </c>
      <c r="CI15" t="str">
        <f t="shared" si="72"/>
        <v/>
      </c>
      <c r="CJ15" t="str">
        <f t="shared" si="73"/>
        <v/>
      </c>
      <c r="CK15" t="str">
        <f t="shared" si="74"/>
        <v/>
      </c>
      <c r="CL15" t="str">
        <f t="shared" si="75"/>
        <v/>
      </c>
      <c r="CN15" t="str">
        <f t="shared" si="76"/>
        <v>AISYAH QINTHARA SHAKINA</v>
      </c>
      <c r="CO15" t="str">
        <f t="shared" si="77"/>
        <v>106-22-10889</v>
      </c>
      <c r="CP15" t="str">
        <f t="shared" si="78"/>
        <v>106V120</v>
      </c>
      <c r="CQ15" t="str">
        <f t="shared" si="79"/>
        <v>SDN BATU AMPAR 12 PAGI</v>
      </c>
      <c r="CR15">
        <f t="shared" si="80"/>
        <v>106</v>
      </c>
      <c r="CS15">
        <f t="shared" si="81"/>
        <v>29</v>
      </c>
      <c r="CT15">
        <f t="shared" si="82"/>
        <v>29</v>
      </c>
      <c r="CU15" t="str">
        <f t="shared" si="83"/>
        <v/>
      </c>
      <c r="CV15" t="str">
        <f t="shared" si="84"/>
        <v/>
      </c>
      <c r="CW15" t="str">
        <f t="shared" si="85"/>
        <v/>
      </c>
      <c r="CX15">
        <f t="shared" si="86"/>
        <v>58</v>
      </c>
      <c r="CY15">
        <f t="shared" si="87"/>
        <v>1.17</v>
      </c>
      <c r="CZ15">
        <f t="shared" si="88"/>
        <v>0.54</v>
      </c>
      <c r="DA15" t="str">
        <f t="shared" si="89"/>
        <v/>
      </c>
      <c r="DB15" t="str">
        <f t="shared" si="90"/>
        <v/>
      </c>
      <c r="DC15" t="str">
        <f t="shared" si="91"/>
        <v/>
      </c>
      <c r="DD15">
        <f t="shared" si="92"/>
        <v>87.64</v>
      </c>
      <c r="DE15">
        <f t="shared" si="93"/>
        <v>79</v>
      </c>
      <c r="DF15" t="str">
        <f t="shared" si="94"/>
        <v/>
      </c>
      <c r="DG15" t="str">
        <f t="shared" si="95"/>
        <v/>
      </c>
      <c r="DH15" t="str">
        <f t="shared" si="96"/>
        <v/>
      </c>
      <c r="DI15">
        <f t="shared" si="97"/>
        <v>166.64</v>
      </c>
      <c r="DJ15">
        <f t="shared" si="98"/>
        <v>82</v>
      </c>
      <c r="DK15">
        <f t="shared" si="99"/>
        <v>5</v>
      </c>
      <c r="DL15" t="str">
        <f t="shared" si="100"/>
        <v/>
      </c>
      <c r="DM15" t="str">
        <f t="shared" si="101"/>
        <v/>
      </c>
      <c r="DN15" t="str">
        <f t="shared" si="102"/>
        <v/>
      </c>
      <c r="DO15" t="str">
        <f t="shared" si="103"/>
        <v/>
      </c>
      <c r="DP15" t="str">
        <f t="shared" si="104"/>
        <v/>
      </c>
      <c r="DR15" t="str">
        <f t="shared" si="105"/>
        <v>AISYAH QINTHARA SHAKINA</v>
      </c>
      <c r="DS15" t="str">
        <f t="shared" si="106"/>
        <v>106-22-10889</v>
      </c>
      <c r="DT15" t="str">
        <f t="shared" si="107"/>
        <v>106V120</v>
      </c>
      <c r="DU15" t="str">
        <f t="shared" si="108"/>
        <v>SDN BATU AMPAR 12 PAGI</v>
      </c>
      <c r="DV15">
        <f t="shared" si="109"/>
        <v>106</v>
      </c>
      <c r="DW15">
        <f t="shared" si="110"/>
        <v>29</v>
      </c>
      <c r="DX15">
        <f t="shared" si="111"/>
        <v>29</v>
      </c>
      <c r="DY15" t="str">
        <f t="shared" si="112"/>
        <v/>
      </c>
      <c r="DZ15" t="str">
        <f t="shared" si="113"/>
        <v/>
      </c>
      <c r="EA15" t="str">
        <f t="shared" si="114"/>
        <v/>
      </c>
      <c r="EB15">
        <f t="shared" si="115"/>
        <v>58</v>
      </c>
      <c r="EC15">
        <f t="shared" si="116"/>
        <v>1.17</v>
      </c>
      <c r="ED15">
        <f t="shared" si="117"/>
        <v>0.54</v>
      </c>
      <c r="EE15" t="str">
        <f t="shared" si="118"/>
        <v/>
      </c>
      <c r="EF15" t="str">
        <f t="shared" si="119"/>
        <v/>
      </c>
      <c r="EG15" t="str">
        <f t="shared" si="120"/>
        <v/>
      </c>
      <c r="EH15">
        <f t="shared" si="121"/>
        <v>87.64</v>
      </c>
      <c r="EI15">
        <f t="shared" si="122"/>
        <v>79</v>
      </c>
      <c r="EJ15" t="str">
        <f t="shared" si="123"/>
        <v/>
      </c>
      <c r="EK15" t="str">
        <f t="shared" si="124"/>
        <v/>
      </c>
      <c r="EL15" t="str">
        <f t="shared" si="125"/>
        <v/>
      </c>
      <c r="EM15">
        <f t="shared" si="126"/>
        <v>166.64</v>
      </c>
      <c r="EN15">
        <f t="shared" si="127"/>
        <v>82</v>
      </c>
      <c r="EO15">
        <f t="shared" si="128"/>
        <v>5</v>
      </c>
      <c r="EP15" t="str">
        <f t="shared" si="129"/>
        <v/>
      </c>
      <c r="EQ15" t="str">
        <f t="shared" si="130"/>
        <v/>
      </c>
      <c r="ER15" t="str">
        <f t="shared" si="131"/>
        <v/>
      </c>
      <c r="ES15" t="str">
        <f t="shared" si="132"/>
        <v/>
      </c>
      <c r="ET15" t="str">
        <f t="shared" si="133"/>
        <v/>
      </c>
      <c r="EV15" t="str">
        <f t="shared" si="134"/>
        <v>AISYAH QINTHARA SHAKINA</v>
      </c>
      <c r="EW15" t="str">
        <f t="shared" si="135"/>
        <v>106-22-10889</v>
      </c>
      <c r="EX15" t="str">
        <f t="shared" si="136"/>
        <v>106V120</v>
      </c>
      <c r="EY15" t="str">
        <f t="shared" si="137"/>
        <v>SDN BATU AMPAR 12 PAGI</v>
      </c>
      <c r="EZ15">
        <f t="shared" si="138"/>
        <v>106</v>
      </c>
      <c r="FA15">
        <f t="shared" si="139"/>
        <v>29</v>
      </c>
      <c r="FB15">
        <f t="shared" si="140"/>
        <v>29</v>
      </c>
      <c r="FC15" t="str">
        <f t="shared" si="141"/>
        <v/>
      </c>
      <c r="FD15" t="str">
        <f t="shared" si="142"/>
        <v/>
      </c>
      <c r="FE15" t="str">
        <f t="shared" si="143"/>
        <v/>
      </c>
      <c r="FF15">
        <f t="shared" si="144"/>
        <v>58</v>
      </c>
      <c r="FG15">
        <f t="shared" si="145"/>
        <v>1.17</v>
      </c>
      <c r="FH15">
        <f t="shared" si="146"/>
        <v>0.54</v>
      </c>
      <c r="FI15" t="str">
        <f t="shared" si="147"/>
        <v/>
      </c>
      <c r="FJ15" t="str">
        <f t="shared" si="148"/>
        <v/>
      </c>
      <c r="FK15" t="str">
        <f t="shared" si="149"/>
        <v/>
      </c>
      <c r="FL15">
        <f t="shared" si="150"/>
        <v>87.64</v>
      </c>
      <c r="FM15">
        <f t="shared" si="151"/>
        <v>79</v>
      </c>
      <c r="FN15" t="str">
        <f t="shared" si="152"/>
        <v/>
      </c>
      <c r="FO15" t="str">
        <f t="shared" si="153"/>
        <v/>
      </c>
      <c r="FP15" t="str">
        <f t="shared" si="154"/>
        <v/>
      </c>
      <c r="FQ15">
        <f t="shared" si="155"/>
        <v>166.64</v>
      </c>
      <c r="FR15">
        <f t="shared" si="156"/>
        <v>82</v>
      </c>
      <c r="FS15">
        <f t="shared" si="157"/>
        <v>5</v>
      </c>
      <c r="FT15" t="str">
        <f t="shared" si="158"/>
        <v/>
      </c>
      <c r="FU15" t="str">
        <f t="shared" si="159"/>
        <v/>
      </c>
      <c r="FV15" t="str">
        <f t="shared" si="160"/>
        <v/>
      </c>
      <c r="FW15" t="str">
        <f t="shared" si="161"/>
        <v/>
      </c>
      <c r="FX15" t="str">
        <f t="shared" si="162"/>
        <v/>
      </c>
    </row>
    <row r="16" spans="2:180">
      <c r="B16" s="1" t="s">
        <v>218</v>
      </c>
      <c r="C16" s="2" t="s">
        <v>219</v>
      </c>
      <c r="D16" s="2" t="s">
        <v>213</v>
      </c>
      <c r="E16" s="2" t="s">
        <v>220</v>
      </c>
      <c r="F16" s="2">
        <v>106</v>
      </c>
      <c r="G16" s="2">
        <v>15</v>
      </c>
      <c r="H16" s="2">
        <v>27</v>
      </c>
      <c r="I16" s="2">
        <v>30</v>
      </c>
      <c r="J16" s="2">
        <v>19</v>
      </c>
      <c r="K16" s="2">
        <v>11</v>
      </c>
      <c r="L16" s="2">
        <v>102</v>
      </c>
      <c r="M16">
        <f t="shared" si="0"/>
        <v>-1.1200000000000001</v>
      </c>
      <c r="N16">
        <f t="shared" si="1"/>
        <v>0.23</v>
      </c>
      <c r="O16">
        <f t="shared" si="2"/>
        <v>0.55000000000000004</v>
      </c>
      <c r="P16">
        <f t="shared" si="3"/>
        <v>-0.9</v>
      </c>
      <c r="Q16">
        <f t="shared" si="4"/>
        <v>-1.28</v>
      </c>
      <c r="R16">
        <f t="shared" si="5"/>
        <v>53.12</v>
      </c>
      <c r="S16">
        <f t="shared" si="6"/>
        <v>73.83</v>
      </c>
      <c r="T16">
        <f t="shared" si="7"/>
        <v>79.27</v>
      </c>
      <c r="U16">
        <f t="shared" si="8"/>
        <v>54.21</v>
      </c>
      <c r="V16">
        <f t="shared" si="9"/>
        <v>47.54</v>
      </c>
      <c r="W16">
        <f t="shared" si="10"/>
        <v>307.96999999999997</v>
      </c>
      <c r="X16">
        <f t="shared" si="11"/>
        <v>53</v>
      </c>
      <c r="Y16">
        <f t="shared" si="12"/>
        <v>3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F16" t="str">
        <f t="shared" si="18"/>
        <v>AMANDA DREINESHA R</v>
      </c>
      <c r="AG16" t="str">
        <f t="shared" si="19"/>
        <v>106-22-10922</v>
      </c>
      <c r="AH16" t="str">
        <f t="shared" si="20"/>
        <v>106V120</v>
      </c>
      <c r="AI16" t="str">
        <f t="shared" si="21"/>
        <v>SDN DUKUH 01</v>
      </c>
      <c r="AJ16">
        <f t="shared" si="22"/>
        <v>106</v>
      </c>
      <c r="AK16">
        <f t="shared" si="23"/>
        <v>15</v>
      </c>
      <c r="AL16">
        <f t="shared" si="24"/>
        <v>27</v>
      </c>
      <c r="AM16">
        <f t="shared" si="25"/>
        <v>30</v>
      </c>
      <c r="AN16">
        <f t="shared" si="26"/>
        <v>19</v>
      </c>
      <c r="AO16">
        <f t="shared" si="27"/>
        <v>11</v>
      </c>
      <c r="AP16">
        <f t="shared" si="28"/>
        <v>102</v>
      </c>
      <c r="AQ16">
        <f t="shared" si="29"/>
        <v>-1.1200000000000001</v>
      </c>
      <c r="AR16">
        <f t="shared" si="30"/>
        <v>0.23</v>
      </c>
      <c r="AS16">
        <f t="shared" si="31"/>
        <v>0.55000000000000004</v>
      </c>
      <c r="AT16">
        <f t="shared" si="32"/>
        <v>-0.9</v>
      </c>
      <c r="AU16">
        <f t="shared" si="33"/>
        <v>-1.28</v>
      </c>
      <c r="AV16">
        <f t="shared" si="34"/>
        <v>53.12</v>
      </c>
      <c r="AW16">
        <f t="shared" si="35"/>
        <v>73.83</v>
      </c>
      <c r="AX16">
        <f t="shared" si="36"/>
        <v>79.27</v>
      </c>
      <c r="AY16">
        <f t="shared" si="37"/>
        <v>54.21</v>
      </c>
      <c r="AZ16">
        <f t="shared" si="38"/>
        <v>47.54</v>
      </c>
      <c r="BA16">
        <f t="shared" si="39"/>
        <v>307.96999999999997</v>
      </c>
      <c r="BB16">
        <f t="shared" si="40"/>
        <v>53</v>
      </c>
      <c r="BC16">
        <f t="shared" si="41"/>
        <v>3</v>
      </c>
      <c r="BD16" t="str">
        <f t="shared" si="42"/>
        <v/>
      </c>
      <c r="BE16" t="str">
        <f t="shared" si="43"/>
        <v/>
      </c>
      <c r="BF16" t="str">
        <f t="shared" si="44"/>
        <v/>
      </c>
      <c r="BG16" t="str">
        <f t="shared" si="45"/>
        <v/>
      </c>
      <c r="BH16" t="str">
        <f t="shared" si="46"/>
        <v/>
      </c>
      <c r="BJ16" t="str">
        <f t="shared" si="47"/>
        <v>AMANDA DREINESHA R</v>
      </c>
      <c r="BK16" t="str">
        <f t="shared" si="48"/>
        <v>106-22-10922</v>
      </c>
      <c r="BL16" t="str">
        <f t="shared" si="49"/>
        <v>106V120</v>
      </c>
      <c r="BM16" t="str">
        <f t="shared" si="50"/>
        <v>SDN DUKUH 01</v>
      </c>
      <c r="BN16">
        <f t="shared" si="51"/>
        <v>106</v>
      </c>
      <c r="BO16">
        <f t="shared" si="52"/>
        <v>15</v>
      </c>
      <c r="BP16">
        <f t="shared" si="53"/>
        <v>27</v>
      </c>
      <c r="BQ16">
        <f t="shared" si="54"/>
        <v>30</v>
      </c>
      <c r="BR16">
        <f t="shared" si="55"/>
        <v>19</v>
      </c>
      <c r="BS16">
        <f t="shared" si="56"/>
        <v>11</v>
      </c>
      <c r="BT16">
        <f t="shared" si="57"/>
        <v>102</v>
      </c>
      <c r="BU16">
        <f t="shared" si="58"/>
        <v>-1.1200000000000001</v>
      </c>
      <c r="BV16">
        <f t="shared" si="59"/>
        <v>0.23</v>
      </c>
      <c r="BW16">
        <f t="shared" si="60"/>
        <v>0.55000000000000004</v>
      </c>
      <c r="BX16">
        <f t="shared" si="61"/>
        <v>-0.9</v>
      </c>
      <c r="BY16">
        <f t="shared" si="62"/>
        <v>-1.28</v>
      </c>
      <c r="BZ16">
        <f t="shared" si="63"/>
        <v>53.12</v>
      </c>
      <c r="CA16">
        <f t="shared" si="64"/>
        <v>73.83</v>
      </c>
      <c r="CB16">
        <f t="shared" si="65"/>
        <v>79.27</v>
      </c>
      <c r="CC16">
        <f t="shared" si="66"/>
        <v>54.21</v>
      </c>
      <c r="CD16">
        <f t="shared" si="67"/>
        <v>47.54</v>
      </c>
      <c r="CE16">
        <f t="shared" si="68"/>
        <v>307.96999999999997</v>
      </c>
      <c r="CF16">
        <f t="shared" si="69"/>
        <v>53</v>
      </c>
      <c r="CG16">
        <f t="shared" si="70"/>
        <v>3</v>
      </c>
      <c r="CH16" t="str">
        <f t="shared" si="71"/>
        <v/>
      </c>
      <c r="CI16" t="str">
        <f t="shared" si="72"/>
        <v/>
      </c>
      <c r="CJ16" t="str">
        <f t="shared" si="73"/>
        <v/>
      </c>
      <c r="CK16" t="str">
        <f t="shared" si="74"/>
        <v/>
      </c>
      <c r="CL16" t="str">
        <f t="shared" si="75"/>
        <v/>
      </c>
      <c r="CN16" t="str">
        <f t="shared" si="76"/>
        <v>AMANDA DREINESHA R</v>
      </c>
      <c r="CO16" t="str">
        <f t="shared" si="77"/>
        <v>106-22-10922</v>
      </c>
      <c r="CP16" t="str">
        <f t="shared" si="78"/>
        <v>106V120</v>
      </c>
      <c r="CQ16" t="str">
        <f t="shared" si="79"/>
        <v>SDN DUKUH 01</v>
      </c>
      <c r="CR16">
        <f t="shared" si="80"/>
        <v>106</v>
      </c>
      <c r="CS16">
        <f t="shared" si="81"/>
        <v>15</v>
      </c>
      <c r="CT16">
        <f t="shared" si="82"/>
        <v>27</v>
      </c>
      <c r="CU16">
        <f t="shared" si="83"/>
        <v>30</v>
      </c>
      <c r="CV16">
        <f t="shared" si="84"/>
        <v>19</v>
      </c>
      <c r="CW16">
        <f t="shared" si="85"/>
        <v>11</v>
      </c>
      <c r="CX16">
        <f t="shared" si="86"/>
        <v>102</v>
      </c>
      <c r="CY16">
        <f t="shared" si="87"/>
        <v>-1.1200000000000001</v>
      </c>
      <c r="CZ16">
        <f t="shared" si="88"/>
        <v>0.23</v>
      </c>
      <c r="DA16">
        <f t="shared" si="89"/>
        <v>0.55000000000000004</v>
      </c>
      <c r="DB16">
        <f t="shared" si="90"/>
        <v>-0.9</v>
      </c>
      <c r="DC16">
        <f t="shared" si="91"/>
        <v>-1.28</v>
      </c>
      <c r="DD16">
        <f t="shared" si="92"/>
        <v>53.12</v>
      </c>
      <c r="DE16">
        <f t="shared" si="93"/>
        <v>73.83</v>
      </c>
      <c r="DF16">
        <f t="shared" si="94"/>
        <v>79.27</v>
      </c>
      <c r="DG16">
        <f t="shared" si="95"/>
        <v>54.21</v>
      </c>
      <c r="DH16">
        <f t="shared" si="96"/>
        <v>47.54</v>
      </c>
      <c r="DI16">
        <f t="shared" si="97"/>
        <v>307.96999999999997</v>
      </c>
      <c r="DJ16">
        <f t="shared" si="98"/>
        <v>53</v>
      </c>
      <c r="DK16">
        <f t="shared" si="99"/>
        <v>3</v>
      </c>
      <c r="DL16" t="str">
        <f t="shared" si="100"/>
        <v/>
      </c>
      <c r="DM16" t="str">
        <f t="shared" si="101"/>
        <v/>
      </c>
      <c r="DN16" t="str">
        <f t="shared" si="102"/>
        <v/>
      </c>
      <c r="DO16" t="str">
        <f t="shared" si="103"/>
        <v/>
      </c>
      <c r="DP16" t="str">
        <f t="shared" si="104"/>
        <v/>
      </c>
      <c r="DR16" t="str">
        <f t="shared" si="105"/>
        <v>AMANDA DREINESHA R</v>
      </c>
      <c r="DS16" t="str">
        <f t="shared" si="106"/>
        <v>106-22-10922</v>
      </c>
      <c r="DT16" t="str">
        <f t="shared" si="107"/>
        <v>106V120</v>
      </c>
      <c r="DU16" t="str">
        <f t="shared" si="108"/>
        <v>SDN DUKUH 01</v>
      </c>
      <c r="DV16">
        <f t="shared" si="109"/>
        <v>106</v>
      </c>
      <c r="DW16">
        <f t="shared" si="110"/>
        <v>15</v>
      </c>
      <c r="DX16">
        <f t="shared" si="111"/>
        <v>27</v>
      </c>
      <c r="DY16">
        <f t="shared" si="112"/>
        <v>30</v>
      </c>
      <c r="DZ16">
        <f t="shared" si="113"/>
        <v>19</v>
      </c>
      <c r="EA16">
        <f t="shared" si="114"/>
        <v>11</v>
      </c>
      <c r="EB16">
        <f t="shared" si="115"/>
        <v>102</v>
      </c>
      <c r="EC16">
        <f t="shared" si="116"/>
        <v>-1.1200000000000001</v>
      </c>
      <c r="ED16">
        <f t="shared" si="117"/>
        <v>0.23</v>
      </c>
      <c r="EE16">
        <f t="shared" si="118"/>
        <v>0.55000000000000004</v>
      </c>
      <c r="EF16">
        <f t="shared" si="119"/>
        <v>-0.9</v>
      </c>
      <c r="EG16">
        <f t="shared" si="120"/>
        <v>-1.28</v>
      </c>
      <c r="EH16">
        <f t="shared" si="121"/>
        <v>53.12</v>
      </c>
      <c r="EI16">
        <f t="shared" si="122"/>
        <v>73.83</v>
      </c>
      <c r="EJ16">
        <f t="shared" si="123"/>
        <v>79.27</v>
      </c>
      <c r="EK16">
        <f t="shared" si="124"/>
        <v>54.21</v>
      </c>
      <c r="EL16">
        <f t="shared" si="125"/>
        <v>47.54</v>
      </c>
      <c r="EM16">
        <f t="shared" si="126"/>
        <v>307.96999999999997</v>
      </c>
      <c r="EN16">
        <f t="shared" si="127"/>
        <v>53</v>
      </c>
      <c r="EO16">
        <f t="shared" si="128"/>
        <v>3</v>
      </c>
      <c r="EP16" t="str">
        <f t="shared" si="129"/>
        <v/>
      </c>
      <c r="EQ16" t="str">
        <f t="shared" si="130"/>
        <v/>
      </c>
      <c r="ER16" t="str">
        <f t="shared" si="131"/>
        <v/>
      </c>
      <c r="ES16" t="str">
        <f t="shared" si="132"/>
        <v/>
      </c>
      <c r="ET16" t="str">
        <f t="shared" si="133"/>
        <v/>
      </c>
      <c r="EV16" t="str">
        <f t="shared" si="134"/>
        <v>AMANDA DREINESHA R</v>
      </c>
      <c r="EW16" t="str">
        <f t="shared" si="135"/>
        <v>106-22-10922</v>
      </c>
      <c r="EX16" t="str">
        <f t="shared" si="136"/>
        <v>106V120</v>
      </c>
      <c r="EY16" t="str">
        <f t="shared" si="137"/>
        <v>SDN DUKUH 01</v>
      </c>
      <c r="EZ16">
        <f t="shared" si="138"/>
        <v>106</v>
      </c>
      <c r="FA16">
        <f t="shared" si="139"/>
        <v>15</v>
      </c>
      <c r="FB16">
        <f t="shared" si="140"/>
        <v>27</v>
      </c>
      <c r="FC16">
        <f t="shared" si="141"/>
        <v>30</v>
      </c>
      <c r="FD16">
        <f t="shared" si="142"/>
        <v>19</v>
      </c>
      <c r="FE16">
        <f t="shared" si="143"/>
        <v>11</v>
      </c>
      <c r="FF16">
        <f t="shared" si="144"/>
        <v>102</v>
      </c>
      <c r="FG16">
        <f t="shared" si="145"/>
        <v>-1.1200000000000001</v>
      </c>
      <c r="FH16">
        <f t="shared" si="146"/>
        <v>0.23</v>
      </c>
      <c r="FI16">
        <f t="shared" si="147"/>
        <v>0.55000000000000004</v>
      </c>
      <c r="FJ16">
        <f t="shared" si="148"/>
        <v>-0.9</v>
      </c>
      <c r="FK16">
        <f t="shared" si="149"/>
        <v>-1.28</v>
      </c>
      <c r="FL16">
        <f t="shared" si="150"/>
        <v>53.12</v>
      </c>
      <c r="FM16">
        <f t="shared" si="151"/>
        <v>73.83</v>
      </c>
      <c r="FN16">
        <f t="shared" si="152"/>
        <v>79.27</v>
      </c>
      <c r="FO16">
        <f t="shared" si="153"/>
        <v>54.21</v>
      </c>
      <c r="FP16">
        <f t="shared" si="154"/>
        <v>47.54</v>
      </c>
      <c r="FQ16">
        <f t="shared" si="155"/>
        <v>307.96999999999997</v>
      </c>
      <c r="FR16">
        <f t="shared" si="156"/>
        <v>53</v>
      </c>
      <c r="FS16">
        <f t="shared" si="157"/>
        <v>3</v>
      </c>
      <c r="FT16" t="str">
        <f t="shared" si="158"/>
        <v/>
      </c>
      <c r="FU16" t="str">
        <f t="shared" si="159"/>
        <v/>
      </c>
      <c r="FV16" t="str">
        <f t="shared" si="160"/>
        <v/>
      </c>
      <c r="FW16" t="str">
        <f t="shared" si="161"/>
        <v/>
      </c>
      <c r="FX16" t="str">
        <f t="shared" si="162"/>
        <v/>
      </c>
    </row>
    <row r="17" spans="2:180">
      <c r="B17" s="1" t="s">
        <v>221</v>
      </c>
      <c r="C17" s="2" t="s">
        <v>222</v>
      </c>
      <c r="D17" s="2" t="s">
        <v>213</v>
      </c>
      <c r="E17" s="2" t="s">
        <v>223</v>
      </c>
      <c r="F17" s="2">
        <v>106</v>
      </c>
      <c r="G17" s="2">
        <v>25</v>
      </c>
      <c r="H17" s="2">
        <v>32</v>
      </c>
      <c r="I17" s="2">
        <v>29</v>
      </c>
      <c r="J17" s="2">
        <v>27</v>
      </c>
      <c r="K17" s="2">
        <v>22</v>
      </c>
      <c r="L17" s="2">
        <v>135</v>
      </c>
      <c r="M17">
        <f t="shared" si="0"/>
        <v>0.52</v>
      </c>
      <c r="N17">
        <f t="shared" si="1"/>
        <v>1.02</v>
      </c>
      <c r="O17">
        <f t="shared" si="2"/>
        <v>0.42</v>
      </c>
      <c r="P17">
        <f t="shared" si="3"/>
        <v>0.2</v>
      </c>
      <c r="Q17">
        <f t="shared" si="4"/>
        <v>0.55000000000000004</v>
      </c>
      <c r="R17">
        <f t="shared" si="5"/>
        <v>77.84</v>
      </c>
      <c r="S17">
        <f t="shared" si="6"/>
        <v>87</v>
      </c>
      <c r="T17">
        <f t="shared" si="7"/>
        <v>77.08</v>
      </c>
      <c r="U17">
        <f t="shared" si="8"/>
        <v>73.510000000000005</v>
      </c>
      <c r="V17">
        <f t="shared" si="9"/>
        <v>79.650000000000006</v>
      </c>
      <c r="W17">
        <f t="shared" si="10"/>
        <v>395.08000000000004</v>
      </c>
      <c r="X17">
        <f t="shared" si="11"/>
        <v>27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F17" t="str">
        <f t="shared" si="18"/>
        <v>AMIRA NAGITA NASHIRA</v>
      </c>
      <c r="AG17" t="str">
        <f t="shared" si="19"/>
        <v>106-22-10930</v>
      </c>
      <c r="AH17" t="str">
        <f t="shared" si="20"/>
        <v>106V120</v>
      </c>
      <c r="AI17" t="str">
        <f t="shared" si="21"/>
        <v>SDS KARTIKA VIII-2</v>
      </c>
      <c r="AJ17">
        <f t="shared" si="22"/>
        <v>106</v>
      </c>
      <c r="AK17">
        <f t="shared" si="23"/>
        <v>25</v>
      </c>
      <c r="AL17">
        <f t="shared" si="24"/>
        <v>32</v>
      </c>
      <c r="AM17">
        <f t="shared" si="25"/>
        <v>29</v>
      </c>
      <c r="AN17">
        <f t="shared" si="26"/>
        <v>27</v>
      </c>
      <c r="AO17">
        <f t="shared" si="27"/>
        <v>22</v>
      </c>
      <c r="AP17">
        <f t="shared" si="28"/>
        <v>135</v>
      </c>
      <c r="AQ17">
        <f t="shared" si="29"/>
        <v>0.52</v>
      </c>
      <c r="AR17">
        <f t="shared" si="30"/>
        <v>1.02</v>
      </c>
      <c r="AS17">
        <f t="shared" si="31"/>
        <v>0.42</v>
      </c>
      <c r="AT17">
        <f t="shared" si="32"/>
        <v>0.2</v>
      </c>
      <c r="AU17">
        <f t="shared" si="33"/>
        <v>0.55000000000000004</v>
      </c>
      <c r="AV17">
        <f t="shared" si="34"/>
        <v>77.84</v>
      </c>
      <c r="AW17">
        <f t="shared" si="35"/>
        <v>87</v>
      </c>
      <c r="AX17">
        <f t="shared" si="36"/>
        <v>77.08</v>
      </c>
      <c r="AY17">
        <f t="shared" si="37"/>
        <v>73.510000000000005</v>
      </c>
      <c r="AZ17">
        <f t="shared" si="38"/>
        <v>79.650000000000006</v>
      </c>
      <c r="BA17">
        <f t="shared" si="39"/>
        <v>395.08000000000004</v>
      </c>
      <c r="BB17">
        <f t="shared" si="40"/>
        <v>27</v>
      </c>
      <c r="BC17">
        <f t="shared" si="41"/>
        <v>1</v>
      </c>
      <c r="BD17" t="str">
        <f t="shared" si="42"/>
        <v/>
      </c>
      <c r="BE17" t="str">
        <f t="shared" si="43"/>
        <v/>
      </c>
      <c r="BF17" t="str">
        <f t="shared" si="44"/>
        <v/>
      </c>
      <c r="BG17" t="str">
        <f t="shared" si="45"/>
        <v/>
      </c>
      <c r="BH17" t="str">
        <f t="shared" si="46"/>
        <v/>
      </c>
      <c r="BJ17" t="str">
        <f t="shared" si="47"/>
        <v>AMIRA NAGITA NASHIRA</v>
      </c>
      <c r="BK17" t="str">
        <f t="shared" si="48"/>
        <v>106-22-10930</v>
      </c>
      <c r="BL17" t="str">
        <f t="shared" si="49"/>
        <v>106V120</v>
      </c>
      <c r="BM17" t="str">
        <f t="shared" si="50"/>
        <v>SDS KARTIKA VIII-2</v>
      </c>
      <c r="BN17">
        <f t="shared" si="51"/>
        <v>106</v>
      </c>
      <c r="BO17">
        <f t="shared" si="52"/>
        <v>25</v>
      </c>
      <c r="BP17">
        <f t="shared" si="53"/>
        <v>32</v>
      </c>
      <c r="BQ17">
        <f t="shared" si="54"/>
        <v>29</v>
      </c>
      <c r="BR17">
        <f t="shared" si="55"/>
        <v>27</v>
      </c>
      <c r="BS17">
        <f t="shared" si="56"/>
        <v>22</v>
      </c>
      <c r="BT17">
        <f t="shared" si="57"/>
        <v>135</v>
      </c>
      <c r="BU17">
        <f t="shared" si="58"/>
        <v>0.52</v>
      </c>
      <c r="BV17">
        <f t="shared" si="59"/>
        <v>1.02</v>
      </c>
      <c r="BW17">
        <f t="shared" si="60"/>
        <v>0.42</v>
      </c>
      <c r="BX17">
        <f t="shared" si="61"/>
        <v>0.2</v>
      </c>
      <c r="BY17">
        <f t="shared" si="62"/>
        <v>0.55000000000000004</v>
      </c>
      <c r="BZ17">
        <f t="shared" si="63"/>
        <v>77.84</v>
      </c>
      <c r="CA17">
        <f t="shared" si="64"/>
        <v>87</v>
      </c>
      <c r="CB17">
        <f t="shared" si="65"/>
        <v>77.08</v>
      </c>
      <c r="CC17">
        <f t="shared" si="66"/>
        <v>73.510000000000005</v>
      </c>
      <c r="CD17">
        <f t="shared" si="67"/>
        <v>79.650000000000006</v>
      </c>
      <c r="CE17">
        <f t="shared" si="68"/>
        <v>395.08000000000004</v>
      </c>
      <c r="CF17">
        <f t="shared" si="69"/>
        <v>27</v>
      </c>
      <c r="CG17">
        <f t="shared" si="70"/>
        <v>1</v>
      </c>
      <c r="CH17" t="str">
        <f t="shared" si="71"/>
        <v/>
      </c>
      <c r="CI17" t="str">
        <f t="shared" si="72"/>
        <v/>
      </c>
      <c r="CJ17" t="str">
        <f t="shared" si="73"/>
        <v/>
      </c>
      <c r="CK17" t="str">
        <f t="shared" si="74"/>
        <v/>
      </c>
      <c r="CL17" t="str">
        <f t="shared" si="75"/>
        <v/>
      </c>
      <c r="CN17" t="str">
        <f t="shared" si="76"/>
        <v>AMIRA NAGITA NASHIRA</v>
      </c>
      <c r="CO17" t="str">
        <f t="shared" si="77"/>
        <v>106-22-10930</v>
      </c>
      <c r="CP17" t="str">
        <f t="shared" si="78"/>
        <v>106V120</v>
      </c>
      <c r="CQ17" t="str">
        <f t="shared" si="79"/>
        <v>SDS KARTIKA VIII-2</v>
      </c>
      <c r="CR17">
        <f t="shared" si="80"/>
        <v>106</v>
      </c>
      <c r="CS17">
        <f t="shared" si="81"/>
        <v>25</v>
      </c>
      <c r="CT17">
        <f t="shared" si="82"/>
        <v>32</v>
      </c>
      <c r="CU17">
        <f t="shared" si="83"/>
        <v>29</v>
      </c>
      <c r="CV17">
        <f t="shared" si="84"/>
        <v>27</v>
      </c>
      <c r="CW17">
        <f t="shared" si="85"/>
        <v>22</v>
      </c>
      <c r="CX17">
        <f t="shared" si="86"/>
        <v>135</v>
      </c>
      <c r="CY17">
        <f t="shared" si="87"/>
        <v>0.52</v>
      </c>
      <c r="CZ17">
        <f t="shared" si="88"/>
        <v>1.02</v>
      </c>
      <c r="DA17">
        <f t="shared" si="89"/>
        <v>0.42</v>
      </c>
      <c r="DB17">
        <f t="shared" si="90"/>
        <v>0.2</v>
      </c>
      <c r="DC17">
        <f t="shared" si="91"/>
        <v>0.55000000000000004</v>
      </c>
      <c r="DD17">
        <f t="shared" si="92"/>
        <v>77.84</v>
      </c>
      <c r="DE17">
        <f t="shared" si="93"/>
        <v>87</v>
      </c>
      <c r="DF17">
        <f t="shared" si="94"/>
        <v>77.08</v>
      </c>
      <c r="DG17">
        <f t="shared" si="95"/>
        <v>73.510000000000005</v>
      </c>
      <c r="DH17">
        <f t="shared" si="96"/>
        <v>79.650000000000006</v>
      </c>
      <c r="DI17">
        <f t="shared" si="97"/>
        <v>395.08000000000004</v>
      </c>
      <c r="DJ17">
        <f t="shared" si="98"/>
        <v>27</v>
      </c>
      <c r="DK17">
        <f t="shared" si="99"/>
        <v>1</v>
      </c>
      <c r="DL17" t="str">
        <f t="shared" si="100"/>
        <v/>
      </c>
      <c r="DM17" t="str">
        <f t="shared" si="101"/>
        <v/>
      </c>
      <c r="DN17" t="str">
        <f t="shared" si="102"/>
        <v/>
      </c>
      <c r="DO17" t="str">
        <f t="shared" si="103"/>
        <v/>
      </c>
      <c r="DP17" t="str">
        <f t="shared" si="104"/>
        <v/>
      </c>
      <c r="DR17" t="str">
        <f t="shared" si="105"/>
        <v>AMIRA NAGITA NASHIRA</v>
      </c>
      <c r="DS17" t="str">
        <f t="shared" si="106"/>
        <v>106-22-10930</v>
      </c>
      <c r="DT17" t="str">
        <f t="shared" si="107"/>
        <v>106V120</v>
      </c>
      <c r="DU17" t="str">
        <f t="shared" si="108"/>
        <v>SDS KARTIKA VIII-2</v>
      </c>
      <c r="DV17">
        <f t="shared" si="109"/>
        <v>106</v>
      </c>
      <c r="DW17">
        <f t="shared" si="110"/>
        <v>25</v>
      </c>
      <c r="DX17">
        <f t="shared" si="111"/>
        <v>32</v>
      </c>
      <c r="DY17">
        <f t="shared" si="112"/>
        <v>29</v>
      </c>
      <c r="DZ17">
        <f t="shared" si="113"/>
        <v>27</v>
      </c>
      <c r="EA17">
        <f t="shared" si="114"/>
        <v>22</v>
      </c>
      <c r="EB17">
        <f t="shared" si="115"/>
        <v>135</v>
      </c>
      <c r="EC17">
        <f t="shared" si="116"/>
        <v>0.52</v>
      </c>
      <c r="ED17">
        <f t="shared" si="117"/>
        <v>1.02</v>
      </c>
      <c r="EE17">
        <f t="shared" si="118"/>
        <v>0.42</v>
      </c>
      <c r="EF17">
        <f t="shared" si="119"/>
        <v>0.2</v>
      </c>
      <c r="EG17">
        <f t="shared" si="120"/>
        <v>0.55000000000000004</v>
      </c>
      <c r="EH17">
        <f t="shared" si="121"/>
        <v>77.84</v>
      </c>
      <c r="EI17">
        <f t="shared" si="122"/>
        <v>87</v>
      </c>
      <c r="EJ17">
        <f t="shared" si="123"/>
        <v>77.08</v>
      </c>
      <c r="EK17">
        <f t="shared" si="124"/>
        <v>73.510000000000005</v>
      </c>
      <c r="EL17">
        <f t="shared" si="125"/>
        <v>79.650000000000006</v>
      </c>
      <c r="EM17">
        <f t="shared" si="126"/>
        <v>395.08000000000004</v>
      </c>
      <c r="EN17">
        <f t="shared" si="127"/>
        <v>27</v>
      </c>
      <c r="EO17">
        <f t="shared" si="128"/>
        <v>1</v>
      </c>
      <c r="EP17" t="str">
        <f t="shared" si="129"/>
        <v/>
      </c>
      <c r="EQ17" t="str">
        <f t="shared" si="130"/>
        <v/>
      </c>
      <c r="ER17" t="str">
        <f t="shared" si="131"/>
        <v/>
      </c>
      <c r="ES17" t="str">
        <f t="shared" si="132"/>
        <v/>
      </c>
      <c r="ET17" t="str">
        <f t="shared" si="133"/>
        <v/>
      </c>
      <c r="EV17" t="str">
        <f t="shared" si="134"/>
        <v>AMIRA NAGITA NASHIRA</v>
      </c>
      <c r="EW17" t="str">
        <f t="shared" si="135"/>
        <v>106-22-10930</v>
      </c>
      <c r="EX17" t="str">
        <f t="shared" si="136"/>
        <v>106V120</v>
      </c>
      <c r="EY17" t="str">
        <f t="shared" si="137"/>
        <v>SDS KARTIKA VIII-2</v>
      </c>
      <c r="EZ17">
        <f t="shared" si="138"/>
        <v>106</v>
      </c>
      <c r="FA17">
        <f t="shared" si="139"/>
        <v>25</v>
      </c>
      <c r="FB17">
        <f t="shared" si="140"/>
        <v>32</v>
      </c>
      <c r="FC17">
        <f t="shared" si="141"/>
        <v>29</v>
      </c>
      <c r="FD17">
        <f t="shared" si="142"/>
        <v>27</v>
      </c>
      <c r="FE17">
        <f t="shared" si="143"/>
        <v>22</v>
      </c>
      <c r="FF17">
        <f t="shared" si="144"/>
        <v>135</v>
      </c>
      <c r="FG17">
        <f t="shared" si="145"/>
        <v>0.52</v>
      </c>
      <c r="FH17">
        <f t="shared" si="146"/>
        <v>1.02</v>
      </c>
      <c r="FI17">
        <f t="shared" si="147"/>
        <v>0.42</v>
      </c>
      <c r="FJ17">
        <f t="shared" si="148"/>
        <v>0.2</v>
      </c>
      <c r="FK17">
        <f t="shared" si="149"/>
        <v>0.55000000000000004</v>
      </c>
      <c r="FL17">
        <f t="shared" si="150"/>
        <v>77.84</v>
      </c>
      <c r="FM17">
        <f t="shared" si="151"/>
        <v>87</v>
      </c>
      <c r="FN17">
        <f t="shared" si="152"/>
        <v>77.08</v>
      </c>
      <c r="FO17">
        <f t="shared" si="153"/>
        <v>73.510000000000005</v>
      </c>
      <c r="FP17">
        <f t="shared" si="154"/>
        <v>79.650000000000006</v>
      </c>
      <c r="FQ17">
        <f t="shared" si="155"/>
        <v>395.08000000000004</v>
      </c>
      <c r="FR17">
        <f t="shared" si="156"/>
        <v>27</v>
      </c>
      <c r="FS17">
        <f t="shared" si="157"/>
        <v>1</v>
      </c>
      <c r="FT17" t="str">
        <f t="shared" si="158"/>
        <v/>
      </c>
      <c r="FU17" t="str">
        <f t="shared" si="159"/>
        <v/>
      </c>
      <c r="FV17" t="str">
        <f t="shared" si="160"/>
        <v/>
      </c>
      <c r="FW17" t="str">
        <f t="shared" si="161"/>
        <v/>
      </c>
      <c r="FX17" t="str">
        <f t="shared" si="162"/>
        <v/>
      </c>
    </row>
    <row r="18" spans="2:180">
      <c r="B18" s="1" t="s">
        <v>224</v>
      </c>
      <c r="C18" s="2" t="s">
        <v>225</v>
      </c>
      <c r="D18" s="2" t="s">
        <v>226</v>
      </c>
      <c r="E18" s="2" t="s">
        <v>227</v>
      </c>
      <c r="F18" s="2">
        <v>106</v>
      </c>
      <c r="G18" s="2">
        <v>34</v>
      </c>
      <c r="H18" s="2">
        <v>31</v>
      </c>
      <c r="I18" s="2">
        <v>33</v>
      </c>
      <c r="J18" s="2">
        <v>14</v>
      </c>
      <c r="K18" s="2">
        <v>9</v>
      </c>
      <c r="L18" s="2">
        <v>121</v>
      </c>
      <c r="M18">
        <f t="shared" si="0"/>
        <v>1.99</v>
      </c>
      <c r="N18">
        <f t="shared" si="1"/>
        <v>0.86</v>
      </c>
      <c r="O18">
        <f t="shared" si="2"/>
        <v>0.92</v>
      </c>
      <c r="P18">
        <f t="shared" si="3"/>
        <v>-1.58</v>
      </c>
      <c r="Q18">
        <f t="shared" si="4"/>
        <v>-1.62</v>
      </c>
      <c r="R18">
        <f t="shared" si="5"/>
        <v>100</v>
      </c>
      <c r="S18">
        <f t="shared" si="6"/>
        <v>84.33</v>
      </c>
      <c r="T18">
        <f t="shared" si="7"/>
        <v>85.51</v>
      </c>
      <c r="U18">
        <f t="shared" si="8"/>
        <v>42.28</v>
      </c>
      <c r="V18">
        <f t="shared" si="9"/>
        <v>41.58</v>
      </c>
      <c r="W18">
        <f t="shared" si="10"/>
        <v>353.7</v>
      </c>
      <c r="X18">
        <f t="shared" si="11"/>
        <v>41</v>
      </c>
      <c r="Y18">
        <f t="shared" si="12"/>
        <v>2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/>
      </c>
      <c r="AF18" t="str">
        <f t="shared" si="18"/>
        <v>SOVIE ANNISA WINARNI</v>
      </c>
      <c r="AG18" t="str">
        <f t="shared" si="19"/>
        <v>106-22-10992</v>
      </c>
      <c r="AH18" t="str">
        <f t="shared" si="20"/>
        <v>106V020</v>
      </c>
      <c r="AI18" t="str">
        <f t="shared" si="21"/>
        <v>SDIT AL KAHFI</v>
      </c>
      <c r="AJ18">
        <f t="shared" si="22"/>
        <v>106</v>
      </c>
      <c r="AK18">
        <f t="shared" si="23"/>
        <v>34</v>
      </c>
      <c r="AL18">
        <f t="shared" si="24"/>
        <v>31</v>
      </c>
      <c r="AM18">
        <f t="shared" si="25"/>
        <v>33</v>
      </c>
      <c r="AN18">
        <f t="shared" si="26"/>
        <v>14</v>
      </c>
      <c r="AO18">
        <f t="shared" si="27"/>
        <v>9</v>
      </c>
      <c r="AP18">
        <f t="shared" si="28"/>
        <v>121</v>
      </c>
      <c r="AQ18">
        <f t="shared" si="29"/>
        <v>1.99</v>
      </c>
      <c r="AR18">
        <f t="shared" si="30"/>
        <v>0.86</v>
      </c>
      <c r="AS18">
        <f t="shared" si="31"/>
        <v>0.92</v>
      </c>
      <c r="AT18">
        <f t="shared" si="32"/>
        <v>-1.58</v>
      </c>
      <c r="AU18">
        <f t="shared" si="33"/>
        <v>-1.62</v>
      </c>
      <c r="AV18">
        <f t="shared" si="34"/>
        <v>100</v>
      </c>
      <c r="AW18">
        <f t="shared" si="35"/>
        <v>84.33</v>
      </c>
      <c r="AX18">
        <f t="shared" si="36"/>
        <v>85.51</v>
      </c>
      <c r="AY18">
        <f t="shared" si="37"/>
        <v>42.28</v>
      </c>
      <c r="AZ18">
        <f t="shared" si="38"/>
        <v>41.58</v>
      </c>
      <c r="BA18">
        <f t="shared" si="39"/>
        <v>353.7</v>
      </c>
      <c r="BB18">
        <f t="shared" si="40"/>
        <v>41</v>
      </c>
      <c r="BC18">
        <f t="shared" si="41"/>
        <v>2</v>
      </c>
      <c r="BD18" t="str">
        <f t="shared" si="42"/>
        <v/>
      </c>
      <c r="BE18" t="str">
        <f t="shared" si="43"/>
        <v/>
      </c>
      <c r="BF18" t="str">
        <f t="shared" si="44"/>
        <v/>
      </c>
      <c r="BG18" t="str">
        <f t="shared" si="45"/>
        <v/>
      </c>
      <c r="BH18" t="str">
        <f t="shared" si="46"/>
        <v/>
      </c>
      <c r="BJ18" t="str">
        <f t="shared" si="47"/>
        <v>SOVIE ANNISA WINARNI</v>
      </c>
      <c r="BK18" t="str">
        <f t="shared" si="48"/>
        <v>106-22-10992</v>
      </c>
      <c r="BL18" t="str">
        <f t="shared" si="49"/>
        <v>106V020</v>
      </c>
      <c r="BM18" t="str">
        <f t="shared" si="50"/>
        <v>SDIT AL KAHFI</v>
      </c>
      <c r="BN18">
        <f t="shared" si="51"/>
        <v>106</v>
      </c>
      <c r="BO18">
        <f t="shared" si="52"/>
        <v>34</v>
      </c>
      <c r="BP18">
        <f t="shared" si="53"/>
        <v>31</v>
      </c>
      <c r="BQ18">
        <f t="shared" si="54"/>
        <v>33</v>
      </c>
      <c r="BR18">
        <f t="shared" si="55"/>
        <v>14</v>
      </c>
      <c r="BS18">
        <f t="shared" si="56"/>
        <v>9</v>
      </c>
      <c r="BT18">
        <f t="shared" si="57"/>
        <v>121</v>
      </c>
      <c r="BU18">
        <f t="shared" si="58"/>
        <v>1.99</v>
      </c>
      <c r="BV18">
        <f t="shared" si="59"/>
        <v>0.86</v>
      </c>
      <c r="BW18">
        <f t="shared" si="60"/>
        <v>0.92</v>
      </c>
      <c r="BX18">
        <f t="shared" si="61"/>
        <v>-1.58</v>
      </c>
      <c r="BY18">
        <f t="shared" si="62"/>
        <v>-1.62</v>
      </c>
      <c r="BZ18">
        <f t="shared" si="63"/>
        <v>100</v>
      </c>
      <c r="CA18">
        <f t="shared" si="64"/>
        <v>84.33</v>
      </c>
      <c r="CB18">
        <f t="shared" si="65"/>
        <v>85.51</v>
      </c>
      <c r="CC18">
        <f t="shared" si="66"/>
        <v>42.28</v>
      </c>
      <c r="CD18">
        <f t="shared" si="67"/>
        <v>41.58</v>
      </c>
      <c r="CE18">
        <f t="shared" si="68"/>
        <v>353.7</v>
      </c>
      <c r="CF18">
        <f t="shared" si="69"/>
        <v>41</v>
      </c>
      <c r="CG18">
        <f t="shared" si="70"/>
        <v>2</v>
      </c>
      <c r="CH18" t="str">
        <f t="shared" si="71"/>
        <v/>
      </c>
      <c r="CI18" t="str">
        <f t="shared" si="72"/>
        <v/>
      </c>
      <c r="CJ18" t="str">
        <f t="shared" si="73"/>
        <v/>
      </c>
      <c r="CK18" t="str">
        <f t="shared" si="74"/>
        <v/>
      </c>
      <c r="CL18" t="str">
        <f t="shared" si="75"/>
        <v/>
      </c>
      <c r="CN18" t="str">
        <f t="shared" si="76"/>
        <v>SOVIE ANNISA WINARNI</v>
      </c>
      <c r="CO18" t="str">
        <f t="shared" si="77"/>
        <v>106-22-10992</v>
      </c>
      <c r="CP18" t="str">
        <f t="shared" si="78"/>
        <v>106V020</v>
      </c>
      <c r="CQ18" t="str">
        <f t="shared" si="79"/>
        <v>SDIT AL KAHFI</v>
      </c>
      <c r="CR18">
        <f t="shared" si="80"/>
        <v>106</v>
      </c>
      <c r="CS18">
        <f t="shared" si="81"/>
        <v>34</v>
      </c>
      <c r="CT18">
        <f t="shared" si="82"/>
        <v>31</v>
      </c>
      <c r="CU18">
        <f t="shared" si="83"/>
        <v>33</v>
      </c>
      <c r="CV18">
        <f t="shared" si="84"/>
        <v>14</v>
      </c>
      <c r="CW18">
        <f t="shared" si="85"/>
        <v>9</v>
      </c>
      <c r="CX18">
        <f t="shared" si="86"/>
        <v>121</v>
      </c>
      <c r="CY18">
        <f t="shared" si="87"/>
        <v>1.99</v>
      </c>
      <c r="CZ18">
        <f t="shared" si="88"/>
        <v>0.86</v>
      </c>
      <c r="DA18">
        <f t="shared" si="89"/>
        <v>0.92</v>
      </c>
      <c r="DB18">
        <f t="shared" si="90"/>
        <v>-1.58</v>
      </c>
      <c r="DC18">
        <f t="shared" si="91"/>
        <v>-1.62</v>
      </c>
      <c r="DD18">
        <f t="shared" si="92"/>
        <v>100</v>
      </c>
      <c r="DE18">
        <f t="shared" si="93"/>
        <v>84.33</v>
      </c>
      <c r="DF18">
        <f t="shared" si="94"/>
        <v>85.51</v>
      </c>
      <c r="DG18">
        <f t="shared" si="95"/>
        <v>42.28</v>
      </c>
      <c r="DH18">
        <f t="shared" si="96"/>
        <v>41.58</v>
      </c>
      <c r="DI18">
        <f t="shared" si="97"/>
        <v>353.7</v>
      </c>
      <c r="DJ18">
        <f t="shared" si="98"/>
        <v>41</v>
      </c>
      <c r="DK18">
        <f t="shared" si="99"/>
        <v>2</v>
      </c>
      <c r="DL18" t="str">
        <f t="shared" si="100"/>
        <v/>
      </c>
      <c r="DM18" t="str">
        <f t="shared" si="101"/>
        <v/>
      </c>
      <c r="DN18" t="str">
        <f t="shared" si="102"/>
        <v/>
      </c>
      <c r="DO18" t="str">
        <f t="shared" si="103"/>
        <v/>
      </c>
      <c r="DP18" t="str">
        <f t="shared" si="104"/>
        <v/>
      </c>
      <c r="DR18" t="str">
        <f t="shared" si="105"/>
        <v>SOVIE ANNISA WINARNI</v>
      </c>
      <c r="DS18" t="str">
        <f t="shared" si="106"/>
        <v>106-22-10992</v>
      </c>
      <c r="DT18" t="str">
        <f t="shared" si="107"/>
        <v>106V020</v>
      </c>
      <c r="DU18" t="str">
        <f t="shared" si="108"/>
        <v>SDIT AL KAHFI</v>
      </c>
      <c r="DV18">
        <f t="shared" si="109"/>
        <v>106</v>
      </c>
      <c r="DW18">
        <f t="shared" si="110"/>
        <v>34</v>
      </c>
      <c r="DX18">
        <f t="shared" si="111"/>
        <v>31</v>
      </c>
      <c r="DY18">
        <f t="shared" si="112"/>
        <v>33</v>
      </c>
      <c r="DZ18">
        <f t="shared" si="113"/>
        <v>14</v>
      </c>
      <c r="EA18">
        <f t="shared" si="114"/>
        <v>9</v>
      </c>
      <c r="EB18">
        <f t="shared" si="115"/>
        <v>121</v>
      </c>
      <c r="EC18">
        <f t="shared" si="116"/>
        <v>1.99</v>
      </c>
      <c r="ED18">
        <f t="shared" si="117"/>
        <v>0.86</v>
      </c>
      <c r="EE18">
        <f t="shared" si="118"/>
        <v>0.92</v>
      </c>
      <c r="EF18">
        <f t="shared" si="119"/>
        <v>-1.58</v>
      </c>
      <c r="EG18">
        <f t="shared" si="120"/>
        <v>-1.62</v>
      </c>
      <c r="EH18">
        <f t="shared" si="121"/>
        <v>100</v>
      </c>
      <c r="EI18">
        <f t="shared" si="122"/>
        <v>84.33</v>
      </c>
      <c r="EJ18">
        <f t="shared" si="123"/>
        <v>85.51</v>
      </c>
      <c r="EK18">
        <f t="shared" si="124"/>
        <v>42.28</v>
      </c>
      <c r="EL18">
        <f t="shared" si="125"/>
        <v>41.58</v>
      </c>
      <c r="EM18">
        <f t="shared" si="126"/>
        <v>353.7</v>
      </c>
      <c r="EN18">
        <f t="shared" si="127"/>
        <v>41</v>
      </c>
      <c r="EO18">
        <f t="shared" si="128"/>
        <v>2</v>
      </c>
      <c r="EP18" t="str">
        <f t="shared" si="129"/>
        <v/>
      </c>
      <c r="EQ18" t="str">
        <f t="shared" si="130"/>
        <v/>
      </c>
      <c r="ER18" t="str">
        <f t="shared" si="131"/>
        <v/>
      </c>
      <c r="ES18" t="str">
        <f t="shared" si="132"/>
        <v/>
      </c>
      <c r="ET18" t="str">
        <f t="shared" si="133"/>
        <v/>
      </c>
      <c r="EV18" t="str">
        <f t="shared" si="134"/>
        <v>SOVIE ANNISA WINARNI</v>
      </c>
      <c r="EW18" t="str">
        <f t="shared" si="135"/>
        <v>106-22-10992</v>
      </c>
      <c r="EX18" t="str">
        <f t="shared" si="136"/>
        <v>106V020</v>
      </c>
      <c r="EY18" t="str">
        <f t="shared" si="137"/>
        <v>SDIT AL KAHFI</v>
      </c>
      <c r="EZ18">
        <f t="shared" si="138"/>
        <v>106</v>
      </c>
      <c r="FA18">
        <f t="shared" si="139"/>
        <v>34</v>
      </c>
      <c r="FB18">
        <f t="shared" si="140"/>
        <v>31</v>
      </c>
      <c r="FC18">
        <f t="shared" si="141"/>
        <v>33</v>
      </c>
      <c r="FD18">
        <f t="shared" si="142"/>
        <v>14</v>
      </c>
      <c r="FE18">
        <f t="shared" si="143"/>
        <v>9</v>
      </c>
      <c r="FF18">
        <f t="shared" si="144"/>
        <v>121</v>
      </c>
      <c r="FG18">
        <f t="shared" si="145"/>
        <v>1.99</v>
      </c>
      <c r="FH18">
        <f t="shared" si="146"/>
        <v>0.86</v>
      </c>
      <c r="FI18">
        <f t="shared" si="147"/>
        <v>0.92</v>
      </c>
      <c r="FJ18">
        <f t="shared" si="148"/>
        <v>-1.58</v>
      </c>
      <c r="FK18">
        <f t="shared" si="149"/>
        <v>-1.62</v>
      </c>
      <c r="FL18">
        <f t="shared" si="150"/>
        <v>100</v>
      </c>
      <c r="FM18">
        <f t="shared" si="151"/>
        <v>84.33</v>
      </c>
      <c r="FN18">
        <f t="shared" si="152"/>
        <v>85.51</v>
      </c>
      <c r="FO18">
        <f t="shared" si="153"/>
        <v>42.28</v>
      </c>
      <c r="FP18">
        <f t="shared" si="154"/>
        <v>41.58</v>
      </c>
      <c r="FQ18">
        <f t="shared" si="155"/>
        <v>353.7</v>
      </c>
      <c r="FR18">
        <f t="shared" si="156"/>
        <v>41</v>
      </c>
      <c r="FS18">
        <f t="shared" si="157"/>
        <v>2</v>
      </c>
      <c r="FT18" t="str">
        <f t="shared" si="158"/>
        <v/>
      </c>
      <c r="FU18" t="str">
        <f t="shared" si="159"/>
        <v/>
      </c>
      <c r="FV18" t="str">
        <f t="shared" si="160"/>
        <v/>
      </c>
      <c r="FW18" t="str">
        <f t="shared" si="161"/>
        <v/>
      </c>
      <c r="FX18" t="str">
        <f t="shared" si="162"/>
        <v/>
      </c>
    </row>
    <row r="19" spans="2:180">
      <c r="B19" s="1" t="s">
        <v>228</v>
      </c>
      <c r="C19" s="2" t="s">
        <v>229</v>
      </c>
      <c r="D19" s="2" t="s">
        <v>230</v>
      </c>
      <c r="E19" s="2" t="s">
        <v>231</v>
      </c>
      <c r="F19" s="2">
        <v>107</v>
      </c>
      <c r="G19" s="2">
        <v>31</v>
      </c>
      <c r="H19" s="2">
        <v>33</v>
      </c>
      <c r="I19" s="2">
        <v>34</v>
      </c>
      <c r="J19" s="2">
        <v>34</v>
      </c>
      <c r="K19" s="2">
        <v>26</v>
      </c>
      <c r="L19" s="2">
        <v>158</v>
      </c>
      <c r="M19">
        <f t="shared" si="0"/>
        <v>1.5</v>
      </c>
      <c r="N19">
        <f t="shared" si="1"/>
        <v>1.17</v>
      </c>
      <c r="O19">
        <f t="shared" si="2"/>
        <v>1.04</v>
      </c>
      <c r="P19">
        <f t="shared" si="3"/>
        <v>1.1599999999999999</v>
      </c>
      <c r="Q19">
        <f t="shared" si="4"/>
        <v>1.21</v>
      </c>
      <c r="R19">
        <f t="shared" si="5"/>
        <v>92.61</v>
      </c>
      <c r="S19">
        <f t="shared" si="6"/>
        <v>89.5</v>
      </c>
      <c r="T19">
        <f t="shared" si="7"/>
        <v>87.53</v>
      </c>
      <c r="U19">
        <f t="shared" si="8"/>
        <v>90.35</v>
      </c>
      <c r="V19">
        <f t="shared" si="9"/>
        <v>91.23</v>
      </c>
      <c r="W19">
        <f t="shared" si="10"/>
        <v>451.22</v>
      </c>
      <c r="X19">
        <f t="shared" si="11"/>
        <v>6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F19" t="str">
        <f t="shared" si="18"/>
        <v>ALYA MUTHIA</v>
      </c>
      <c r="AG19" t="str">
        <f t="shared" si="19"/>
        <v>107-22-10668</v>
      </c>
      <c r="AH19" t="str">
        <f t="shared" si="20"/>
        <v>107V120</v>
      </c>
      <c r="AI19" t="str">
        <f t="shared" si="21"/>
        <v>SD IT AL HIKMAH</v>
      </c>
      <c r="AJ19">
        <f t="shared" si="22"/>
        <v>107</v>
      </c>
      <c r="AK19">
        <f t="shared" si="23"/>
        <v>31</v>
      </c>
      <c r="AL19">
        <f t="shared" si="24"/>
        <v>33</v>
      </c>
      <c r="AM19">
        <f t="shared" si="25"/>
        <v>34</v>
      </c>
      <c r="AN19">
        <f t="shared" si="26"/>
        <v>34</v>
      </c>
      <c r="AO19">
        <f t="shared" si="27"/>
        <v>26</v>
      </c>
      <c r="AP19">
        <f t="shared" si="28"/>
        <v>158</v>
      </c>
      <c r="AQ19">
        <f t="shared" si="29"/>
        <v>1.5</v>
      </c>
      <c r="AR19">
        <f t="shared" si="30"/>
        <v>1.17</v>
      </c>
      <c r="AS19">
        <f t="shared" si="31"/>
        <v>1.04</v>
      </c>
      <c r="AT19">
        <f t="shared" si="32"/>
        <v>1.1599999999999999</v>
      </c>
      <c r="AU19">
        <f t="shared" si="33"/>
        <v>1.21</v>
      </c>
      <c r="AV19">
        <f t="shared" si="34"/>
        <v>92.61</v>
      </c>
      <c r="AW19">
        <f t="shared" si="35"/>
        <v>89.5</v>
      </c>
      <c r="AX19">
        <f t="shared" si="36"/>
        <v>87.53</v>
      </c>
      <c r="AY19">
        <f t="shared" si="37"/>
        <v>90.35</v>
      </c>
      <c r="AZ19">
        <f t="shared" si="38"/>
        <v>91.23</v>
      </c>
      <c r="BA19">
        <f t="shared" si="39"/>
        <v>451.22</v>
      </c>
      <c r="BB19">
        <f t="shared" si="40"/>
        <v>6</v>
      </c>
      <c r="BC19">
        <f t="shared" si="41"/>
        <v>1</v>
      </c>
      <c r="BD19" t="str">
        <f t="shared" si="42"/>
        <v/>
      </c>
      <c r="BE19" t="str">
        <f t="shared" si="43"/>
        <v/>
      </c>
      <c r="BF19" t="str">
        <f t="shared" si="44"/>
        <v/>
      </c>
      <c r="BG19" t="str">
        <f t="shared" si="45"/>
        <v/>
      </c>
      <c r="BH19" t="str">
        <f t="shared" si="46"/>
        <v/>
      </c>
      <c r="BJ19" t="str">
        <f t="shared" si="47"/>
        <v>ALYA MUTHIA</v>
      </c>
      <c r="BK19" t="str">
        <f t="shared" si="48"/>
        <v>107-22-10668</v>
      </c>
      <c r="BL19" t="str">
        <f t="shared" si="49"/>
        <v>107V120</v>
      </c>
      <c r="BM19" t="str">
        <f t="shared" si="50"/>
        <v>SD IT AL HIKMAH</v>
      </c>
      <c r="BN19">
        <f t="shared" si="51"/>
        <v>107</v>
      </c>
      <c r="BO19">
        <f t="shared" si="52"/>
        <v>31</v>
      </c>
      <c r="BP19">
        <f t="shared" si="53"/>
        <v>33</v>
      </c>
      <c r="BQ19">
        <f t="shared" si="54"/>
        <v>34</v>
      </c>
      <c r="BR19">
        <f t="shared" si="55"/>
        <v>34</v>
      </c>
      <c r="BS19">
        <f t="shared" si="56"/>
        <v>26</v>
      </c>
      <c r="BT19">
        <f t="shared" si="57"/>
        <v>158</v>
      </c>
      <c r="BU19">
        <f t="shared" si="58"/>
        <v>1.5</v>
      </c>
      <c r="BV19">
        <f t="shared" si="59"/>
        <v>1.17</v>
      </c>
      <c r="BW19">
        <f t="shared" si="60"/>
        <v>1.04</v>
      </c>
      <c r="BX19">
        <f t="shared" si="61"/>
        <v>1.1599999999999999</v>
      </c>
      <c r="BY19">
        <f t="shared" si="62"/>
        <v>1.21</v>
      </c>
      <c r="BZ19">
        <f t="shared" si="63"/>
        <v>92.61</v>
      </c>
      <c r="CA19">
        <f t="shared" si="64"/>
        <v>89.5</v>
      </c>
      <c r="CB19">
        <f t="shared" si="65"/>
        <v>87.53</v>
      </c>
      <c r="CC19">
        <f t="shared" si="66"/>
        <v>90.35</v>
      </c>
      <c r="CD19">
        <f t="shared" si="67"/>
        <v>91.23</v>
      </c>
      <c r="CE19">
        <f t="shared" si="68"/>
        <v>451.22</v>
      </c>
      <c r="CF19">
        <f t="shared" si="69"/>
        <v>6</v>
      </c>
      <c r="CG19">
        <f t="shared" si="70"/>
        <v>1</v>
      </c>
      <c r="CH19" t="str">
        <f t="shared" si="71"/>
        <v/>
      </c>
      <c r="CI19" t="str">
        <f t="shared" si="72"/>
        <v/>
      </c>
      <c r="CJ19" t="str">
        <f t="shared" si="73"/>
        <v/>
      </c>
      <c r="CK19" t="str">
        <f t="shared" si="74"/>
        <v/>
      </c>
      <c r="CL19" t="str">
        <f t="shared" si="75"/>
        <v/>
      </c>
      <c r="CN19" t="str">
        <f t="shared" si="76"/>
        <v>ALYA MUTHIA</v>
      </c>
      <c r="CO19" t="str">
        <f t="shared" si="77"/>
        <v>107-22-10668</v>
      </c>
      <c r="CP19" t="str">
        <f t="shared" si="78"/>
        <v>107V120</v>
      </c>
      <c r="CQ19" t="str">
        <f t="shared" si="79"/>
        <v>SD IT AL HIKMAH</v>
      </c>
      <c r="CR19">
        <f t="shared" si="80"/>
        <v>107</v>
      </c>
      <c r="CS19">
        <f t="shared" si="81"/>
        <v>31</v>
      </c>
      <c r="CT19">
        <f t="shared" si="82"/>
        <v>33</v>
      </c>
      <c r="CU19">
        <f t="shared" si="83"/>
        <v>34</v>
      </c>
      <c r="CV19">
        <f t="shared" si="84"/>
        <v>34</v>
      </c>
      <c r="CW19">
        <f t="shared" si="85"/>
        <v>26</v>
      </c>
      <c r="CX19">
        <f t="shared" si="86"/>
        <v>158</v>
      </c>
      <c r="CY19">
        <f t="shared" si="87"/>
        <v>1.5</v>
      </c>
      <c r="CZ19">
        <f t="shared" si="88"/>
        <v>1.17</v>
      </c>
      <c r="DA19">
        <f t="shared" si="89"/>
        <v>1.04</v>
      </c>
      <c r="DB19">
        <f t="shared" si="90"/>
        <v>1.1599999999999999</v>
      </c>
      <c r="DC19">
        <f t="shared" si="91"/>
        <v>1.21</v>
      </c>
      <c r="DD19">
        <f t="shared" si="92"/>
        <v>92.61</v>
      </c>
      <c r="DE19">
        <f t="shared" si="93"/>
        <v>89.5</v>
      </c>
      <c r="DF19">
        <f t="shared" si="94"/>
        <v>87.53</v>
      </c>
      <c r="DG19">
        <f t="shared" si="95"/>
        <v>90.35</v>
      </c>
      <c r="DH19">
        <f t="shared" si="96"/>
        <v>91.23</v>
      </c>
      <c r="DI19">
        <f t="shared" si="97"/>
        <v>451.22</v>
      </c>
      <c r="DJ19">
        <f t="shared" si="98"/>
        <v>6</v>
      </c>
      <c r="DK19">
        <f t="shared" si="99"/>
        <v>1</v>
      </c>
      <c r="DL19" t="str">
        <f t="shared" si="100"/>
        <v/>
      </c>
      <c r="DM19" t="str">
        <f t="shared" si="101"/>
        <v/>
      </c>
      <c r="DN19" t="str">
        <f t="shared" si="102"/>
        <v/>
      </c>
      <c r="DO19" t="str">
        <f t="shared" si="103"/>
        <v/>
      </c>
      <c r="DP19" t="str">
        <f t="shared" si="104"/>
        <v/>
      </c>
      <c r="DR19" t="str">
        <f t="shared" si="105"/>
        <v>ALYA MUTHIA</v>
      </c>
      <c r="DS19" t="str">
        <f t="shared" si="106"/>
        <v>107-22-10668</v>
      </c>
      <c r="DT19" t="str">
        <f t="shared" si="107"/>
        <v>107V120</v>
      </c>
      <c r="DU19" t="str">
        <f t="shared" si="108"/>
        <v>SD IT AL HIKMAH</v>
      </c>
      <c r="DV19">
        <f t="shared" si="109"/>
        <v>107</v>
      </c>
      <c r="DW19">
        <f t="shared" si="110"/>
        <v>31</v>
      </c>
      <c r="DX19">
        <f t="shared" si="111"/>
        <v>33</v>
      </c>
      <c r="DY19">
        <f t="shared" si="112"/>
        <v>34</v>
      </c>
      <c r="DZ19">
        <f t="shared" si="113"/>
        <v>34</v>
      </c>
      <c r="EA19">
        <f t="shared" si="114"/>
        <v>26</v>
      </c>
      <c r="EB19">
        <f t="shared" si="115"/>
        <v>158</v>
      </c>
      <c r="EC19">
        <f t="shared" si="116"/>
        <v>1.5</v>
      </c>
      <c r="ED19">
        <f t="shared" si="117"/>
        <v>1.17</v>
      </c>
      <c r="EE19">
        <f t="shared" si="118"/>
        <v>1.04</v>
      </c>
      <c r="EF19">
        <f t="shared" si="119"/>
        <v>1.1599999999999999</v>
      </c>
      <c r="EG19">
        <f t="shared" si="120"/>
        <v>1.21</v>
      </c>
      <c r="EH19">
        <f t="shared" si="121"/>
        <v>92.61</v>
      </c>
      <c r="EI19">
        <f t="shared" si="122"/>
        <v>89.5</v>
      </c>
      <c r="EJ19">
        <f t="shared" si="123"/>
        <v>87.53</v>
      </c>
      <c r="EK19">
        <f t="shared" si="124"/>
        <v>90.35</v>
      </c>
      <c r="EL19">
        <f t="shared" si="125"/>
        <v>91.23</v>
      </c>
      <c r="EM19">
        <f t="shared" si="126"/>
        <v>451.22</v>
      </c>
      <c r="EN19">
        <f t="shared" si="127"/>
        <v>6</v>
      </c>
      <c r="EO19">
        <f t="shared" si="128"/>
        <v>1</v>
      </c>
      <c r="EP19" t="str">
        <f t="shared" si="129"/>
        <v/>
      </c>
      <c r="EQ19" t="str">
        <f t="shared" si="130"/>
        <v/>
      </c>
      <c r="ER19" t="str">
        <f t="shared" si="131"/>
        <v/>
      </c>
      <c r="ES19" t="str">
        <f t="shared" si="132"/>
        <v/>
      </c>
      <c r="ET19" t="str">
        <f t="shared" si="133"/>
        <v/>
      </c>
      <c r="EV19" t="str">
        <f t="shared" si="134"/>
        <v>ALYA MUTHIA</v>
      </c>
      <c r="EW19" t="str">
        <f t="shared" si="135"/>
        <v>107-22-10668</v>
      </c>
      <c r="EX19" t="str">
        <f t="shared" si="136"/>
        <v>107V120</v>
      </c>
      <c r="EY19" t="str">
        <f t="shared" si="137"/>
        <v>SD IT AL HIKMAH</v>
      </c>
      <c r="EZ19">
        <f t="shared" si="138"/>
        <v>107</v>
      </c>
      <c r="FA19">
        <f t="shared" si="139"/>
        <v>31</v>
      </c>
      <c r="FB19">
        <f t="shared" si="140"/>
        <v>33</v>
      </c>
      <c r="FC19">
        <f t="shared" si="141"/>
        <v>34</v>
      </c>
      <c r="FD19">
        <f t="shared" si="142"/>
        <v>34</v>
      </c>
      <c r="FE19">
        <f t="shared" si="143"/>
        <v>26</v>
      </c>
      <c r="FF19">
        <f t="shared" si="144"/>
        <v>158</v>
      </c>
      <c r="FG19">
        <f t="shared" si="145"/>
        <v>1.5</v>
      </c>
      <c r="FH19">
        <f t="shared" si="146"/>
        <v>1.17</v>
      </c>
      <c r="FI19">
        <f t="shared" si="147"/>
        <v>1.04</v>
      </c>
      <c r="FJ19">
        <f t="shared" si="148"/>
        <v>1.1599999999999999</v>
      </c>
      <c r="FK19">
        <f t="shared" si="149"/>
        <v>1.21</v>
      </c>
      <c r="FL19">
        <f t="shared" si="150"/>
        <v>92.61</v>
      </c>
      <c r="FM19">
        <f t="shared" si="151"/>
        <v>89.5</v>
      </c>
      <c r="FN19">
        <f t="shared" si="152"/>
        <v>87.53</v>
      </c>
      <c r="FO19">
        <f t="shared" si="153"/>
        <v>90.35</v>
      </c>
      <c r="FP19">
        <f t="shared" si="154"/>
        <v>91.23</v>
      </c>
      <c r="FQ19">
        <f t="shared" si="155"/>
        <v>451.22</v>
      </c>
      <c r="FR19">
        <f t="shared" si="156"/>
        <v>6</v>
      </c>
      <c r="FS19">
        <f t="shared" si="157"/>
        <v>1</v>
      </c>
      <c r="FT19" t="str">
        <f t="shared" si="158"/>
        <v/>
      </c>
      <c r="FU19" t="str">
        <f t="shared" si="159"/>
        <v/>
      </c>
      <c r="FV19" t="str">
        <f t="shared" si="160"/>
        <v/>
      </c>
      <c r="FW19" t="str">
        <f t="shared" si="161"/>
        <v/>
      </c>
      <c r="FX19" t="str">
        <f t="shared" si="162"/>
        <v/>
      </c>
    </row>
    <row r="20" spans="2:180">
      <c r="B20" s="1" t="s">
        <v>232</v>
      </c>
      <c r="C20" s="2" t="s">
        <v>233</v>
      </c>
      <c r="D20" s="2" t="s">
        <v>230</v>
      </c>
      <c r="E20" s="2" t="s">
        <v>234</v>
      </c>
      <c r="F20" s="2">
        <v>107</v>
      </c>
      <c r="G20" s="2">
        <v>22</v>
      </c>
      <c r="H20" s="2"/>
      <c r="I20" s="2"/>
      <c r="J20" s="2"/>
      <c r="K20" s="2"/>
      <c r="L20" s="2">
        <v>22</v>
      </c>
      <c r="M20">
        <f t="shared" si="0"/>
        <v>0.03</v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>
        <f t="shared" si="5"/>
        <v>70.45</v>
      </c>
      <c r="S20" t="str">
        <f t="shared" si="6"/>
        <v/>
      </c>
      <c r="T20" t="str">
        <f t="shared" si="7"/>
        <v/>
      </c>
      <c r="U20" t="str">
        <f t="shared" si="8"/>
        <v/>
      </c>
      <c r="V20" t="str">
        <f t="shared" si="9"/>
        <v/>
      </c>
      <c r="W20">
        <f t="shared" si="10"/>
        <v>70.45</v>
      </c>
      <c r="X20">
        <f t="shared" si="11"/>
        <v>96</v>
      </c>
      <c r="Y20">
        <f t="shared" si="12"/>
        <v>3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F20" t="str">
        <f t="shared" si="18"/>
        <v>ANGGITA GALUH PRAMUDITA</v>
      </c>
      <c r="AG20" t="str">
        <f t="shared" si="19"/>
        <v>107-22-10670</v>
      </c>
      <c r="AH20" t="str">
        <f t="shared" si="20"/>
        <v>107V120</v>
      </c>
      <c r="AI20" t="str">
        <f t="shared" si="21"/>
        <v>SD N PELA MAMPANG 01</v>
      </c>
      <c r="AJ20">
        <f t="shared" si="22"/>
        <v>107</v>
      </c>
      <c r="AK20">
        <f t="shared" si="23"/>
        <v>22</v>
      </c>
      <c r="AL20" t="str">
        <f t="shared" si="24"/>
        <v/>
      </c>
      <c r="AM20" t="str">
        <f t="shared" si="25"/>
        <v/>
      </c>
      <c r="AN20" t="str">
        <f t="shared" si="26"/>
        <v/>
      </c>
      <c r="AO20" t="str">
        <f t="shared" si="27"/>
        <v/>
      </c>
      <c r="AP20">
        <f t="shared" si="28"/>
        <v>22</v>
      </c>
      <c r="AQ20">
        <f t="shared" si="29"/>
        <v>0.03</v>
      </c>
      <c r="AR20" t="str">
        <f t="shared" si="30"/>
        <v/>
      </c>
      <c r="AS20" t="str">
        <f t="shared" si="31"/>
        <v/>
      </c>
      <c r="AT20" t="str">
        <f t="shared" si="32"/>
        <v/>
      </c>
      <c r="AU20" t="str">
        <f t="shared" si="33"/>
        <v/>
      </c>
      <c r="AV20">
        <f t="shared" si="34"/>
        <v>70.45</v>
      </c>
      <c r="AW20" t="str">
        <f t="shared" si="35"/>
        <v/>
      </c>
      <c r="AX20" t="str">
        <f t="shared" si="36"/>
        <v/>
      </c>
      <c r="AY20" t="str">
        <f t="shared" si="37"/>
        <v/>
      </c>
      <c r="AZ20" t="str">
        <f t="shared" si="38"/>
        <v/>
      </c>
      <c r="BA20">
        <f t="shared" si="39"/>
        <v>70.45</v>
      </c>
      <c r="BB20">
        <f t="shared" si="40"/>
        <v>96</v>
      </c>
      <c r="BC20">
        <f t="shared" si="41"/>
        <v>3</v>
      </c>
      <c r="BD20" t="str">
        <f t="shared" si="42"/>
        <v/>
      </c>
      <c r="BE20" t="str">
        <f t="shared" si="43"/>
        <v/>
      </c>
      <c r="BF20" t="str">
        <f t="shared" si="44"/>
        <v/>
      </c>
      <c r="BG20" t="str">
        <f t="shared" si="45"/>
        <v/>
      </c>
      <c r="BH20" t="str">
        <f t="shared" si="46"/>
        <v/>
      </c>
      <c r="BJ20" t="str">
        <f t="shared" si="47"/>
        <v>ANGGITA GALUH PRAMUDITA</v>
      </c>
      <c r="BK20" t="str">
        <f t="shared" si="48"/>
        <v>107-22-10670</v>
      </c>
      <c r="BL20" t="str">
        <f t="shared" si="49"/>
        <v>107V120</v>
      </c>
      <c r="BM20" t="str">
        <f t="shared" si="50"/>
        <v>SD N PELA MAMPANG 01</v>
      </c>
      <c r="BN20">
        <f t="shared" si="51"/>
        <v>107</v>
      </c>
      <c r="BO20">
        <f t="shared" si="52"/>
        <v>22</v>
      </c>
      <c r="BP20" t="str">
        <f t="shared" si="53"/>
        <v/>
      </c>
      <c r="BQ20" t="str">
        <f t="shared" si="54"/>
        <v/>
      </c>
      <c r="BR20" t="str">
        <f t="shared" si="55"/>
        <v/>
      </c>
      <c r="BS20" t="str">
        <f t="shared" si="56"/>
        <v/>
      </c>
      <c r="BT20">
        <f t="shared" si="57"/>
        <v>22</v>
      </c>
      <c r="BU20">
        <f t="shared" si="58"/>
        <v>0.03</v>
      </c>
      <c r="BV20" t="str">
        <f t="shared" si="59"/>
        <v/>
      </c>
      <c r="BW20" t="str">
        <f t="shared" si="60"/>
        <v/>
      </c>
      <c r="BX20" t="str">
        <f t="shared" si="61"/>
        <v/>
      </c>
      <c r="BY20" t="str">
        <f t="shared" si="62"/>
        <v/>
      </c>
      <c r="BZ20">
        <f t="shared" si="63"/>
        <v>70.45</v>
      </c>
      <c r="CA20" t="str">
        <f t="shared" si="64"/>
        <v/>
      </c>
      <c r="CB20" t="str">
        <f t="shared" si="65"/>
        <v/>
      </c>
      <c r="CC20" t="str">
        <f t="shared" si="66"/>
        <v/>
      </c>
      <c r="CD20" t="str">
        <f t="shared" si="67"/>
        <v/>
      </c>
      <c r="CE20">
        <f t="shared" si="68"/>
        <v>70.45</v>
      </c>
      <c r="CF20">
        <f t="shared" si="69"/>
        <v>96</v>
      </c>
      <c r="CG20">
        <f t="shared" si="70"/>
        <v>3</v>
      </c>
      <c r="CH20" t="str">
        <f t="shared" si="71"/>
        <v/>
      </c>
      <c r="CI20" t="str">
        <f t="shared" si="72"/>
        <v/>
      </c>
      <c r="CJ20" t="str">
        <f t="shared" si="73"/>
        <v/>
      </c>
      <c r="CK20" t="str">
        <f t="shared" si="74"/>
        <v/>
      </c>
      <c r="CL20" t="str">
        <f t="shared" si="75"/>
        <v/>
      </c>
      <c r="CN20" t="str">
        <f t="shared" si="76"/>
        <v>ANGGITA GALUH PRAMUDITA</v>
      </c>
      <c r="CO20" t="str">
        <f t="shared" si="77"/>
        <v>107-22-10670</v>
      </c>
      <c r="CP20" t="str">
        <f t="shared" si="78"/>
        <v>107V120</v>
      </c>
      <c r="CQ20" t="str">
        <f t="shared" si="79"/>
        <v>SD N PELA MAMPANG 01</v>
      </c>
      <c r="CR20">
        <f t="shared" si="80"/>
        <v>107</v>
      </c>
      <c r="CS20">
        <f t="shared" si="81"/>
        <v>22</v>
      </c>
      <c r="CT20" t="str">
        <f t="shared" si="82"/>
        <v/>
      </c>
      <c r="CU20" t="str">
        <f t="shared" si="83"/>
        <v/>
      </c>
      <c r="CV20" t="str">
        <f t="shared" si="84"/>
        <v/>
      </c>
      <c r="CW20" t="str">
        <f t="shared" si="85"/>
        <v/>
      </c>
      <c r="CX20">
        <f t="shared" si="86"/>
        <v>22</v>
      </c>
      <c r="CY20">
        <f t="shared" si="87"/>
        <v>0.03</v>
      </c>
      <c r="CZ20" t="str">
        <f t="shared" si="88"/>
        <v/>
      </c>
      <c r="DA20" t="str">
        <f t="shared" si="89"/>
        <v/>
      </c>
      <c r="DB20" t="str">
        <f t="shared" si="90"/>
        <v/>
      </c>
      <c r="DC20" t="str">
        <f t="shared" si="91"/>
        <v/>
      </c>
      <c r="DD20">
        <f t="shared" si="92"/>
        <v>70.45</v>
      </c>
      <c r="DE20" t="str">
        <f t="shared" si="93"/>
        <v/>
      </c>
      <c r="DF20" t="str">
        <f t="shared" si="94"/>
        <v/>
      </c>
      <c r="DG20" t="str">
        <f t="shared" si="95"/>
        <v/>
      </c>
      <c r="DH20" t="str">
        <f t="shared" si="96"/>
        <v/>
      </c>
      <c r="DI20">
        <f t="shared" si="97"/>
        <v>70.45</v>
      </c>
      <c r="DJ20">
        <f t="shared" si="98"/>
        <v>96</v>
      </c>
      <c r="DK20">
        <f t="shared" si="99"/>
        <v>3</v>
      </c>
      <c r="DL20" t="str">
        <f t="shared" si="100"/>
        <v/>
      </c>
      <c r="DM20" t="str">
        <f t="shared" si="101"/>
        <v/>
      </c>
      <c r="DN20" t="str">
        <f t="shared" si="102"/>
        <v/>
      </c>
      <c r="DO20" t="str">
        <f t="shared" si="103"/>
        <v/>
      </c>
      <c r="DP20" t="str">
        <f t="shared" si="104"/>
        <v/>
      </c>
      <c r="DR20" t="str">
        <f t="shared" si="105"/>
        <v>ANGGITA GALUH PRAMUDITA</v>
      </c>
      <c r="DS20" t="str">
        <f t="shared" si="106"/>
        <v>107-22-10670</v>
      </c>
      <c r="DT20" t="str">
        <f t="shared" si="107"/>
        <v>107V120</v>
      </c>
      <c r="DU20" t="str">
        <f t="shared" si="108"/>
        <v>SD N PELA MAMPANG 01</v>
      </c>
      <c r="DV20">
        <f t="shared" si="109"/>
        <v>107</v>
      </c>
      <c r="DW20">
        <f t="shared" si="110"/>
        <v>22</v>
      </c>
      <c r="DX20" t="str">
        <f t="shared" si="111"/>
        <v/>
      </c>
      <c r="DY20" t="str">
        <f t="shared" si="112"/>
        <v/>
      </c>
      <c r="DZ20" t="str">
        <f t="shared" si="113"/>
        <v/>
      </c>
      <c r="EA20" t="str">
        <f t="shared" si="114"/>
        <v/>
      </c>
      <c r="EB20">
        <f t="shared" si="115"/>
        <v>22</v>
      </c>
      <c r="EC20">
        <f t="shared" si="116"/>
        <v>0.03</v>
      </c>
      <c r="ED20" t="str">
        <f t="shared" si="117"/>
        <v/>
      </c>
      <c r="EE20" t="str">
        <f t="shared" si="118"/>
        <v/>
      </c>
      <c r="EF20" t="str">
        <f t="shared" si="119"/>
        <v/>
      </c>
      <c r="EG20" t="str">
        <f t="shared" si="120"/>
        <v/>
      </c>
      <c r="EH20">
        <f t="shared" si="121"/>
        <v>70.45</v>
      </c>
      <c r="EI20" t="str">
        <f t="shared" si="122"/>
        <v/>
      </c>
      <c r="EJ20" t="str">
        <f t="shared" si="123"/>
        <v/>
      </c>
      <c r="EK20" t="str">
        <f t="shared" si="124"/>
        <v/>
      </c>
      <c r="EL20" t="str">
        <f t="shared" si="125"/>
        <v/>
      </c>
      <c r="EM20">
        <f t="shared" si="126"/>
        <v>70.45</v>
      </c>
      <c r="EN20">
        <f t="shared" si="127"/>
        <v>96</v>
      </c>
      <c r="EO20">
        <f t="shared" si="128"/>
        <v>3</v>
      </c>
      <c r="EP20" t="str">
        <f t="shared" si="129"/>
        <v/>
      </c>
      <c r="EQ20" t="str">
        <f t="shared" si="130"/>
        <v/>
      </c>
      <c r="ER20" t="str">
        <f t="shared" si="131"/>
        <v/>
      </c>
      <c r="ES20" t="str">
        <f t="shared" si="132"/>
        <v/>
      </c>
      <c r="ET20" t="str">
        <f t="shared" si="133"/>
        <v/>
      </c>
      <c r="EV20" t="str">
        <f t="shared" si="134"/>
        <v>ANGGITA GALUH PRAMUDITA</v>
      </c>
      <c r="EW20" t="str">
        <f t="shared" si="135"/>
        <v>107-22-10670</v>
      </c>
      <c r="EX20" t="str">
        <f t="shared" si="136"/>
        <v>107V120</v>
      </c>
      <c r="EY20" t="str">
        <f t="shared" si="137"/>
        <v>SD N PELA MAMPANG 01</v>
      </c>
      <c r="EZ20">
        <f t="shared" si="138"/>
        <v>107</v>
      </c>
      <c r="FA20">
        <f t="shared" si="139"/>
        <v>22</v>
      </c>
      <c r="FB20" t="str">
        <f t="shared" si="140"/>
        <v/>
      </c>
      <c r="FC20" t="str">
        <f t="shared" si="141"/>
        <v/>
      </c>
      <c r="FD20" t="str">
        <f t="shared" si="142"/>
        <v/>
      </c>
      <c r="FE20" t="str">
        <f t="shared" si="143"/>
        <v/>
      </c>
      <c r="FF20">
        <f t="shared" si="144"/>
        <v>22</v>
      </c>
      <c r="FG20">
        <f t="shared" si="145"/>
        <v>0.03</v>
      </c>
      <c r="FH20" t="str">
        <f t="shared" si="146"/>
        <v/>
      </c>
      <c r="FI20" t="str">
        <f t="shared" si="147"/>
        <v/>
      </c>
      <c r="FJ20" t="str">
        <f t="shared" si="148"/>
        <v/>
      </c>
      <c r="FK20" t="str">
        <f t="shared" si="149"/>
        <v/>
      </c>
      <c r="FL20">
        <f t="shared" si="150"/>
        <v>70.45</v>
      </c>
      <c r="FM20" t="str">
        <f t="shared" si="151"/>
        <v/>
      </c>
      <c r="FN20" t="str">
        <f t="shared" si="152"/>
        <v/>
      </c>
      <c r="FO20" t="str">
        <f t="shared" si="153"/>
        <v/>
      </c>
      <c r="FP20" t="str">
        <f t="shared" si="154"/>
        <v/>
      </c>
      <c r="FQ20">
        <f t="shared" si="155"/>
        <v>70.45</v>
      </c>
      <c r="FR20">
        <f t="shared" si="156"/>
        <v>96</v>
      </c>
      <c r="FS20">
        <f t="shared" si="157"/>
        <v>3</v>
      </c>
      <c r="FT20" t="str">
        <f t="shared" si="158"/>
        <v/>
      </c>
      <c r="FU20" t="str">
        <f t="shared" si="159"/>
        <v/>
      </c>
      <c r="FV20" t="str">
        <f t="shared" si="160"/>
        <v/>
      </c>
      <c r="FW20" t="str">
        <f t="shared" si="161"/>
        <v/>
      </c>
      <c r="FX20" t="str">
        <f t="shared" si="162"/>
        <v/>
      </c>
    </row>
    <row r="21" spans="2:180">
      <c r="B21" s="1" t="s">
        <v>235</v>
      </c>
      <c r="C21" s="2" t="s">
        <v>236</v>
      </c>
      <c r="D21" s="2" t="s">
        <v>230</v>
      </c>
      <c r="E21" s="2" t="s">
        <v>237</v>
      </c>
      <c r="F21" s="2">
        <v>107</v>
      </c>
      <c r="G21" s="2">
        <v>17</v>
      </c>
      <c r="H21" s="2">
        <v>16</v>
      </c>
      <c r="I21" s="2">
        <v>25</v>
      </c>
      <c r="J21" s="2">
        <v>28</v>
      </c>
      <c r="K21" s="2">
        <v>23</v>
      </c>
      <c r="L21" s="2">
        <v>109</v>
      </c>
      <c r="M21">
        <f t="shared" si="0"/>
        <v>-0.79</v>
      </c>
      <c r="N21">
        <f t="shared" si="1"/>
        <v>-1.5</v>
      </c>
      <c r="O21">
        <f t="shared" si="2"/>
        <v>-7.0000000000000007E-2</v>
      </c>
      <c r="P21">
        <f t="shared" si="3"/>
        <v>0.34</v>
      </c>
      <c r="Q21">
        <f t="shared" si="4"/>
        <v>0.71</v>
      </c>
      <c r="R21">
        <f t="shared" si="5"/>
        <v>58.09</v>
      </c>
      <c r="S21">
        <f t="shared" si="6"/>
        <v>45</v>
      </c>
      <c r="T21">
        <f t="shared" si="7"/>
        <v>68.819999999999993</v>
      </c>
      <c r="U21">
        <f t="shared" si="8"/>
        <v>75.959999999999994</v>
      </c>
      <c r="V21">
        <f t="shared" si="9"/>
        <v>82.46</v>
      </c>
      <c r="W21">
        <f t="shared" si="10"/>
        <v>330.33</v>
      </c>
      <c r="X21">
        <f t="shared" si="11"/>
        <v>47</v>
      </c>
      <c r="Y21">
        <f t="shared" si="12"/>
        <v>2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/>
      </c>
      <c r="AD21" t="str">
        <f t="shared" si="17"/>
        <v/>
      </c>
      <c r="AF21" t="str">
        <f t="shared" si="18"/>
        <v>FABIAN RAFAELLYNO ARRAHMAN</v>
      </c>
      <c r="AG21" t="str">
        <f t="shared" si="19"/>
        <v>107-22-10723</v>
      </c>
      <c r="AH21" t="str">
        <f t="shared" si="20"/>
        <v>107V120</v>
      </c>
      <c r="AI21" t="str">
        <f t="shared" si="21"/>
        <v>MI BAIT  AL RAHMAN</v>
      </c>
      <c r="AJ21">
        <f t="shared" si="22"/>
        <v>107</v>
      </c>
      <c r="AK21">
        <f t="shared" si="23"/>
        <v>17</v>
      </c>
      <c r="AL21">
        <f t="shared" si="24"/>
        <v>16</v>
      </c>
      <c r="AM21">
        <f t="shared" si="25"/>
        <v>25</v>
      </c>
      <c r="AN21">
        <f t="shared" si="26"/>
        <v>28</v>
      </c>
      <c r="AO21">
        <f t="shared" si="27"/>
        <v>23</v>
      </c>
      <c r="AP21">
        <f t="shared" si="28"/>
        <v>109</v>
      </c>
      <c r="AQ21">
        <f t="shared" si="29"/>
        <v>-0.79</v>
      </c>
      <c r="AR21">
        <f t="shared" si="30"/>
        <v>-1.5</v>
      </c>
      <c r="AS21">
        <f t="shared" si="31"/>
        <v>-7.0000000000000007E-2</v>
      </c>
      <c r="AT21">
        <f t="shared" si="32"/>
        <v>0.34</v>
      </c>
      <c r="AU21">
        <f t="shared" si="33"/>
        <v>0.71</v>
      </c>
      <c r="AV21">
        <f t="shared" si="34"/>
        <v>58.09</v>
      </c>
      <c r="AW21">
        <f t="shared" si="35"/>
        <v>45</v>
      </c>
      <c r="AX21">
        <f t="shared" si="36"/>
        <v>68.819999999999993</v>
      </c>
      <c r="AY21">
        <f t="shared" si="37"/>
        <v>75.959999999999994</v>
      </c>
      <c r="AZ21">
        <f t="shared" si="38"/>
        <v>82.46</v>
      </c>
      <c r="BA21">
        <f t="shared" si="39"/>
        <v>330.33</v>
      </c>
      <c r="BB21">
        <f t="shared" si="40"/>
        <v>47</v>
      </c>
      <c r="BC21">
        <f t="shared" si="41"/>
        <v>2</v>
      </c>
      <c r="BD21" t="str">
        <f t="shared" si="42"/>
        <v/>
      </c>
      <c r="BE21" t="str">
        <f t="shared" si="43"/>
        <v/>
      </c>
      <c r="BF21" t="str">
        <f t="shared" si="44"/>
        <v/>
      </c>
      <c r="BG21" t="str">
        <f t="shared" si="45"/>
        <v/>
      </c>
      <c r="BH21" t="str">
        <f t="shared" si="46"/>
        <v/>
      </c>
      <c r="BJ21" t="str">
        <f t="shared" si="47"/>
        <v>FABIAN RAFAELLYNO ARRAHMAN</v>
      </c>
      <c r="BK21" t="str">
        <f t="shared" si="48"/>
        <v>107-22-10723</v>
      </c>
      <c r="BL21" t="str">
        <f t="shared" si="49"/>
        <v>107V120</v>
      </c>
      <c r="BM21" t="str">
        <f t="shared" si="50"/>
        <v>MI BAIT  AL RAHMAN</v>
      </c>
      <c r="BN21">
        <f t="shared" si="51"/>
        <v>107</v>
      </c>
      <c r="BO21">
        <f t="shared" si="52"/>
        <v>17</v>
      </c>
      <c r="BP21">
        <f t="shared" si="53"/>
        <v>16</v>
      </c>
      <c r="BQ21">
        <f t="shared" si="54"/>
        <v>25</v>
      </c>
      <c r="BR21">
        <f t="shared" si="55"/>
        <v>28</v>
      </c>
      <c r="BS21">
        <f t="shared" si="56"/>
        <v>23</v>
      </c>
      <c r="BT21">
        <f t="shared" si="57"/>
        <v>109</v>
      </c>
      <c r="BU21">
        <f t="shared" si="58"/>
        <v>-0.79</v>
      </c>
      <c r="BV21">
        <f t="shared" si="59"/>
        <v>-1.5</v>
      </c>
      <c r="BW21">
        <f t="shared" si="60"/>
        <v>-7.0000000000000007E-2</v>
      </c>
      <c r="BX21">
        <f t="shared" si="61"/>
        <v>0.34</v>
      </c>
      <c r="BY21">
        <f t="shared" si="62"/>
        <v>0.71</v>
      </c>
      <c r="BZ21">
        <f t="shared" si="63"/>
        <v>58.09</v>
      </c>
      <c r="CA21">
        <f t="shared" si="64"/>
        <v>45</v>
      </c>
      <c r="CB21">
        <f t="shared" si="65"/>
        <v>68.819999999999993</v>
      </c>
      <c r="CC21">
        <f t="shared" si="66"/>
        <v>75.959999999999994</v>
      </c>
      <c r="CD21">
        <f t="shared" si="67"/>
        <v>82.46</v>
      </c>
      <c r="CE21">
        <f t="shared" si="68"/>
        <v>330.33</v>
      </c>
      <c r="CF21">
        <f t="shared" si="69"/>
        <v>47</v>
      </c>
      <c r="CG21">
        <f t="shared" si="70"/>
        <v>2</v>
      </c>
      <c r="CH21" t="str">
        <f t="shared" si="71"/>
        <v/>
      </c>
      <c r="CI21" t="str">
        <f t="shared" si="72"/>
        <v/>
      </c>
      <c r="CJ21" t="str">
        <f t="shared" si="73"/>
        <v/>
      </c>
      <c r="CK21" t="str">
        <f t="shared" si="74"/>
        <v/>
      </c>
      <c r="CL21" t="str">
        <f t="shared" si="75"/>
        <v/>
      </c>
      <c r="CN21" t="str">
        <f t="shared" si="76"/>
        <v>FABIAN RAFAELLYNO ARRAHMAN</v>
      </c>
      <c r="CO21" t="str">
        <f t="shared" si="77"/>
        <v>107-22-10723</v>
      </c>
      <c r="CP21" t="str">
        <f t="shared" si="78"/>
        <v>107V120</v>
      </c>
      <c r="CQ21" t="str">
        <f t="shared" si="79"/>
        <v>MI BAIT  AL RAHMAN</v>
      </c>
      <c r="CR21">
        <f t="shared" si="80"/>
        <v>107</v>
      </c>
      <c r="CS21">
        <f t="shared" si="81"/>
        <v>17</v>
      </c>
      <c r="CT21">
        <f t="shared" si="82"/>
        <v>16</v>
      </c>
      <c r="CU21">
        <f t="shared" si="83"/>
        <v>25</v>
      </c>
      <c r="CV21">
        <f t="shared" si="84"/>
        <v>28</v>
      </c>
      <c r="CW21">
        <f t="shared" si="85"/>
        <v>23</v>
      </c>
      <c r="CX21">
        <f t="shared" si="86"/>
        <v>109</v>
      </c>
      <c r="CY21">
        <f t="shared" si="87"/>
        <v>-0.79</v>
      </c>
      <c r="CZ21">
        <f t="shared" si="88"/>
        <v>-1.5</v>
      </c>
      <c r="DA21">
        <f t="shared" si="89"/>
        <v>-7.0000000000000007E-2</v>
      </c>
      <c r="DB21">
        <f t="shared" si="90"/>
        <v>0.34</v>
      </c>
      <c r="DC21">
        <f t="shared" si="91"/>
        <v>0.71</v>
      </c>
      <c r="DD21">
        <f t="shared" si="92"/>
        <v>58.09</v>
      </c>
      <c r="DE21">
        <f t="shared" si="93"/>
        <v>45</v>
      </c>
      <c r="DF21">
        <f t="shared" si="94"/>
        <v>68.819999999999993</v>
      </c>
      <c r="DG21">
        <f t="shared" si="95"/>
        <v>75.959999999999994</v>
      </c>
      <c r="DH21">
        <f t="shared" si="96"/>
        <v>82.46</v>
      </c>
      <c r="DI21">
        <f t="shared" si="97"/>
        <v>330.33</v>
      </c>
      <c r="DJ21">
        <f t="shared" si="98"/>
        <v>47</v>
      </c>
      <c r="DK21">
        <f t="shared" si="99"/>
        <v>2</v>
      </c>
      <c r="DL21" t="str">
        <f t="shared" si="100"/>
        <v/>
      </c>
      <c r="DM21" t="str">
        <f t="shared" si="101"/>
        <v/>
      </c>
      <c r="DN21" t="str">
        <f t="shared" si="102"/>
        <v/>
      </c>
      <c r="DO21" t="str">
        <f t="shared" si="103"/>
        <v/>
      </c>
      <c r="DP21" t="str">
        <f t="shared" si="104"/>
        <v/>
      </c>
      <c r="DR21" t="str">
        <f t="shared" si="105"/>
        <v>FABIAN RAFAELLYNO ARRAHMAN</v>
      </c>
      <c r="DS21" t="str">
        <f t="shared" si="106"/>
        <v>107-22-10723</v>
      </c>
      <c r="DT21" t="str">
        <f t="shared" si="107"/>
        <v>107V120</v>
      </c>
      <c r="DU21" t="str">
        <f t="shared" si="108"/>
        <v>MI BAIT  AL RAHMAN</v>
      </c>
      <c r="DV21">
        <f t="shared" si="109"/>
        <v>107</v>
      </c>
      <c r="DW21">
        <f t="shared" si="110"/>
        <v>17</v>
      </c>
      <c r="DX21">
        <f t="shared" si="111"/>
        <v>16</v>
      </c>
      <c r="DY21">
        <f t="shared" si="112"/>
        <v>25</v>
      </c>
      <c r="DZ21">
        <f t="shared" si="113"/>
        <v>28</v>
      </c>
      <c r="EA21">
        <f t="shared" si="114"/>
        <v>23</v>
      </c>
      <c r="EB21">
        <f t="shared" si="115"/>
        <v>109</v>
      </c>
      <c r="EC21">
        <f t="shared" si="116"/>
        <v>-0.79</v>
      </c>
      <c r="ED21">
        <f t="shared" si="117"/>
        <v>-1.5</v>
      </c>
      <c r="EE21">
        <f t="shared" si="118"/>
        <v>-7.0000000000000007E-2</v>
      </c>
      <c r="EF21">
        <f t="shared" si="119"/>
        <v>0.34</v>
      </c>
      <c r="EG21">
        <f t="shared" si="120"/>
        <v>0.71</v>
      </c>
      <c r="EH21">
        <f t="shared" si="121"/>
        <v>58.09</v>
      </c>
      <c r="EI21">
        <f t="shared" si="122"/>
        <v>45</v>
      </c>
      <c r="EJ21">
        <f t="shared" si="123"/>
        <v>68.819999999999993</v>
      </c>
      <c r="EK21">
        <f t="shared" si="124"/>
        <v>75.959999999999994</v>
      </c>
      <c r="EL21">
        <f t="shared" si="125"/>
        <v>82.46</v>
      </c>
      <c r="EM21">
        <f t="shared" si="126"/>
        <v>330.33</v>
      </c>
      <c r="EN21">
        <f t="shared" si="127"/>
        <v>47</v>
      </c>
      <c r="EO21">
        <f t="shared" si="128"/>
        <v>2</v>
      </c>
      <c r="EP21" t="str">
        <f t="shared" si="129"/>
        <v/>
      </c>
      <c r="EQ21" t="str">
        <f t="shared" si="130"/>
        <v/>
      </c>
      <c r="ER21" t="str">
        <f t="shared" si="131"/>
        <v/>
      </c>
      <c r="ES21" t="str">
        <f t="shared" si="132"/>
        <v/>
      </c>
      <c r="ET21" t="str">
        <f t="shared" si="133"/>
        <v/>
      </c>
      <c r="EV21" t="str">
        <f t="shared" si="134"/>
        <v>FABIAN RAFAELLYNO ARRAHMAN</v>
      </c>
      <c r="EW21" t="str">
        <f t="shared" si="135"/>
        <v>107-22-10723</v>
      </c>
      <c r="EX21" t="str">
        <f t="shared" si="136"/>
        <v>107V120</v>
      </c>
      <c r="EY21" t="str">
        <f t="shared" si="137"/>
        <v>MI BAIT  AL RAHMAN</v>
      </c>
      <c r="EZ21">
        <f t="shared" si="138"/>
        <v>107</v>
      </c>
      <c r="FA21">
        <f t="shared" si="139"/>
        <v>17</v>
      </c>
      <c r="FB21">
        <f t="shared" si="140"/>
        <v>16</v>
      </c>
      <c r="FC21">
        <f t="shared" si="141"/>
        <v>25</v>
      </c>
      <c r="FD21">
        <f t="shared" si="142"/>
        <v>28</v>
      </c>
      <c r="FE21">
        <f t="shared" si="143"/>
        <v>23</v>
      </c>
      <c r="FF21">
        <f t="shared" si="144"/>
        <v>109</v>
      </c>
      <c r="FG21">
        <f t="shared" si="145"/>
        <v>-0.79</v>
      </c>
      <c r="FH21">
        <f t="shared" si="146"/>
        <v>-1.5</v>
      </c>
      <c r="FI21">
        <f t="shared" si="147"/>
        <v>-7.0000000000000007E-2</v>
      </c>
      <c r="FJ21">
        <f t="shared" si="148"/>
        <v>0.34</v>
      </c>
      <c r="FK21">
        <f t="shared" si="149"/>
        <v>0.71</v>
      </c>
      <c r="FL21">
        <f t="shared" si="150"/>
        <v>58.09</v>
      </c>
      <c r="FM21">
        <f t="shared" si="151"/>
        <v>45</v>
      </c>
      <c r="FN21">
        <f t="shared" si="152"/>
        <v>68.819999999999993</v>
      </c>
      <c r="FO21">
        <f t="shared" si="153"/>
        <v>75.959999999999994</v>
      </c>
      <c r="FP21">
        <f t="shared" si="154"/>
        <v>82.46</v>
      </c>
      <c r="FQ21">
        <f t="shared" si="155"/>
        <v>330.33</v>
      </c>
      <c r="FR21">
        <f t="shared" si="156"/>
        <v>47</v>
      </c>
      <c r="FS21">
        <f t="shared" si="157"/>
        <v>2</v>
      </c>
      <c r="FT21" t="str">
        <f t="shared" si="158"/>
        <v/>
      </c>
      <c r="FU21" t="str">
        <f t="shared" si="159"/>
        <v/>
      </c>
      <c r="FV21" t="str">
        <f t="shared" si="160"/>
        <v/>
      </c>
      <c r="FW21" t="str">
        <f t="shared" si="161"/>
        <v/>
      </c>
      <c r="FX21" t="str">
        <f t="shared" si="162"/>
        <v/>
      </c>
    </row>
    <row r="22" spans="2:180">
      <c r="B22" s="1" t="s">
        <v>238</v>
      </c>
      <c r="C22" s="2" t="s">
        <v>239</v>
      </c>
      <c r="D22" s="2" t="s">
        <v>240</v>
      </c>
      <c r="E22" s="2" t="s">
        <v>241</v>
      </c>
      <c r="F22" s="2">
        <v>108</v>
      </c>
      <c r="G22" s="2">
        <v>23</v>
      </c>
      <c r="H22" s="2"/>
      <c r="I22" s="2"/>
      <c r="J22" s="2"/>
      <c r="K22" s="2"/>
      <c r="L22" s="2">
        <v>23</v>
      </c>
      <c r="M22">
        <f t="shared" si="0"/>
        <v>0.19</v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>
        <f t="shared" si="5"/>
        <v>72.86</v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>
        <f t="shared" si="10"/>
        <v>72.86</v>
      </c>
      <c r="X22">
        <f t="shared" si="11"/>
        <v>95</v>
      </c>
      <c r="Y22">
        <f t="shared" si="12"/>
        <v>2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/>
      </c>
      <c r="AD22" t="str">
        <f t="shared" si="17"/>
        <v/>
      </c>
      <c r="AF22" t="str">
        <f t="shared" si="18"/>
        <v>KRISTIADI</v>
      </c>
      <c r="AG22" t="str">
        <f t="shared" si="19"/>
        <v>108-22-10797</v>
      </c>
      <c r="AH22" t="str">
        <f t="shared" si="20"/>
        <v>108V120</v>
      </c>
      <c r="AI22" t="str">
        <f t="shared" si="21"/>
        <v>SD NEGERI GROGOL UTARA 09 PAGI</v>
      </c>
      <c r="AJ22">
        <f t="shared" si="22"/>
        <v>108</v>
      </c>
      <c r="AK22">
        <f t="shared" si="23"/>
        <v>23</v>
      </c>
      <c r="AL22" t="str">
        <f t="shared" si="24"/>
        <v/>
      </c>
      <c r="AM22" t="str">
        <f t="shared" si="25"/>
        <v/>
      </c>
      <c r="AN22" t="str">
        <f t="shared" si="26"/>
        <v/>
      </c>
      <c r="AO22" t="str">
        <f t="shared" si="27"/>
        <v/>
      </c>
      <c r="AP22">
        <f t="shared" si="28"/>
        <v>23</v>
      </c>
      <c r="AQ22">
        <f t="shared" si="29"/>
        <v>0.19</v>
      </c>
      <c r="AR22" t="str">
        <f t="shared" si="30"/>
        <v/>
      </c>
      <c r="AS22" t="str">
        <f t="shared" si="31"/>
        <v/>
      </c>
      <c r="AT22" t="str">
        <f t="shared" si="32"/>
        <v/>
      </c>
      <c r="AU22" t="str">
        <f t="shared" si="33"/>
        <v/>
      </c>
      <c r="AV22">
        <f t="shared" si="34"/>
        <v>72.86</v>
      </c>
      <c r="AW22" t="str">
        <f t="shared" si="35"/>
        <v/>
      </c>
      <c r="AX22" t="str">
        <f t="shared" si="36"/>
        <v/>
      </c>
      <c r="AY22" t="str">
        <f t="shared" si="37"/>
        <v/>
      </c>
      <c r="AZ22" t="str">
        <f t="shared" si="38"/>
        <v/>
      </c>
      <c r="BA22">
        <f t="shared" si="39"/>
        <v>72.86</v>
      </c>
      <c r="BB22">
        <f t="shared" si="40"/>
        <v>95</v>
      </c>
      <c r="BC22">
        <f t="shared" si="41"/>
        <v>2</v>
      </c>
      <c r="BD22" t="str">
        <f t="shared" si="42"/>
        <v/>
      </c>
      <c r="BE22" t="str">
        <f t="shared" si="43"/>
        <v/>
      </c>
      <c r="BF22" t="str">
        <f t="shared" si="44"/>
        <v/>
      </c>
      <c r="BG22" t="str">
        <f t="shared" si="45"/>
        <v/>
      </c>
      <c r="BH22" t="str">
        <f t="shared" si="46"/>
        <v/>
      </c>
      <c r="BJ22" t="str">
        <f t="shared" si="47"/>
        <v>KRISTIADI</v>
      </c>
      <c r="BK22" t="str">
        <f t="shared" si="48"/>
        <v>108-22-10797</v>
      </c>
      <c r="BL22" t="str">
        <f t="shared" si="49"/>
        <v>108V120</v>
      </c>
      <c r="BM22" t="str">
        <f t="shared" si="50"/>
        <v>SD NEGERI GROGOL UTARA 09 PAGI</v>
      </c>
      <c r="BN22">
        <f t="shared" si="51"/>
        <v>108</v>
      </c>
      <c r="BO22">
        <f t="shared" si="52"/>
        <v>23</v>
      </c>
      <c r="BP22" t="str">
        <f t="shared" si="53"/>
        <v/>
      </c>
      <c r="BQ22" t="str">
        <f t="shared" si="54"/>
        <v/>
      </c>
      <c r="BR22" t="str">
        <f t="shared" si="55"/>
        <v/>
      </c>
      <c r="BS22" t="str">
        <f t="shared" si="56"/>
        <v/>
      </c>
      <c r="BT22">
        <f t="shared" si="57"/>
        <v>23</v>
      </c>
      <c r="BU22">
        <f t="shared" si="58"/>
        <v>0.19</v>
      </c>
      <c r="BV22" t="str">
        <f t="shared" si="59"/>
        <v/>
      </c>
      <c r="BW22" t="str">
        <f t="shared" si="60"/>
        <v/>
      </c>
      <c r="BX22" t="str">
        <f t="shared" si="61"/>
        <v/>
      </c>
      <c r="BY22" t="str">
        <f t="shared" si="62"/>
        <v/>
      </c>
      <c r="BZ22">
        <f t="shared" si="63"/>
        <v>72.86</v>
      </c>
      <c r="CA22" t="str">
        <f t="shared" si="64"/>
        <v/>
      </c>
      <c r="CB22" t="str">
        <f t="shared" si="65"/>
        <v/>
      </c>
      <c r="CC22" t="str">
        <f t="shared" si="66"/>
        <v/>
      </c>
      <c r="CD22" t="str">
        <f t="shared" si="67"/>
        <v/>
      </c>
      <c r="CE22">
        <f t="shared" si="68"/>
        <v>72.86</v>
      </c>
      <c r="CF22">
        <f t="shared" si="69"/>
        <v>95</v>
      </c>
      <c r="CG22">
        <f t="shared" si="70"/>
        <v>2</v>
      </c>
      <c r="CH22" t="str">
        <f t="shared" si="71"/>
        <v/>
      </c>
      <c r="CI22" t="str">
        <f t="shared" si="72"/>
        <v/>
      </c>
      <c r="CJ22" t="str">
        <f t="shared" si="73"/>
        <v/>
      </c>
      <c r="CK22" t="str">
        <f t="shared" si="74"/>
        <v/>
      </c>
      <c r="CL22" t="str">
        <f t="shared" si="75"/>
        <v/>
      </c>
      <c r="CN22" t="str">
        <f t="shared" si="76"/>
        <v>KRISTIADI</v>
      </c>
      <c r="CO22" t="str">
        <f t="shared" si="77"/>
        <v>108-22-10797</v>
      </c>
      <c r="CP22" t="str">
        <f t="shared" si="78"/>
        <v>108V120</v>
      </c>
      <c r="CQ22" t="str">
        <f t="shared" si="79"/>
        <v>SD NEGERI GROGOL UTARA 09 PAGI</v>
      </c>
      <c r="CR22">
        <f t="shared" si="80"/>
        <v>108</v>
      </c>
      <c r="CS22">
        <f t="shared" si="81"/>
        <v>23</v>
      </c>
      <c r="CT22" t="str">
        <f t="shared" si="82"/>
        <v/>
      </c>
      <c r="CU22" t="str">
        <f t="shared" si="83"/>
        <v/>
      </c>
      <c r="CV22" t="str">
        <f t="shared" si="84"/>
        <v/>
      </c>
      <c r="CW22" t="str">
        <f t="shared" si="85"/>
        <v/>
      </c>
      <c r="CX22">
        <f t="shared" si="86"/>
        <v>23</v>
      </c>
      <c r="CY22">
        <f t="shared" si="87"/>
        <v>0.19</v>
      </c>
      <c r="CZ22" t="str">
        <f t="shared" si="88"/>
        <v/>
      </c>
      <c r="DA22" t="str">
        <f t="shared" si="89"/>
        <v/>
      </c>
      <c r="DB22" t="str">
        <f t="shared" si="90"/>
        <v/>
      </c>
      <c r="DC22" t="str">
        <f t="shared" si="91"/>
        <v/>
      </c>
      <c r="DD22">
        <f t="shared" si="92"/>
        <v>72.86</v>
      </c>
      <c r="DE22" t="str">
        <f t="shared" si="93"/>
        <v/>
      </c>
      <c r="DF22" t="str">
        <f t="shared" si="94"/>
        <v/>
      </c>
      <c r="DG22" t="str">
        <f t="shared" si="95"/>
        <v/>
      </c>
      <c r="DH22" t="str">
        <f t="shared" si="96"/>
        <v/>
      </c>
      <c r="DI22">
        <f t="shared" si="97"/>
        <v>72.86</v>
      </c>
      <c r="DJ22">
        <f t="shared" si="98"/>
        <v>95</v>
      </c>
      <c r="DK22">
        <f t="shared" si="99"/>
        <v>2</v>
      </c>
      <c r="DL22" t="str">
        <f t="shared" si="100"/>
        <v/>
      </c>
      <c r="DM22" t="str">
        <f t="shared" si="101"/>
        <v/>
      </c>
      <c r="DN22" t="str">
        <f t="shared" si="102"/>
        <v/>
      </c>
      <c r="DO22" t="str">
        <f t="shared" si="103"/>
        <v/>
      </c>
      <c r="DP22" t="str">
        <f t="shared" si="104"/>
        <v/>
      </c>
      <c r="DR22" t="str">
        <f t="shared" si="105"/>
        <v>KRISTIADI</v>
      </c>
      <c r="DS22" t="str">
        <f t="shared" si="106"/>
        <v>108-22-10797</v>
      </c>
      <c r="DT22" t="str">
        <f t="shared" si="107"/>
        <v>108V120</v>
      </c>
      <c r="DU22" t="str">
        <f t="shared" si="108"/>
        <v>SD NEGERI GROGOL UTARA 09 PAGI</v>
      </c>
      <c r="DV22">
        <f t="shared" si="109"/>
        <v>108</v>
      </c>
      <c r="DW22">
        <f t="shared" si="110"/>
        <v>23</v>
      </c>
      <c r="DX22" t="str">
        <f t="shared" si="111"/>
        <v/>
      </c>
      <c r="DY22" t="str">
        <f t="shared" si="112"/>
        <v/>
      </c>
      <c r="DZ22" t="str">
        <f t="shared" si="113"/>
        <v/>
      </c>
      <c r="EA22" t="str">
        <f t="shared" si="114"/>
        <v/>
      </c>
      <c r="EB22">
        <f t="shared" si="115"/>
        <v>23</v>
      </c>
      <c r="EC22">
        <f t="shared" si="116"/>
        <v>0.19</v>
      </c>
      <c r="ED22" t="str">
        <f t="shared" si="117"/>
        <v/>
      </c>
      <c r="EE22" t="str">
        <f t="shared" si="118"/>
        <v/>
      </c>
      <c r="EF22" t="str">
        <f t="shared" si="119"/>
        <v/>
      </c>
      <c r="EG22" t="str">
        <f t="shared" si="120"/>
        <v/>
      </c>
      <c r="EH22">
        <f t="shared" si="121"/>
        <v>72.86</v>
      </c>
      <c r="EI22" t="str">
        <f t="shared" si="122"/>
        <v/>
      </c>
      <c r="EJ22" t="str">
        <f t="shared" si="123"/>
        <v/>
      </c>
      <c r="EK22" t="str">
        <f t="shared" si="124"/>
        <v/>
      </c>
      <c r="EL22" t="str">
        <f t="shared" si="125"/>
        <v/>
      </c>
      <c r="EM22">
        <f t="shared" si="126"/>
        <v>72.86</v>
      </c>
      <c r="EN22">
        <f t="shared" si="127"/>
        <v>95</v>
      </c>
      <c r="EO22">
        <f t="shared" si="128"/>
        <v>2</v>
      </c>
      <c r="EP22" t="str">
        <f t="shared" si="129"/>
        <v/>
      </c>
      <c r="EQ22" t="str">
        <f t="shared" si="130"/>
        <v/>
      </c>
      <c r="ER22" t="str">
        <f t="shared" si="131"/>
        <v/>
      </c>
      <c r="ES22" t="str">
        <f t="shared" si="132"/>
        <v/>
      </c>
      <c r="ET22" t="str">
        <f t="shared" si="133"/>
        <v/>
      </c>
      <c r="EV22" t="str">
        <f t="shared" si="134"/>
        <v>KRISTIADI</v>
      </c>
      <c r="EW22" t="str">
        <f t="shared" si="135"/>
        <v>108-22-10797</v>
      </c>
      <c r="EX22" t="str">
        <f t="shared" si="136"/>
        <v>108V120</v>
      </c>
      <c r="EY22" t="str">
        <f t="shared" si="137"/>
        <v>SD NEGERI GROGOL UTARA 09 PAGI</v>
      </c>
      <c r="EZ22">
        <f t="shared" si="138"/>
        <v>108</v>
      </c>
      <c r="FA22">
        <f t="shared" si="139"/>
        <v>23</v>
      </c>
      <c r="FB22" t="str">
        <f t="shared" si="140"/>
        <v/>
      </c>
      <c r="FC22" t="str">
        <f t="shared" si="141"/>
        <v/>
      </c>
      <c r="FD22" t="str">
        <f t="shared" si="142"/>
        <v/>
      </c>
      <c r="FE22" t="str">
        <f t="shared" si="143"/>
        <v/>
      </c>
      <c r="FF22">
        <f t="shared" si="144"/>
        <v>23</v>
      </c>
      <c r="FG22">
        <f t="shared" si="145"/>
        <v>0.19</v>
      </c>
      <c r="FH22" t="str">
        <f t="shared" si="146"/>
        <v/>
      </c>
      <c r="FI22" t="str">
        <f t="shared" si="147"/>
        <v/>
      </c>
      <c r="FJ22" t="str">
        <f t="shared" si="148"/>
        <v/>
      </c>
      <c r="FK22" t="str">
        <f t="shared" si="149"/>
        <v/>
      </c>
      <c r="FL22">
        <f t="shared" si="150"/>
        <v>72.86</v>
      </c>
      <c r="FM22" t="str">
        <f t="shared" si="151"/>
        <v/>
      </c>
      <c r="FN22" t="str">
        <f t="shared" si="152"/>
        <v/>
      </c>
      <c r="FO22" t="str">
        <f t="shared" si="153"/>
        <v/>
      </c>
      <c r="FP22" t="str">
        <f t="shared" si="154"/>
        <v/>
      </c>
      <c r="FQ22">
        <f t="shared" si="155"/>
        <v>72.86</v>
      </c>
      <c r="FR22">
        <f t="shared" si="156"/>
        <v>95</v>
      </c>
      <c r="FS22">
        <f t="shared" si="157"/>
        <v>2</v>
      </c>
      <c r="FT22" t="str">
        <f t="shared" si="158"/>
        <v/>
      </c>
      <c r="FU22" t="str">
        <f t="shared" si="159"/>
        <v/>
      </c>
      <c r="FV22" t="str">
        <f t="shared" si="160"/>
        <v/>
      </c>
      <c r="FW22" t="str">
        <f t="shared" si="161"/>
        <v/>
      </c>
      <c r="FX22" t="str">
        <f t="shared" si="162"/>
        <v/>
      </c>
    </row>
    <row r="23" spans="2:180">
      <c r="B23" s="1" t="s">
        <v>242</v>
      </c>
      <c r="C23" s="2" t="s">
        <v>243</v>
      </c>
      <c r="D23" s="2" t="s">
        <v>240</v>
      </c>
      <c r="E23" s="2" t="s">
        <v>244</v>
      </c>
      <c r="F23" s="2">
        <v>108</v>
      </c>
      <c r="G23" s="2">
        <v>20</v>
      </c>
      <c r="H23" s="2"/>
      <c r="I23" s="2"/>
      <c r="J23" s="2"/>
      <c r="K23" s="2"/>
      <c r="L23" s="2">
        <v>20</v>
      </c>
      <c r="M23">
        <f t="shared" si="0"/>
        <v>-0.3</v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>
        <f t="shared" si="5"/>
        <v>65.48</v>
      </c>
      <c r="S23" t="str">
        <f t="shared" si="6"/>
        <v/>
      </c>
      <c r="T23" t="str">
        <f t="shared" si="7"/>
        <v/>
      </c>
      <c r="U23" t="str">
        <f t="shared" si="8"/>
        <v/>
      </c>
      <c r="V23" t="str">
        <f t="shared" si="9"/>
        <v/>
      </c>
      <c r="W23">
        <f t="shared" si="10"/>
        <v>65.48</v>
      </c>
      <c r="X23">
        <f t="shared" si="11"/>
        <v>99</v>
      </c>
      <c r="Y23">
        <f t="shared" si="12"/>
        <v>3</v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/>
      </c>
      <c r="AF23" t="str">
        <f t="shared" si="18"/>
        <v>SHAFA ALDEA W KALANI</v>
      </c>
      <c r="AG23" t="str">
        <f t="shared" si="19"/>
        <v>108-22-10812</v>
      </c>
      <c r="AH23" t="str">
        <f t="shared" si="20"/>
        <v>108V120</v>
      </c>
      <c r="AI23" t="str">
        <f t="shared" si="21"/>
        <v>SD ISLAM AL-ABRAR</v>
      </c>
      <c r="AJ23">
        <f t="shared" si="22"/>
        <v>108</v>
      </c>
      <c r="AK23">
        <f t="shared" si="23"/>
        <v>20</v>
      </c>
      <c r="AL23" t="str">
        <f t="shared" si="24"/>
        <v/>
      </c>
      <c r="AM23" t="str">
        <f t="shared" si="25"/>
        <v/>
      </c>
      <c r="AN23" t="str">
        <f t="shared" si="26"/>
        <v/>
      </c>
      <c r="AO23" t="str">
        <f t="shared" si="27"/>
        <v/>
      </c>
      <c r="AP23">
        <f t="shared" si="28"/>
        <v>20</v>
      </c>
      <c r="AQ23">
        <f t="shared" si="29"/>
        <v>-0.3</v>
      </c>
      <c r="AR23" t="str">
        <f t="shared" si="30"/>
        <v/>
      </c>
      <c r="AS23" t="str">
        <f t="shared" si="31"/>
        <v/>
      </c>
      <c r="AT23" t="str">
        <f t="shared" si="32"/>
        <v/>
      </c>
      <c r="AU23" t="str">
        <f t="shared" si="33"/>
        <v/>
      </c>
      <c r="AV23">
        <f t="shared" si="34"/>
        <v>65.48</v>
      </c>
      <c r="AW23" t="str">
        <f t="shared" si="35"/>
        <v/>
      </c>
      <c r="AX23" t="str">
        <f t="shared" si="36"/>
        <v/>
      </c>
      <c r="AY23" t="str">
        <f t="shared" si="37"/>
        <v/>
      </c>
      <c r="AZ23" t="str">
        <f t="shared" si="38"/>
        <v/>
      </c>
      <c r="BA23">
        <f t="shared" si="39"/>
        <v>65.48</v>
      </c>
      <c r="BB23">
        <f t="shared" si="40"/>
        <v>99</v>
      </c>
      <c r="BC23">
        <f t="shared" si="41"/>
        <v>3</v>
      </c>
      <c r="BD23" t="str">
        <f t="shared" si="42"/>
        <v/>
      </c>
      <c r="BE23" t="str">
        <f t="shared" si="43"/>
        <v/>
      </c>
      <c r="BF23" t="str">
        <f t="shared" si="44"/>
        <v/>
      </c>
      <c r="BG23" t="str">
        <f t="shared" si="45"/>
        <v/>
      </c>
      <c r="BH23" t="str">
        <f t="shared" si="46"/>
        <v/>
      </c>
      <c r="BJ23" t="str">
        <f t="shared" si="47"/>
        <v>SHAFA ALDEA W KALANI</v>
      </c>
      <c r="BK23" t="str">
        <f t="shared" si="48"/>
        <v>108-22-10812</v>
      </c>
      <c r="BL23" t="str">
        <f t="shared" si="49"/>
        <v>108V120</v>
      </c>
      <c r="BM23" t="str">
        <f t="shared" si="50"/>
        <v>SD ISLAM AL-ABRAR</v>
      </c>
      <c r="BN23">
        <f t="shared" si="51"/>
        <v>108</v>
      </c>
      <c r="BO23">
        <f t="shared" si="52"/>
        <v>20</v>
      </c>
      <c r="BP23" t="str">
        <f t="shared" si="53"/>
        <v/>
      </c>
      <c r="BQ23" t="str">
        <f t="shared" si="54"/>
        <v/>
      </c>
      <c r="BR23" t="str">
        <f t="shared" si="55"/>
        <v/>
      </c>
      <c r="BS23" t="str">
        <f t="shared" si="56"/>
        <v/>
      </c>
      <c r="BT23">
        <f t="shared" si="57"/>
        <v>20</v>
      </c>
      <c r="BU23">
        <f t="shared" si="58"/>
        <v>-0.3</v>
      </c>
      <c r="BV23" t="str">
        <f t="shared" si="59"/>
        <v/>
      </c>
      <c r="BW23" t="str">
        <f t="shared" si="60"/>
        <v/>
      </c>
      <c r="BX23" t="str">
        <f t="shared" si="61"/>
        <v/>
      </c>
      <c r="BY23" t="str">
        <f t="shared" si="62"/>
        <v/>
      </c>
      <c r="BZ23">
        <f t="shared" si="63"/>
        <v>65.48</v>
      </c>
      <c r="CA23" t="str">
        <f t="shared" si="64"/>
        <v/>
      </c>
      <c r="CB23" t="str">
        <f t="shared" si="65"/>
        <v/>
      </c>
      <c r="CC23" t="str">
        <f t="shared" si="66"/>
        <v/>
      </c>
      <c r="CD23" t="str">
        <f t="shared" si="67"/>
        <v/>
      </c>
      <c r="CE23">
        <f t="shared" si="68"/>
        <v>65.48</v>
      </c>
      <c r="CF23">
        <f t="shared" si="69"/>
        <v>99</v>
      </c>
      <c r="CG23">
        <f t="shared" si="70"/>
        <v>3</v>
      </c>
      <c r="CH23" t="str">
        <f t="shared" si="71"/>
        <v/>
      </c>
      <c r="CI23" t="str">
        <f t="shared" si="72"/>
        <v/>
      </c>
      <c r="CJ23" t="str">
        <f t="shared" si="73"/>
        <v/>
      </c>
      <c r="CK23" t="str">
        <f t="shared" si="74"/>
        <v/>
      </c>
      <c r="CL23" t="str">
        <f t="shared" si="75"/>
        <v/>
      </c>
      <c r="CN23" t="str">
        <f t="shared" si="76"/>
        <v>SHAFA ALDEA W KALANI</v>
      </c>
      <c r="CO23" t="str">
        <f t="shared" si="77"/>
        <v>108-22-10812</v>
      </c>
      <c r="CP23" t="str">
        <f t="shared" si="78"/>
        <v>108V120</v>
      </c>
      <c r="CQ23" t="str">
        <f t="shared" si="79"/>
        <v>SD ISLAM AL-ABRAR</v>
      </c>
      <c r="CR23">
        <f t="shared" si="80"/>
        <v>108</v>
      </c>
      <c r="CS23">
        <f t="shared" si="81"/>
        <v>20</v>
      </c>
      <c r="CT23" t="str">
        <f t="shared" si="82"/>
        <v/>
      </c>
      <c r="CU23" t="str">
        <f t="shared" si="83"/>
        <v/>
      </c>
      <c r="CV23" t="str">
        <f t="shared" si="84"/>
        <v/>
      </c>
      <c r="CW23" t="str">
        <f t="shared" si="85"/>
        <v/>
      </c>
      <c r="CX23">
        <f t="shared" si="86"/>
        <v>20</v>
      </c>
      <c r="CY23">
        <f t="shared" si="87"/>
        <v>-0.3</v>
      </c>
      <c r="CZ23" t="str">
        <f t="shared" si="88"/>
        <v/>
      </c>
      <c r="DA23" t="str">
        <f t="shared" si="89"/>
        <v/>
      </c>
      <c r="DB23" t="str">
        <f t="shared" si="90"/>
        <v/>
      </c>
      <c r="DC23" t="str">
        <f t="shared" si="91"/>
        <v/>
      </c>
      <c r="DD23">
        <f t="shared" si="92"/>
        <v>65.48</v>
      </c>
      <c r="DE23" t="str">
        <f t="shared" si="93"/>
        <v/>
      </c>
      <c r="DF23" t="str">
        <f t="shared" si="94"/>
        <v/>
      </c>
      <c r="DG23" t="str">
        <f t="shared" si="95"/>
        <v/>
      </c>
      <c r="DH23" t="str">
        <f t="shared" si="96"/>
        <v/>
      </c>
      <c r="DI23">
        <f t="shared" si="97"/>
        <v>65.48</v>
      </c>
      <c r="DJ23">
        <f t="shared" si="98"/>
        <v>99</v>
      </c>
      <c r="DK23">
        <f t="shared" si="99"/>
        <v>3</v>
      </c>
      <c r="DL23" t="str">
        <f t="shared" si="100"/>
        <v/>
      </c>
      <c r="DM23" t="str">
        <f t="shared" si="101"/>
        <v/>
      </c>
      <c r="DN23" t="str">
        <f t="shared" si="102"/>
        <v/>
      </c>
      <c r="DO23" t="str">
        <f t="shared" si="103"/>
        <v/>
      </c>
      <c r="DP23" t="str">
        <f t="shared" si="104"/>
        <v/>
      </c>
      <c r="DR23" t="str">
        <f t="shared" si="105"/>
        <v>SHAFA ALDEA W KALANI</v>
      </c>
      <c r="DS23" t="str">
        <f t="shared" si="106"/>
        <v>108-22-10812</v>
      </c>
      <c r="DT23" t="str">
        <f t="shared" si="107"/>
        <v>108V120</v>
      </c>
      <c r="DU23" t="str">
        <f t="shared" si="108"/>
        <v>SD ISLAM AL-ABRAR</v>
      </c>
      <c r="DV23">
        <f t="shared" si="109"/>
        <v>108</v>
      </c>
      <c r="DW23">
        <f t="shared" si="110"/>
        <v>20</v>
      </c>
      <c r="DX23" t="str">
        <f t="shared" si="111"/>
        <v/>
      </c>
      <c r="DY23" t="str">
        <f t="shared" si="112"/>
        <v/>
      </c>
      <c r="DZ23" t="str">
        <f t="shared" si="113"/>
        <v/>
      </c>
      <c r="EA23" t="str">
        <f t="shared" si="114"/>
        <v/>
      </c>
      <c r="EB23">
        <f t="shared" si="115"/>
        <v>20</v>
      </c>
      <c r="EC23">
        <f t="shared" si="116"/>
        <v>-0.3</v>
      </c>
      <c r="ED23" t="str">
        <f t="shared" si="117"/>
        <v/>
      </c>
      <c r="EE23" t="str">
        <f t="shared" si="118"/>
        <v/>
      </c>
      <c r="EF23" t="str">
        <f t="shared" si="119"/>
        <v/>
      </c>
      <c r="EG23" t="str">
        <f t="shared" si="120"/>
        <v/>
      </c>
      <c r="EH23">
        <f t="shared" si="121"/>
        <v>65.48</v>
      </c>
      <c r="EI23" t="str">
        <f t="shared" si="122"/>
        <v/>
      </c>
      <c r="EJ23" t="str">
        <f t="shared" si="123"/>
        <v/>
      </c>
      <c r="EK23" t="str">
        <f t="shared" si="124"/>
        <v/>
      </c>
      <c r="EL23" t="str">
        <f t="shared" si="125"/>
        <v/>
      </c>
      <c r="EM23">
        <f t="shared" si="126"/>
        <v>65.48</v>
      </c>
      <c r="EN23">
        <f t="shared" si="127"/>
        <v>99</v>
      </c>
      <c r="EO23">
        <f t="shared" si="128"/>
        <v>3</v>
      </c>
      <c r="EP23" t="str">
        <f t="shared" si="129"/>
        <v/>
      </c>
      <c r="EQ23" t="str">
        <f t="shared" si="130"/>
        <v/>
      </c>
      <c r="ER23" t="str">
        <f t="shared" si="131"/>
        <v/>
      </c>
      <c r="ES23" t="str">
        <f t="shared" si="132"/>
        <v/>
      </c>
      <c r="ET23" t="str">
        <f t="shared" si="133"/>
        <v/>
      </c>
      <c r="EV23" t="str">
        <f t="shared" si="134"/>
        <v>SHAFA ALDEA W KALANI</v>
      </c>
      <c r="EW23" t="str">
        <f t="shared" si="135"/>
        <v>108-22-10812</v>
      </c>
      <c r="EX23" t="str">
        <f t="shared" si="136"/>
        <v>108V120</v>
      </c>
      <c r="EY23" t="str">
        <f t="shared" si="137"/>
        <v>SD ISLAM AL-ABRAR</v>
      </c>
      <c r="EZ23">
        <f t="shared" si="138"/>
        <v>108</v>
      </c>
      <c r="FA23">
        <f t="shared" si="139"/>
        <v>20</v>
      </c>
      <c r="FB23" t="str">
        <f t="shared" si="140"/>
        <v/>
      </c>
      <c r="FC23" t="str">
        <f t="shared" si="141"/>
        <v/>
      </c>
      <c r="FD23" t="str">
        <f t="shared" si="142"/>
        <v/>
      </c>
      <c r="FE23" t="str">
        <f t="shared" si="143"/>
        <v/>
      </c>
      <c r="FF23">
        <f t="shared" si="144"/>
        <v>20</v>
      </c>
      <c r="FG23">
        <f t="shared" si="145"/>
        <v>-0.3</v>
      </c>
      <c r="FH23" t="str">
        <f t="shared" si="146"/>
        <v/>
      </c>
      <c r="FI23" t="str">
        <f t="shared" si="147"/>
        <v/>
      </c>
      <c r="FJ23" t="str">
        <f t="shared" si="148"/>
        <v/>
      </c>
      <c r="FK23" t="str">
        <f t="shared" si="149"/>
        <v/>
      </c>
      <c r="FL23">
        <f t="shared" si="150"/>
        <v>65.48</v>
      </c>
      <c r="FM23" t="str">
        <f t="shared" si="151"/>
        <v/>
      </c>
      <c r="FN23" t="str">
        <f t="shared" si="152"/>
        <v/>
      </c>
      <c r="FO23" t="str">
        <f t="shared" si="153"/>
        <v/>
      </c>
      <c r="FP23" t="str">
        <f t="shared" si="154"/>
        <v/>
      </c>
      <c r="FQ23">
        <f t="shared" si="155"/>
        <v>65.48</v>
      </c>
      <c r="FR23">
        <f t="shared" si="156"/>
        <v>99</v>
      </c>
      <c r="FS23">
        <f t="shared" si="157"/>
        <v>3</v>
      </c>
      <c r="FT23" t="str">
        <f t="shared" si="158"/>
        <v/>
      </c>
      <c r="FU23" t="str">
        <f t="shared" si="159"/>
        <v/>
      </c>
      <c r="FV23" t="str">
        <f t="shared" si="160"/>
        <v/>
      </c>
      <c r="FW23" t="str">
        <f t="shared" si="161"/>
        <v/>
      </c>
      <c r="FX23" t="str">
        <f t="shared" si="162"/>
        <v/>
      </c>
    </row>
    <row r="24" spans="2:180">
      <c r="B24" s="1" t="s">
        <v>245</v>
      </c>
      <c r="C24" s="2" t="s">
        <v>246</v>
      </c>
      <c r="D24" s="2" t="s">
        <v>240</v>
      </c>
      <c r="E24" s="2" t="s">
        <v>247</v>
      </c>
      <c r="F24" s="2">
        <v>108</v>
      </c>
      <c r="G24" s="2"/>
      <c r="H24" s="2"/>
      <c r="I24" s="2">
        <v>16</v>
      </c>
      <c r="J24" s="2">
        <v>11</v>
      </c>
      <c r="K24" s="2">
        <v>14</v>
      </c>
      <c r="L24" s="2">
        <v>41</v>
      </c>
      <c r="M24" t="str">
        <f t="shared" si="0"/>
        <v/>
      </c>
      <c r="N24" t="str">
        <f t="shared" si="1"/>
        <v/>
      </c>
      <c r="O24">
        <f t="shared" si="2"/>
        <v>-1.18</v>
      </c>
      <c r="P24">
        <f t="shared" si="3"/>
        <v>-2</v>
      </c>
      <c r="Q24">
        <f t="shared" si="4"/>
        <v>-0.78</v>
      </c>
      <c r="R24" t="str">
        <f t="shared" si="5"/>
        <v/>
      </c>
      <c r="S24" t="str">
        <f t="shared" si="6"/>
        <v/>
      </c>
      <c r="T24">
        <f t="shared" si="7"/>
        <v>50.11</v>
      </c>
      <c r="U24">
        <f t="shared" si="8"/>
        <v>34.909999999999997</v>
      </c>
      <c r="V24">
        <f t="shared" si="9"/>
        <v>56.32</v>
      </c>
      <c r="W24">
        <f t="shared" si="10"/>
        <v>141.34</v>
      </c>
      <c r="X24">
        <f t="shared" si="11"/>
        <v>84</v>
      </c>
      <c r="Y24">
        <f t="shared" si="12"/>
        <v>1</v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/>
      </c>
      <c r="AD24" t="str">
        <f t="shared" si="17"/>
        <v/>
      </c>
      <c r="AF24" t="str">
        <f t="shared" si="18"/>
        <v>RADINKA AULIA DITI</v>
      </c>
      <c r="AG24" t="str">
        <f t="shared" si="19"/>
        <v>108-22-10874</v>
      </c>
      <c r="AH24" t="str">
        <f t="shared" si="20"/>
        <v>108V120</v>
      </c>
      <c r="AI24" t="str">
        <f t="shared" si="21"/>
        <v>SDN 07 PG PALMERAH</v>
      </c>
      <c r="AJ24">
        <f t="shared" si="22"/>
        <v>108</v>
      </c>
      <c r="AK24" t="str">
        <f t="shared" si="23"/>
        <v/>
      </c>
      <c r="AL24" t="str">
        <f t="shared" si="24"/>
        <v/>
      </c>
      <c r="AM24">
        <f t="shared" si="25"/>
        <v>16</v>
      </c>
      <c r="AN24">
        <f t="shared" si="26"/>
        <v>11</v>
      </c>
      <c r="AO24">
        <f t="shared" si="27"/>
        <v>14</v>
      </c>
      <c r="AP24">
        <f t="shared" si="28"/>
        <v>41</v>
      </c>
      <c r="AQ24" t="str">
        <f t="shared" si="29"/>
        <v/>
      </c>
      <c r="AR24" t="str">
        <f t="shared" si="30"/>
        <v/>
      </c>
      <c r="AS24">
        <f t="shared" si="31"/>
        <v>-1.18</v>
      </c>
      <c r="AT24">
        <f t="shared" si="32"/>
        <v>-2</v>
      </c>
      <c r="AU24">
        <f t="shared" si="33"/>
        <v>-0.78</v>
      </c>
      <c r="AV24" t="str">
        <f t="shared" si="34"/>
        <v/>
      </c>
      <c r="AW24" t="str">
        <f t="shared" si="35"/>
        <v/>
      </c>
      <c r="AX24">
        <f t="shared" si="36"/>
        <v>50.11</v>
      </c>
      <c r="AY24">
        <f t="shared" si="37"/>
        <v>34.909999999999997</v>
      </c>
      <c r="AZ24">
        <f t="shared" si="38"/>
        <v>56.32</v>
      </c>
      <c r="BA24">
        <f t="shared" si="39"/>
        <v>141.34</v>
      </c>
      <c r="BB24">
        <f t="shared" si="40"/>
        <v>84</v>
      </c>
      <c r="BC24">
        <f t="shared" si="41"/>
        <v>1</v>
      </c>
      <c r="BD24" t="str">
        <f t="shared" si="42"/>
        <v/>
      </c>
      <c r="BE24" t="str">
        <f t="shared" si="43"/>
        <v/>
      </c>
      <c r="BF24" t="str">
        <f t="shared" si="44"/>
        <v/>
      </c>
      <c r="BG24" t="str">
        <f t="shared" si="45"/>
        <v/>
      </c>
      <c r="BH24" t="str">
        <f t="shared" si="46"/>
        <v/>
      </c>
      <c r="BJ24" t="str">
        <f t="shared" si="47"/>
        <v>RADINKA AULIA DITI</v>
      </c>
      <c r="BK24" t="str">
        <f t="shared" si="48"/>
        <v>108-22-10874</v>
      </c>
      <c r="BL24" t="str">
        <f t="shared" si="49"/>
        <v>108V120</v>
      </c>
      <c r="BM24" t="str">
        <f t="shared" si="50"/>
        <v>SDN 07 PG PALMERAH</v>
      </c>
      <c r="BN24">
        <f t="shared" si="51"/>
        <v>108</v>
      </c>
      <c r="BO24" t="str">
        <f t="shared" si="52"/>
        <v/>
      </c>
      <c r="BP24" t="str">
        <f t="shared" si="53"/>
        <v/>
      </c>
      <c r="BQ24">
        <f t="shared" si="54"/>
        <v>16</v>
      </c>
      <c r="BR24">
        <f t="shared" si="55"/>
        <v>11</v>
      </c>
      <c r="BS24">
        <f t="shared" si="56"/>
        <v>14</v>
      </c>
      <c r="BT24">
        <f t="shared" si="57"/>
        <v>41</v>
      </c>
      <c r="BU24" t="str">
        <f t="shared" si="58"/>
        <v/>
      </c>
      <c r="BV24" t="str">
        <f t="shared" si="59"/>
        <v/>
      </c>
      <c r="BW24">
        <f t="shared" si="60"/>
        <v>-1.18</v>
      </c>
      <c r="BX24">
        <f t="shared" si="61"/>
        <v>-2</v>
      </c>
      <c r="BY24">
        <f t="shared" si="62"/>
        <v>-0.78</v>
      </c>
      <c r="BZ24" t="str">
        <f t="shared" si="63"/>
        <v/>
      </c>
      <c r="CA24" t="str">
        <f t="shared" si="64"/>
        <v/>
      </c>
      <c r="CB24">
        <f t="shared" si="65"/>
        <v>50.11</v>
      </c>
      <c r="CC24">
        <f t="shared" si="66"/>
        <v>34.909999999999997</v>
      </c>
      <c r="CD24">
        <f t="shared" si="67"/>
        <v>56.32</v>
      </c>
      <c r="CE24">
        <f t="shared" si="68"/>
        <v>141.34</v>
      </c>
      <c r="CF24">
        <f t="shared" si="69"/>
        <v>84</v>
      </c>
      <c r="CG24">
        <f t="shared" si="70"/>
        <v>1</v>
      </c>
      <c r="CH24" t="str">
        <f t="shared" si="71"/>
        <v/>
      </c>
      <c r="CI24" t="str">
        <f t="shared" si="72"/>
        <v/>
      </c>
      <c r="CJ24" t="str">
        <f t="shared" si="73"/>
        <v/>
      </c>
      <c r="CK24" t="str">
        <f t="shared" si="74"/>
        <v/>
      </c>
      <c r="CL24" t="str">
        <f t="shared" si="75"/>
        <v/>
      </c>
      <c r="CN24" t="str">
        <f t="shared" si="76"/>
        <v>RADINKA AULIA DITI</v>
      </c>
      <c r="CO24" t="str">
        <f t="shared" si="77"/>
        <v>108-22-10874</v>
      </c>
      <c r="CP24" t="str">
        <f t="shared" si="78"/>
        <v>108V120</v>
      </c>
      <c r="CQ24" t="str">
        <f t="shared" si="79"/>
        <v>SDN 07 PG PALMERAH</v>
      </c>
      <c r="CR24">
        <f t="shared" si="80"/>
        <v>108</v>
      </c>
      <c r="CS24" t="str">
        <f t="shared" si="81"/>
        <v/>
      </c>
      <c r="CT24" t="str">
        <f t="shared" si="82"/>
        <v/>
      </c>
      <c r="CU24">
        <f t="shared" si="83"/>
        <v>16</v>
      </c>
      <c r="CV24">
        <f t="shared" si="84"/>
        <v>11</v>
      </c>
      <c r="CW24">
        <f t="shared" si="85"/>
        <v>14</v>
      </c>
      <c r="CX24">
        <f t="shared" si="86"/>
        <v>41</v>
      </c>
      <c r="CY24" t="str">
        <f t="shared" si="87"/>
        <v/>
      </c>
      <c r="CZ24" t="str">
        <f t="shared" si="88"/>
        <v/>
      </c>
      <c r="DA24">
        <f t="shared" si="89"/>
        <v>-1.18</v>
      </c>
      <c r="DB24">
        <f t="shared" si="90"/>
        <v>-2</v>
      </c>
      <c r="DC24">
        <f t="shared" si="91"/>
        <v>-0.78</v>
      </c>
      <c r="DD24" t="str">
        <f t="shared" si="92"/>
        <v/>
      </c>
      <c r="DE24" t="str">
        <f t="shared" si="93"/>
        <v/>
      </c>
      <c r="DF24">
        <f t="shared" si="94"/>
        <v>50.11</v>
      </c>
      <c r="DG24">
        <f t="shared" si="95"/>
        <v>34.909999999999997</v>
      </c>
      <c r="DH24">
        <f t="shared" si="96"/>
        <v>56.32</v>
      </c>
      <c r="DI24">
        <f t="shared" si="97"/>
        <v>141.34</v>
      </c>
      <c r="DJ24">
        <f t="shared" si="98"/>
        <v>84</v>
      </c>
      <c r="DK24">
        <f t="shared" si="99"/>
        <v>1</v>
      </c>
      <c r="DL24" t="str">
        <f t="shared" si="100"/>
        <v/>
      </c>
      <c r="DM24" t="str">
        <f t="shared" si="101"/>
        <v/>
      </c>
      <c r="DN24" t="str">
        <f t="shared" si="102"/>
        <v/>
      </c>
      <c r="DO24" t="str">
        <f t="shared" si="103"/>
        <v/>
      </c>
      <c r="DP24" t="str">
        <f t="shared" si="104"/>
        <v/>
      </c>
      <c r="DR24" t="str">
        <f t="shared" si="105"/>
        <v>RADINKA AULIA DITI</v>
      </c>
      <c r="DS24" t="str">
        <f t="shared" si="106"/>
        <v>108-22-10874</v>
      </c>
      <c r="DT24" t="str">
        <f t="shared" si="107"/>
        <v>108V120</v>
      </c>
      <c r="DU24" t="str">
        <f t="shared" si="108"/>
        <v>SDN 07 PG PALMERAH</v>
      </c>
      <c r="DV24">
        <f t="shared" si="109"/>
        <v>108</v>
      </c>
      <c r="DW24" t="str">
        <f t="shared" si="110"/>
        <v/>
      </c>
      <c r="DX24" t="str">
        <f t="shared" si="111"/>
        <v/>
      </c>
      <c r="DY24">
        <f t="shared" si="112"/>
        <v>16</v>
      </c>
      <c r="DZ24">
        <f t="shared" si="113"/>
        <v>11</v>
      </c>
      <c r="EA24">
        <f t="shared" si="114"/>
        <v>14</v>
      </c>
      <c r="EB24">
        <f t="shared" si="115"/>
        <v>41</v>
      </c>
      <c r="EC24" t="str">
        <f t="shared" si="116"/>
        <v/>
      </c>
      <c r="ED24" t="str">
        <f t="shared" si="117"/>
        <v/>
      </c>
      <c r="EE24">
        <f t="shared" si="118"/>
        <v>-1.18</v>
      </c>
      <c r="EF24">
        <f t="shared" si="119"/>
        <v>-2</v>
      </c>
      <c r="EG24">
        <f t="shared" si="120"/>
        <v>-0.78</v>
      </c>
      <c r="EH24" t="str">
        <f t="shared" si="121"/>
        <v/>
      </c>
      <c r="EI24" t="str">
        <f t="shared" si="122"/>
        <v/>
      </c>
      <c r="EJ24">
        <f t="shared" si="123"/>
        <v>50.11</v>
      </c>
      <c r="EK24">
        <f t="shared" si="124"/>
        <v>34.909999999999997</v>
      </c>
      <c r="EL24">
        <f t="shared" si="125"/>
        <v>56.32</v>
      </c>
      <c r="EM24">
        <f t="shared" si="126"/>
        <v>141.34</v>
      </c>
      <c r="EN24">
        <f t="shared" si="127"/>
        <v>84</v>
      </c>
      <c r="EO24">
        <f t="shared" si="128"/>
        <v>1</v>
      </c>
      <c r="EP24" t="str">
        <f t="shared" si="129"/>
        <v/>
      </c>
      <c r="EQ24" t="str">
        <f t="shared" si="130"/>
        <v/>
      </c>
      <c r="ER24" t="str">
        <f t="shared" si="131"/>
        <v/>
      </c>
      <c r="ES24" t="str">
        <f t="shared" si="132"/>
        <v/>
      </c>
      <c r="ET24" t="str">
        <f t="shared" si="133"/>
        <v/>
      </c>
      <c r="EV24" t="str">
        <f t="shared" si="134"/>
        <v>RADINKA AULIA DITI</v>
      </c>
      <c r="EW24" t="str">
        <f t="shared" si="135"/>
        <v>108-22-10874</v>
      </c>
      <c r="EX24" t="str">
        <f t="shared" si="136"/>
        <v>108V120</v>
      </c>
      <c r="EY24" t="str">
        <f t="shared" si="137"/>
        <v>SDN 07 PG PALMERAH</v>
      </c>
      <c r="EZ24">
        <f t="shared" si="138"/>
        <v>108</v>
      </c>
      <c r="FA24" t="str">
        <f t="shared" si="139"/>
        <v/>
      </c>
      <c r="FB24" t="str">
        <f t="shared" si="140"/>
        <v/>
      </c>
      <c r="FC24">
        <f t="shared" si="141"/>
        <v>16</v>
      </c>
      <c r="FD24">
        <f t="shared" si="142"/>
        <v>11</v>
      </c>
      <c r="FE24">
        <f t="shared" si="143"/>
        <v>14</v>
      </c>
      <c r="FF24">
        <f t="shared" si="144"/>
        <v>41</v>
      </c>
      <c r="FG24" t="str">
        <f t="shared" si="145"/>
        <v/>
      </c>
      <c r="FH24" t="str">
        <f t="shared" si="146"/>
        <v/>
      </c>
      <c r="FI24">
        <f t="shared" si="147"/>
        <v>-1.18</v>
      </c>
      <c r="FJ24">
        <f t="shared" si="148"/>
        <v>-2</v>
      </c>
      <c r="FK24">
        <f t="shared" si="149"/>
        <v>-0.78</v>
      </c>
      <c r="FL24" t="str">
        <f t="shared" si="150"/>
        <v/>
      </c>
      <c r="FM24" t="str">
        <f t="shared" si="151"/>
        <v/>
      </c>
      <c r="FN24">
        <f t="shared" si="152"/>
        <v>50.11</v>
      </c>
      <c r="FO24">
        <f t="shared" si="153"/>
        <v>34.909999999999997</v>
      </c>
      <c r="FP24">
        <f t="shared" si="154"/>
        <v>56.32</v>
      </c>
      <c r="FQ24">
        <f t="shared" si="155"/>
        <v>141.34</v>
      </c>
      <c r="FR24">
        <f t="shared" si="156"/>
        <v>84</v>
      </c>
      <c r="FS24">
        <f t="shared" si="157"/>
        <v>1</v>
      </c>
      <c r="FT24" t="str">
        <f t="shared" si="158"/>
        <v/>
      </c>
      <c r="FU24" t="str">
        <f t="shared" si="159"/>
        <v/>
      </c>
      <c r="FV24" t="str">
        <f t="shared" si="160"/>
        <v/>
      </c>
      <c r="FW24" t="str">
        <f t="shared" si="161"/>
        <v/>
      </c>
      <c r="FX24" t="str">
        <f t="shared" si="162"/>
        <v/>
      </c>
    </row>
    <row r="25" spans="2:180">
      <c r="B25" s="1" t="s">
        <v>248</v>
      </c>
      <c r="C25" s="2" t="s">
        <v>249</v>
      </c>
      <c r="D25" s="2" t="s">
        <v>250</v>
      </c>
      <c r="E25" s="2" t="s">
        <v>251</v>
      </c>
      <c r="F25" s="2">
        <v>111</v>
      </c>
      <c r="G25" s="2">
        <v>20</v>
      </c>
      <c r="H25" s="2"/>
      <c r="I25" s="2"/>
      <c r="J25" s="2"/>
      <c r="K25" s="2"/>
      <c r="L25" s="2">
        <v>20</v>
      </c>
      <c r="M25">
        <f t="shared" si="0"/>
        <v>-0.3</v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>
        <f t="shared" si="5"/>
        <v>65.48</v>
      </c>
      <c r="S25" t="str">
        <f t="shared" si="6"/>
        <v/>
      </c>
      <c r="T25" t="str">
        <f t="shared" si="7"/>
        <v/>
      </c>
      <c r="U25" t="str">
        <f t="shared" si="8"/>
        <v/>
      </c>
      <c r="V25" t="str">
        <f t="shared" si="9"/>
        <v/>
      </c>
      <c r="W25">
        <f t="shared" si="10"/>
        <v>65.48</v>
      </c>
      <c r="X25">
        <f t="shared" si="11"/>
        <v>99</v>
      </c>
      <c r="Y25">
        <f t="shared" si="12"/>
        <v>2</v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F25" t="str">
        <f t="shared" si="18"/>
        <v>YAZID ALIM MUHARRIK</v>
      </c>
      <c r="AG25" t="str">
        <f t="shared" si="19"/>
        <v>111-22-10410</v>
      </c>
      <c r="AH25" t="str">
        <f t="shared" si="20"/>
        <v>111V120</v>
      </c>
      <c r="AI25" t="str">
        <f t="shared" si="21"/>
        <v>SDIT JISC</v>
      </c>
      <c r="AJ25">
        <f t="shared" si="22"/>
        <v>111</v>
      </c>
      <c r="AK25">
        <f t="shared" si="23"/>
        <v>20</v>
      </c>
      <c r="AL25" t="str">
        <f t="shared" si="24"/>
        <v/>
      </c>
      <c r="AM25" t="str">
        <f t="shared" si="25"/>
        <v/>
      </c>
      <c r="AN25" t="str">
        <f t="shared" si="26"/>
        <v/>
      </c>
      <c r="AO25" t="str">
        <f t="shared" si="27"/>
        <v/>
      </c>
      <c r="AP25">
        <f t="shared" si="28"/>
        <v>20</v>
      </c>
      <c r="AQ25">
        <f t="shared" si="29"/>
        <v>-0.3</v>
      </c>
      <c r="AR25" t="str">
        <f t="shared" si="30"/>
        <v/>
      </c>
      <c r="AS25" t="str">
        <f t="shared" si="31"/>
        <v/>
      </c>
      <c r="AT25" t="str">
        <f t="shared" si="32"/>
        <v/>
      </c>
      <c r="AU25" t="str">
        <f t="shared" si="33"/>
        <v/>
      </c>
      <c r="AV25">
        <f t="shared" si="34"/>
        <v>65.48</v>
      </c>
      <c r="AW25" t="str">
        <f t="shared" si="35"/>
        <v/>
      </c>
      <c r="AX25" t="str">
        <f t="shared" si="36"/>
        <v/>
      </c>
      <c r="AY25" t="str">
        <f t="shared" si="37"/>
        <v/>
      </c>
      <c r="AZ25" t="str">
        <f t="shared" si="38"/>
        <v/>
      </c>
      <c r="BA25">
        <f t="shared" si="39"/>
        <v>65.48</v>
      </c>
      <c r="BB25">
        <f t="shared" si="40"/>
        <v>99</v>
      </c>
      <c r="BC25">
        <f t="shared" si="41"/>
        <v>2</v>
      </c>
      <c r="BD25" t="str">
        <f t="shared" si="42"/>
        <v/>
      </c>
      <c r="BE25" t="str">
        <f t="shared" si="43"/>
        <v/>
      </c>
      <c r="BF25" t="str">
        <f t="shared" si="44"/>
        <v/>
      </c>
      <c r="BG25" t="str">
        <f t="shared" si="45"/>
        <v/>
      </c>
      <c r="BH25" t="str">
        <f t="shared" si="46"/>
        <v/>
      </c>
      <c r="BJ25" t="str">
        <f t="shared" si="47"/>
        <v>YAZID ALIM MUHARRIK</v>
      </c>
      <c r="BK25" t="str">
        <f t="shared" si="48"/>
        <v>111-22-10410</v>
      </c>
      <c r="BL25" t="str">
        <f t="shared" si="49"/>
        <v>111V120</v>
      </c>
      <c r="BM25" t="str">
        <f t="shared" si="50"/>
        <v>SDIT JISC</v>
      </c>
      <c r="BN25">
        <f t="shared" si="51"/>
        <v>111</v>
      </c>
      <c r="BO25">
        <f t="shared" si="52"/>
        <v>20</v>
      </c>
      <c r="BP25" t="str">
        <f t="shared" si="53"/>
        <v/>
      </c>
      <c r="BQ25" t="str">
        <f t="shared" si="54"/>
        <v/>
      </c>
      <c r="BR25" t="str">
        <f t="shared" si="55"/>
        <v/>
      </c>
      <c r="BS25" t="str">
        <f t="shared" si="56"/>
        <v/>
      </c>
      <c r="BT25">
        <f t="shared" si="57"/>
        <v>20</v>
      </c>
      <c r="BU25">
        <f t="shared" si="58"/>
        <v>-0.3</v>
      </c>
      <c r="BV25" t="str">
        <f t="shared" si="59"/>
        <v/>
      </c>
      <c r="BW25" t="str">
        <f t="shared" si="60"/>
        <v/>
      </c>
      <c r="BX25" t="str">
        <f t="shared" si="61"/>
        <v/>
      </c>
      <c r="BY25" t="str">
        <f t="shared" si="62"/>
        <v/>
      </c>
      <c r="BZ25">
        <f t="shared" si="63"/>
        <v>65.48</v>
      </c>
      <c r="CA25" t="str">
        <f t="shared" si="64"/>
        <v/>
      </c>
      <c r="CB25" t="str">
        <f t="shared" si="65"/>
        <v/>
      </c>
      <c r="CC25" t="str">
        <f t="shared" si="66"/>
        <v/>
      </c>
      <c r="CD25" t="str">
        <f t="shared" si="67"/>
        <v/>
      </c>
      <c r="CE25">
        <f t="shared" si="68"/>
        <v>65.48</v>
      </c>
      <c r="CF25">
        <f t="shared" si="69"/>
        <v>99</v>
      </c>
      <c r="CG25">
        <f t="shared" si="70"/>
        <v>2</v>
      </c>
      <c r="CH25" t="str">
        <f t="shared" si="71"/>
        <v/>
      </c>
      <c r="CI25" t="str">
        <f t="shared" si="72"/>
        <v/>
      </c>
      <c r="CJ25" t="str">
        <f t="shared" si="73"/>
        <v/>
      </c>
      <c r="CK25" t="str">
        <f t="shared" si="74"/>
        <v/>
      </c>
      <c r="CL25" t="str">
        <f t="shared" si="75"/>
        <v/>
      </c>
      <c r="CN25" t="str">
        <f t="shared" si="76"/>
        <v>YAZID ALIM MUHARRIK</v>
      </c>
      <c r="CO25" t="str">
        <f t="shared" si="77"/>
        <v>111-22-10410</v>
      </c>
      <c r="CP25" t="str">
        <f t="shared" si="78"/>
        <v>111V120</v>
      </c>
      <c r="CQ25" t="str">
        <f t="shared" si="79"/>
        <v>SDIT JISC</v>
      </c>
      <c r="CR25">
        <f t="shared" si="80"/>
        <v>111</v>
      </c>
      <c r="CS25">
        <f t="shared" si="81"/>
        <v>20</v>
      </c>
      <c r="CT25" t="str">
        <f t="shared" si="82"/>
        <v/>
      </c>
      <c r="CU25" t="str">
        <f t="shared" si="83"/>
        <v/>
      </c>
      <c r="CV25" t="str">
        <f t="shared" si="84"/>
        <v/>
      </c>
      <c r="CW25" t="str">
        <f t="shared" si="85"/>
        <v/>
      </c>
      <c r="CX25">
        <f t="shared" si="86"/>
        <v>20</v>
      </c>
      <c r="CY25">
        <f t="shared" si="87"/>
        <v>-0.3</v>
      </c>
      <c r="CZ25" t="str">
        <f t="shared" si="88"/>
        <v/>
      </c>
      <c r="DA25" t="str">
        <f t="shared" si="89"/>
        <v/>
      </c>
      <c r="DB25" t="str">
        <f t="shared" si="90"/>
        <v/>
      </c>
      <c r="DC25" t="str">
        <f t="shared" si="91"/>
        <v/>
      </c>
      <c r="DD25">
        <f t="shared" si="92"/>
        <v>65.48</v>
      </c>
      <c r="DE25" t="str">
        <f t="shared" si="93"/>
        <v/>
      </c>
      <c r="DF25" t="str">
        <f t="shared" si="94"/>
        <v/>
      </c>
      <c r="DG25" t="str">
        <f t="shared" si="95"/>
        <v/>
      </c>
      <c r="DH25" t="str">
        <f t="shared" si="96"/>
        <v/>
      </c>
      <c r="DI25">
        <f t="shared" si="97"/>
        <v>65.48</v>
      </c>
      <c r="DJ25">
        <f t="shared" si="98"/>
        <v>99</v>
      </c>
      <c r="DK25">
        <f t="shared" si="99"/>
        <v>2</v>
      </c>
      <c r="DL25" t="str">
        <f t="shared" si="100"/>
        <v/>
      </c>
      <c r="DM25" t="str">
        <f t="shared" si="101"/>
        <v/>
      </c>
      <c r="DN25" t="str">
        <f t="shared" si="102"/>
        <v/>
      </c>
      <c r="DO25" t="str">
        <f t="shared" si="103"/>
        <v/>
      </c>
      <c r="DP25" t="str">
        <f t="shared" si="104"/>
        <v/>
      </c>
      <c r="DR25" t="str">
        <f t="shared" si="105"/>
        <v>YAZID ALIM MUHARRIK</v>
      </c>
      <c r="DS25" t="str">
        <f t="shared" si="106"/>
        <v>111-22-10410</v>
      </c>
      <c r="DT25" t="str">
        <f t="shared" si="107"/>
        <v>111V120</v>
      </c>
      <c r="DU25" t="str">
        <f t="shared" si="108"/>
        <v>SDIT JISC</v>
      </c>
      <c r="DV25">
        <f t="shared" si="109"/>
        <v>111</v>
      </c>
      <c r="DW25">
        <f t="shared" si="110"/>
        <v>20</v>
      </c>
      <c r="DX25" t="str">
        <f t="shared" si="111"/>
        <v/>
      </c>
      <c r="DY25" t="str">
        <f t="shared" si="112"/>
        <v/>
      </c>
      <c r="DZ25" t="str">
        <f t="shared" si="113"/>
        <v/>
      </c>
      <c r="EA25" t="str">
        <f t="shared" si="114"/>
        <v/>
      </c>
      <c r="EB25">
        <f t="shared" si="115"/>
        <v>20</v>
      </c>
      <c r="EC25">
        <f t="shared" si="116"/>
        <v>-0.3</v>
      </c>
      <c r="ED25" t="str">
        <f t="shared" si="117"/>
        <v/>
      </c>
      <c r="EE25" t="str">
        <f t="shared" si="118"/>
        <v/>
      </c>
      <c r="EF25" t="str">
        <f t="shared" si="119"/>
        <v/>
      </c>
      <c r="EG25" t="str">
        <f t="shared" si="120"/>
        <v/>
      </c>
      <c r="EH25">
        <f t="shared" si="121"/>
        <v>65.48</v>
      </c>
      <c r="EI25" t="str">
        <f t="shared" si="122"/>
        <v/>
      </c>
      <c r="EJ25" t="str">
        <f t="shared" si="123"/>
        <v/>
      </c>
      <c r="EK25" t="str">
        <f t="shared" si="124"/>
        <v/>
      </c>
      <c r="EL25" t="str">
        <f t="shared" si="125"/>
        <v/>
      </c>
      <c r="EM25">
        <f t="shared" si="126"/>
        <v>65.48</v>
      </c>
      <c r="EN25">
        <f t="shared" si="127"/>
        <v>99</v>
      </c>
      <c r="EO25">
        <f t="shared" si="128"/>
        <v>2</v>
      </c>
      <c r="EP25" t="str">
        <f t="shared" si="129"/>
        <v/>
      </c>
      <c r="EQ25" t="str">
        <f t="shared" si="130"/>
        <v/>
      </c>
      <c r="ER25" t="str">
        <f t="shared" si="131"/>
        <v/>
      </c>
      <c r="ES25" t="str">
        <f t="shared" si="132"/>
        <v/>
      </c>
      <c r="ET25" t="str">
        <f t="shared" si="133"/>
        <v/>
      </c>
      <c r="EV25" t="str">
        <f t="shared" si="134"/>
        <v>YAZID ALIM MUHARRIK</v>
      </c>
      <c r="EW25" t="str">
        <f t="shared" si="135"/>
        <v>111-22-10410</v>
      </c>
      <c r="EX25" t="str">
        <f t="shared" si="136"/>
        <v>111V120</v>
      </c>
      <c r="EY25" t="str">
        <f t="shared" si="137"/>
        <v>SDIT JISC</v>
      </c>
      <c r="EZ25">
        <f t="shared" si="138"/>
        <v>111</v>
      </c>
      <c r="FA25">
        <f t="shared" si="139"/>
        <v>20</v>
      </c>
      <c r="FB25" t="str">
        <f t="shared" si="140"/>
        <v/>
      </c>
      <c r="FC25" t="str">
        <f t="shared" si="141"/>
        <v/>
      </c>
      <c r="FD25" t="str">
        <f t="shared" si="142"/>
        <v/>
      </c>
      <c r="FE25" t="str">
        <f t="shared" si="143"/>
        <v/>
      </c>
      <c r="FF25">
        <f t="shared" si="144"/>
        <v>20</v>
      </c>
      <c r="FG25">
        <f t="shared" si="145"/>
        <v>-0.3</v>
      </c>
      <c r="FH25" t="str">
        <f t="shared" si="146"/>
        <v/>
      </c>
      <c r="FI25" t="str">
        <f t="shared" si="147"/>
        <v/>
      </c>
      <c r="FJ25" t="str">
        <f t="shared" si="148"/>
        <v/>
      </c>
      <c r="FK25" t="str">
        <f t="shared" si="149"/>
        <v/>
      </c>
      <c r="FL25">
        <f t="shared" si="150"/>
        <v>65.48</v>
      </c>
      <c r="FM25" t="str">
        <f t="shared" si="151"/>
        <v/>
      </c>
      <c r="FN25" t="str">
        <f t="shared" si="152"/>
        <v/>
      </c>
      <c r="FO25" t="str">
        <f t="shared" si="153"/>
        <v/>
      </c>
      <c r="FP25" t="str">
        <f t="shared" si="154"/>
        <v/>
      </c>
      <c r="FQ25">
        <f t="shared" si="155"/>
        <v>65.48</v>
      </c>
      <c r="FR25">
        <f t="shared" si="156"/>
        <v>99</v>
      </c>
      <c r="FS25">
        <f t="shared" si="157"/>
        <v>2</v>
      </c>
      <c r="FT25" t="str">
        <f t="shared" si="158"/>
        <v/>
      </c>
      <c r="FU25" t="str">
        <f t="shared" si="159"/>
        <v/>
      </c>
      <c r="FV25" t="str">
        <f t="shared" si="160"/>
        <v/>
      </c>
      <c r="FW25" t="str">
        <f t="shared" si="161"/>
        <v/>
      </c>
      <c r="FX25" t="str">
        <f t="shared" si="162"/>
        <v/>
      </c>
    </row>
    <row r="26" spans="2:180">
      <c r="B26" s="1" t="s">
        <v>252</v>
      </c>
      <c r="C26" s="2" t="s">
        <v>253</v>
      </c>
      <c r="D26" s="2" t="s">
        <v>254</v>
      </c>
      <c r="E26" s="2" t="s">
        <v>255</v>
      </c>
      <c r="F26" s="2">
        <v>111</v>
      </c>
      <c r="G26" s="2">
        <v>23</v>
      </c>
      <c r="H26" s="2">
        <v>29</v>
      </c>
      <c r="I26" s="2">
        <v>38</v>
      </c>
      <c r="J26" s="2">
        <v>26</v>
      </c>
      <c r="K26" s="2">
        <v>17</v>
      </c>
      <c r="L26" s="2">
        <v>133</v>
      </c>
      <c r="M26">
        <f t="shared" si="0"/>
        <v>0.19</v>
      </c>
      <c r="N26">
        <f t="shared" si="1"/>
        <v>0.54</v>
      </c>
      <c r="O26">
        <f t="shared" si="2"/>
        <v>1.53</v>
      </c>
      <c r="P26">
        <f t="shared" si="3"/>
        <v>0.06</v>
      </c>
      <c r="Q26">
        <f t="shared" si="4"/>
        <v>-0.28000000000000003</v>
      </c>
      <c r="R26">
        <f t="shared" si="5"/>
        <v>72.86</v>
      </c>
      <c r="S26">
        <f t="shared" si="6"/>
        <v>79</v>
      </c>
      <c r="T26">
        <f t="shared" si="7"/>
        <v>95.79</v>
      </c>
      <c r="U26">
        <f t="shared" si="8"/>
        <v>71.05</v>
      </c>
      <c r="V26">
        <f t="shared" si="9"/>
        <v>65.09</v>
      </c>
      <c r="W26">
        <f t="shared" si="10"/>
        <v>383.79000000000008</v>
      </c>
      <c r="X26">
        <f t="shared" si="11"/>
        <v>31</v>
      </c>
      <c r="Y26">
        <f t="shared" si="12"/>
        <v>1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/>
      </c>
      <c r="AD26" t="str">
        <f t="shared" si="17"/>
        <v/>
      </c>
      <c r="AF26" t="str">
        <f t="shared" si="18"/>
        <v>HAZZA ATHILLAH SURYADI</v>
      </c>
      <c r="AG26" t="str">
        <f t="shared" si="19"/>
        <v>111-22-10475</v>
      </c>
      <c r="AH26" t="str">
        <f t="shared" si="20"/>
        <v>111V020</v>
      </c>
      <c r="AI26" t="str">
        <f t="shared" si="21"/>
        <v>SDIT ASSAADAH</v>
      </c>
      <c r="AJ26">
        <f t="shared" si="22"/>
        <v>111</v>
      </c>
      <c r="AK26">
        <f t="shared" si="23"/>
        <v>23</v>
      </c>
      <c r="AL26">
        <f t="shared" si="24"/>
        <v>29</v>
      </c>
      <c r="AM26">
        <f t="shared" si="25"/>
        <v>38</v>
      </c>
      <c r="AN26">
        <f t="shared" si="26"/>
        <v>26</v>
      </c>
      <c r="AO26">
        <f t="shared" si="27"/>
        <v>17</v>
      </c>
      <c r="AP26">
        <f t="shared" si="28"/>
        <v>133</v>
      </c>
      <c r="AQ26">
        <f t="shared" si="29"/>
        <v>0.19</v>
      </c>
      <c r="AR26">
        <f t="shared" si="30"/>
        <v>0.54</v>
      </c>
      <c r="AS26">
        <f t="shared" si="31"/>
        <v>1.53</v>
      </c>
      <c r="AT26">
        <f t="shared" si="32"/>
        <v>0.06</v>
      </c>
      <c r="AU26">
        <f t="shared" si="33"/>
        <v>-0.28000000000000003</v>
      </c>
      <c r="AV26">
        <f t="shared" si="34"/>
        <v>72.86</v>
      </c>
      <c r="AW26">
        <f t="shared" si="35"/>
        <v>79</v>
      </c>
      <c r="AX26">
        <f t="shared" si="36"/>
        <v>95.79</v>
      </c>
      <c r="AY26">
        <f t="shared" si="37"/>
        <v>71.05</v>
      </c>
      <c r="AZ26">
        <f t="shared" si="38"/>
        <v>65.09</v>
      </c>
      <c r="BA26">
        <f t="shared" si="39"/>
        <v>383.79000000000008</v>
      </c>
      <c r="BB26">
        <f t="shared" si="40"/>
        <v>31</v>
      </c>
      <c r="BC26">
        <f t="shared" si="41"/>
        <v>1</v>
      </c>
      <c r="BD26" t="str">
        <f t="shared" si="42"/>
        <v/>
      </c>
      <c r="BE26" t="str">
        <f t="shared" si="43"/>
        <v/>
      </c>
      <c r="BF26" t="str">
        <f t="shared" si="44"/>
        <v/>
      </c>
      <c r="BG26" t="str">
        <f t="shared" si="45"/>
        <v/>
      </c>
      <c r="BH26" t="str">
        <f t="shared" si="46"/>
        <v/>
      </c>
      <c r="BJ26" t="str">
        <f t="shared" si="47"/>
        <v>HAZZA ATHILLAH SURYADI</v>
      </c>
      <c r="BK26" t="str">
        <f t="shared" si="48"/>
        <v>111-22-10475</v>
      </c>
      <c r="BL26" t="str">
        <f t="shared" si="49"/>
        <v>111V020</v>
      </c>
      <c r="BM26" t="str">
        <f t="shared" si="50"/>
        <v>SDIT ASSAADAH</v>
      </c>
      <c r="BN26">
        <f t="shared" si="51"/>
        <v>111</v>
      </c>
      <c r="BO26">
        <f t="shared" si="52"/>
        <v>23</v>
      </c>
      <c r="BP26">
        <f t="shared" si="53"/>
        <v>29</v>
      </c>
      <c r="BQ26">
        <f t="shared" si="54"/>
        <v>38</v>
      </c>
      <c r="BR26">
        <f t="shared" si="55"/>
        <v>26</v>
      </c>
      <c r="BS26">
        <f t="shared" si="56"/>
        <v>17</v>
      </c>
      <c r="BT26">
        <f t="shared" si="57"/>
        <v>133</v>
      </c>
      <c r="BU26">
        <f t="shared" si="58"/>
        <v>0.19</v>
      </c>
      <c r="BV26">
        <f t="shared" si="59"/>
        <v>0.54</v>
      </c>
      <c r="BW26">
        <f t="shared" si="60"/>
        <v>1.53</v>
      </c>
      <c r="BX26">
        <f t="shared" si="61"/>
        <v>0.06</v>
      </c>
      <c r="BY26">
        <f t="shared" si="62"/>
        <v>-0.28000000000000003</v>
      </c>
      <c r="BZ26">
        <f t="shared" si="63"/>
        <v>72.86</v>
      </c>
      <c r="CA26">
        <f t="shared" si="64"/>
        <v>79</v>
      </c>
      <c r="CB26">
        <f t="shared" si="65"/>
        <v>95.79</v>
      </c>
      <c r="CC26">
        <f t="shared" si="66"/>
        <v>71.05</v>
      </c>
      <c r="CD26">
        <f t="shared" si="67"/>
        <v>65.09</v>
      </c>
      <c r="CE26">
        <f t="shared" si="68"/>
        <v>383.79000000000008</v>
      </c>
      <c r="CF26">
        <f t="shared" si="69"/>
        <v>31</v>
      </c>
      <c r="CG26">
        <f t="shared" si="70"/>
        <v>1</v>
      </c>
      <c r="CH26" t="str">
        <f t="shared" si="71"/>
        <v/>
      </c>
      <c r="CI26" t="str">
        <f t="shared" si="72"/>
        <v/>
      </c>
      <c r="CJ26" t="str">
        <f t="shared" si="73"/>
        <v/>
      </c>
      <c r="CK26" t="str">
        <f t="shared" si="74"/>
        <v/>
      </c>
      <c r="CL26" t="str">
        <f t="shared" si="75"/>
        <v/>
      </c>
      <c r="CN26" t="str">
        <f t="shared" si="76"/>
        <v>HAZZA ATHILLAH SURYADI</v>
      </c>
      <c r="CO26" t="str">
        <f t="shared" si="77"/>
        <v>111-22-10475</v>
      </c>
      <c r="CP26" t="str">
        <f t="shared" si="78"/>
        <v>111V020</v>
      </c>
      <c r="CQ26" t="str">
        <f t="shared" si="79"/>
        <v>SDIT ASSAADAH</v>
      </c>
      <c r="CR26">
        <f t="shared" si="80"/>
        <v>111</v>
      </c>
      <c r="CS26">
        <f t="shared" si="81"/>
        <v>23</v>
      </c>
      <c r="CT26">
        <f t="shared" si="82"/>
        <v>29</v>
      </c>
      <c r="CU26">
        <f t="shared" si="83"/>
        <v>38</v>
      </c>
      <c r="CV26">
        <f t="shared" si="84"/>
        <v>26</v>
      </c>
      <c r="CW26">
        <f t="shared" si="85"/>
        <v>17</v>
      </c>
      <c r="CX26">
        <f t="shared" si="86"/>
        <v>133</v>
      </c>
      <c r="CY26">
        <f t="shared" si="87"/>
        <v>0.19</v>
      </c>
      <c r="CZ26">
        <f t="shared" si="88"/>
        <v>0.54</v>
      </c>
      <c r="DA26">
        <f t="shared" si="89"/>
        <v>1.53</v>
      </c>
      <c r="DB26">
        <f t="shared" si="90"/>
        <v>0.06</v>
      </c>
      <c r="DC26">
        <f t="shared" si="91"/>
        <v>-0.28000000000000003</v>
      </c>
      <c r="DD26">
        <f t="shared" si="92"/>
        <v>72.86</v>
      </c>
      <c r="DE26">
        <f t="shared" si="93"/>
        <v>79</v>
      </c>
      <c r="DF26">
        <f t="shared" si="94"/>
        <v>95.79</v>
      </c>
      <c r="DG26">
        <f t="shared" si="95"/>
        <v>71.05</v>
      </c>
      <c r="DH26">
        <f t="shared" si="96"/>
        <v>65.09</v>
      </c>
      <c r="DI26">
        <f t="shared" si="97"/>
        <v>383.79000000000008</v>
      </c>
      <c r="DJ26">
        <f t="shared" si="98"/>
        <v>31</v>
      </c>
      <c r="DK26">
        <f t="shared" si="99"/>
        <v>1</v>
      </c>
      <c r="DL26" t="str">
        <f t="shared" si="100"/>
        <v/>
      </c>
      <c r="DM26" t="str">
        <f t="shared" si="101"/>
        <v/>
      </c>
      <c r="DN26" t="str">
        <f t="shared" si="102"/>
        <v/>
      </c>
      <c r="DO26" t="str">
        <f t="shared" si="103"/>
        <v/>
      </c>
      <c r="DP26" t="str">
        <f t="shared" si="104"/>
        <v/>
      </c>
      <c r="DR26" t="str">
        <f t="shared" si="105"/>
        <v>HAZZA ATHILLAH SURYADI</v>
      </c>
      <c r="DS26" t="str">
        <f t="shared" si="106"/>
        <v>111-22-10475</v>
      </c>
      <c r="DT26" t="str">
        <f t="shared" si="107"/>
        <v>111V020</v>
      </c>
      <c r="DU26" t="str">
        <f t="shared" si="108"/>
        <v>SDIT ASSAADAH</v>
      </c>
      <c r="DV26">
        <f t="shared" si="109"/>
        <v>111</v>
      </c>
      <c r="DW26">
        <f t="shared" si="110"/>
        <v>23</v>
      </c>
      <c r="DX26">
        <f t="shared" si="111"/>
        <v>29</v>
      </c>
      <c r="DY26">
        <f t="shared" si="112"/>
        <v>38</v>
      </c>
      <c r="DZ26">
        <f t="shared" si="113"/>
        <v>26</v>
      </c>
      <c r="EA26">
        <f t="shared" si="114"/>
        <v>17</v>
      </c>
      <c r="EB26">
        <f t="shared" si="115"/>
        <v>133</v>
      </c>
      <c r="EC26">
        <f t="shared" si="116"/>
        <v>0.19</v>
      </c>
      <c r="ED26">
        <f t="shared" si="117"/>
        <v>0.54</v>
      </c>
      <c r="EE26">
        <f t="shared" si="118"/>
        <v>1.53</v>
      </c>
      <c r="EF26">
        <f t="shared" si="119"/>
        <v>0.06</v>
      </c>
      <c r="EG26">
        <f t="shared" si="120"/>
        <v>-0.28000000000000003</v>
      </c>
      <c r="EH26">
        <f t="shared" si="121"/>
        <v>72.86</v>
      </c>
      <c r="EI26">
        <f t="shared" si="122"/>
        <v>79</v>
      </c>
      <c r="EJ26">
        <f t="shared" si="123"/>
        <v>95.79</v>
      </c>
      <c r="EK26">
        <f t="shared" si="124"/>
        <v>71.05</v>
      </c>
      <c r="EL26">
        <f t="shared" si="125"/>
        <v>65.09</v>
      </c>
      <c r="EM26">
        <f t="shared" si="126"/>
        <v>383.79000000000008</v>
      </c>
      <c r="EN26">
        <f t="shared" si="127"/>
        <v>31</v>
      </c>
      <c r="EO26">
        <f t="shared" si="128"/>
        <v>1</v>
      </c>
      <c r="EP26" t="str">
        <f t="shared" si="129"/>
        <v/>
      </c>
      <c r="EQ26" t="str">
        <f t="shared" si="130"/>
        <v/>
      </c>
      <c r="ER26" t="str">
        <f t="shared" si="131"/>
        <v/>
      </c>
      <c r="ES26" t="str">
        <f t="shared" si="132"/>
        <v/>
      </c>
      <c r="ET26" t="str">
        <f t="shared" si="133"/>
        <v/>
      </c>
      <c r="EV26" t="str">
        <f t="shared" si="134"/>
        <v>HAZZA ATHILLAH SURYADI</v>
      </c>
      <c r="EW26" t="str">
        <f t="shared" si="135"/>
        <v>111-22-10475</v>
      </c>
      <c r="EX26" t="str">
        <f t="shared" si="136"/>
        <v>111V020</v>
      </c>
      <c r="EY26" t="str">
        <f t="shared" si="137"/>
        <v>SDIT ASSAADAH</v>
      </c>
      <c r="EZ26">
        <f t="shared" si="138"/>
        <v>111</v>
      </c>
      <c r="FA26">
        <f t="shared" si="139"/>
        <v>23</v>
      </c>
      <c r="FB26">
        <f t="shared" si="140"/>
        <v>29</v>
      </c>
      <c r="FC26">
        <f t="shared" si="141"/>
        <v>38</v>
      </c>
      <c r="FD26">
        <f t="shared" si="142"/>
        <v>26</v>
      </c>
      <c r="FE26">
        <f t="shared" si="143"/>
        <v>17</v>
      </c>
      <c r="FF26">
        <f t="shared" si="144"/>
        <v>133</v>
      </c>
      <c r="FG26">
        <f t="shared" si="145"/>
        <v>0.19</v>
      </c>
      <c r="FH26">
        <f t="shared" si="146"/>
        <v>0.54</v>
      </c>
      <c r="FI26">
        <f t="shared" si="147"/>
        <v>1.53</v>
      </c>
      <c r="FJ26">
        <f t="shared" si="148"/>
        <v>0.06</v>
      </c>
      <c r="FK26">
        <f t="shared" si="149"/>
        <v>-0.28000000000000003</v>
      </c>
      <c r="FL26">
        <f t="shared" si="150"/>
        <v>72.86</v>
      </c>
      <c r="FM26">
        <f t="shared" si="151"/>
        <v>79</v>
      </c>
      <c r="FN26">
        <f t="shared" si="152"/>
        <v>95.79</v>
      </c>
      <c r="FO26">
        <f t="shared" si="153"/>
        <v>71.05</v>
      </c>
      <c r="FP26">
        <f t="shared" si="154"/>
        <v>65.09</v>
      </c>
      <c r="FQ26">
        <f t="shared" si="155"/>
        <v>383.79000000000008</v>
      </c>
      <c r="FR26">
        <f t="shared" si="156"/>
        <v>31</v>
      </c>
      <c r="FS26">
        <f t="shared" si="157"/>
        <v>1</v>
      </c>
      <c r="FT26" t="str">
        <f t="shared" si="158"/>
        <v/>
      </c>
      <c r="FU26" t="str">
        <f t="shared" si="159"/>
        <v/>
      </c>
      <c r="FV26" t="str">
        <f t="shared" si="160"/>
        <v/>
      </c>
      <c r="FW26" t="str">
        <f t="shared" si="161"/>
        <v/>
      </c>
      <c r="FX26" t="str">
        <f t="shared" si="162"/>
        <v/>
      </c>
    </row>
    <row r="27" spans="2:180">
      <c r="B27" s="1" t="s">
        <v>256</v>
      </c>
      <c r="C27" s="2" t="s">
        <v>257</v>
      </c>
      <c r="D27" s="2" t="s">
        <v>258</v>
      </c>
      <c r="E27" s="2" t="s">
        <v>259</v>
      </c>
      <c r="F27" s="2">
        <v>113</v>
      </c>
      <c r="G27" s="2">
        <v>30</v>
      </c>
      <c r="H27" s="2">
        <v>30</v>
      </c>
      <c r="I27" s="2">
        <v>25</v>
      </c>
      <c r="J27" s="2">
        <v>25</v>
      </c>
      <c r="K27" s="2">
        <v>23</v>
      </c>
      <c r="L27" s="2">
        <v>133</v>
      </c>
      <c r="M27">
        <f t="shared" si="0"/>
        <v>1.34</v>
      </c>
      <c r="N27">
        <f t="shared" si="1"/>
        <v>0.7</v>
      </c>
      <c r="O27">
        <f t="shared" si="2"/>
        <v>-7.0000000000000007E-2</v>
      </c>
      <c r="P27">
        <f t="shared" si="3"/>
        <v>-7.0000000000000007E-2</v>
      </c>
      <c r="Q27">
        <f t="shared" si="4"/>
        <v>0.71</v>
      </c>
      <c r="R27">
        <f t="shared" si="5"/>
        <v>90.2</v>
      </c>
      <c r="S27">
        <f t="shared" si="6"/>
        <v>81.67</v>
      </c>
      <c r="T27">
        <f t="shared" si="7"/>
        <v>68.819999999999993</v>
      </c>
      <c r="U27">
        <f t="shared" si="8"/>
        <v>68.77</v>
      </c>
      <c r="V27">
        <f t="shared" si="9"/>
        <v>82.46</v>
      </c>
      <c r="W27">
        <f t="shared" si="10"/>
        <v>391.91999999999996</v>
      </c>
      <c r="X27">
        <f t="shared" si="11"/>
        <v>29</v>
      </c>
      <c r="Y27">
        <f t="shared" si="12"/>
        <v>1</v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F27" t="str">
        <f t="shared" si="18"/>
        <v>ULWAN AZKA NASRULLOH</v>
      </c>
      <c r="AG27" t="str">
        <f t="shared" si="19"/>
        <v>113-22-10661</v>
      </c>
      <c r="AH27" t="str">
        <f t="shared" si="20"/>
        <v>113V120</v>
      </c>
      <c r="AI27" t="str">
        <f t="shared" si="21"/>
        <v>SDIT HARUM</v>
      </c>
      <c r="AJ27">
        <f t="shared" si="22"/>
        <v>113</v>
      </c>
      <c r="AK27">
        <f t="shared" si="23"/>
        <v>30</v>
      </c>
      <c r="AL27">
        <f t="shared" si="24"/>
        <v>30</v>
      </c>
      <c r="AM27">
        <f t="shared" si="25"/>
        <v>25</v>
      </c>
      <c r="AN27">
        <f t="shared" si="26"/>
        <v>25</v>
      </c>
      <c r="AO27">
        <f t="shared" si="27"/>
        <v>23</v>
      </c>
      <c r="AP27">
        <f t="shared" si="28"/>
        <v>133</v>
      </c>
      <c r="AQ27">
        <f t="shared" si="29"/>
        <v>1.34</v>
      </c>
      <c r="AR27">
        <f t="shared" si="30"/>
        <v>0.7</v>
      </c>
      <c r="AS27">
        <f t="shared" si="31"/>
        <v>-7.0000000000000007E-2</v>
      </c>
      <c r="AT27">
        <f t="shared" si="32"/>
        <v>-7.0000000000000007E-2</v>
      </c>
      <c r="AU27">
        <f t="shared" si="33"/>
        <v>0.71</v>
      </c>
      <c r="AV27">
        <f t="shared" si="34"/>
        <v>90.2</v>
      </c>
      <c r="AW27">
        <f t="shared" si="35"/>
        <v>81.67</v>
      </c>
      <c r="AX27">
        <f t="shared" si="36"/>
        <v>68.819999999999993</v>
      </c>
      <c r="AY27">
        <f t="shared" si="37"/>
        <v>68.77</v>
      </c>
      <c r="AZ27">
        <f t="shared" si="38"/>
        <v>82.46</v>
      </c>
      <c r="BA27">
        <f t="shared" si="39"/>
        <v>391.91999999999996</v>
      </c>
      <c r="BB27">
        <f t="shared" si="40"/>
        <v>29</v>
      </c>
      <c r="BC27">
        <f t="shared" si="41"/>
        <v>1</v>
      </c>
      <c r="BD27" t="str">
        <f t="shared" si="42"/>
        <v/>
      </c>
      <c r="BE27" t="str">
        <f t="shared" si="43"/>
        <v/>
      </c>
      <c r="BF27" t="str">
        <f t="shared" si="44"/>
        <v/>
      </c>
      <c r="BG27" t="str">
        <f t="shared" si="45"/>
        <v/>
      </c>
      <c r="BH27" t="str">
        <f t="shared" si="46"/>
        <v/>
      </c>
      <c r="BJ27" t="str">
        <f t="shared" si="47"/>
        <v>ULWAN AZKA NASRULLOH</v>
      </c>
      <c r="BK27" t="str">
        <f t="shared" si="48"/>
        <v>113-22-10661</v>
      </c>
      <c r="BL27" t="str">
        <f t="shared" si="49"/>
        <v>113V120</v>
      </c>
      <c r="BM27" t="str">
        <f t="shared" si="50"/>
        <v>SDIT HARUM</v>
      </c>
      <c r="BN27">
        <f t="shared" si="51"/>
        <v>113</v>
      </c>
      <c r="BO27">
        <f t="shared" si="52"/>
        <v>30</v>
      </c>
      <c r="BP27">
        <f t="shared" si="53"/>
        <v>30</v>
      </c>
      <c r="BQ27">
        <f t="shared" si="54"/>
        <v>25</v>
      </c>
      <c r="BR27">
        <f t="shared" si="55"/>
        <v>25</v>
      </c>
      <c r="BS27">
        <f t="shared" si="56"/>
        <v>23</v>
      </c>
      <c r="BT27">
        <f t="shared" si="57"/>
        <v>133</v>
      </c>
      <c r="BU27">
        <f t="shared" si="58"/>
        <v>1.34</v>
      </c>
      <c r="BV27">
        <f t="shared" si="59"/>
        <v>0.7</v>
      </c>
      <c r="BW27">
        <f t="shared" si="60"/>
        <v>-7.0000000000000007E-2</v>
      </c>
      <c r="BX27">
        <f t="shared" si="61"/>
        <v>-7.0000000000000007E-2</v>
      </c>
      <c r="BY27">
        <f t="shared" si="62"/>
        <v>0.71</v>
      </c>
      <c r="BZ27">
        <f t="shared" si="63"/>
        <v>90.2</v>
      </c>
      <c r="CA27">
        <f t="shared" si="64"/>
        <v>81.67</v>
      </c>
      <c r="CB27">
        <f t="shared" si="65"/>
        <v>68.819999999999993</v>
      </c>
      <c r="CC27">
        <f t="shared" si="66"/>
        <v>68.77</v>
      </c>
      <c r="CD27">
        <f t="shared" si="67"/>
        <v>82.46</v>
      </c>
      <c r="CE27">
        <f t="shared" si="68"/>
        <v>391.91999999999996</v>
      </c>
      <c r="CF27">
        <f t="shared" si="69"/>
        <v>29</v>
      </c>
      <c r="CG27">
        <f t="shared" si="70"/>
        <v>1</v>
      </c>
      <c r="CH27" t="str">
        <f t="shared" si="71"/>
        <v/>
      </c>
      <c r="CI27" t="str">
        <f t="shared" si="72"/>
        <v/>
      </c>
      <c r="CJ27" t="str">
        <f t="shared" si="73"/>
        <v/>
      </c>
      <c r="CK27" t="str">
        <f t="shared" si="74"/>
        <v/>
      </c>
      <c r="CL27" t="str">
        <f t="shared" si="75"/>
        <v/>
      </c>
      <c r="CN27" t="str">
        <f t="shared" si="76"/>
        <v>ULWAN AZKA NASRULLOH</v>
      </c>
      <c r="CO27" t="str">
        <f t="shared" si="77"/>
        <v>113-22-10661</v>
      </c>
      <c r="CP27" t="str">
        <f t="shared" si="78"/>
        <v>113V120</v>
      </c>
      <c r="CQ27" t="str">
        <f t="shared" si="79"/>
        <v>SDIT HARUM</v>
      </c>
      <c r="CR27">
        <f t="shared" si="80"/>
        <v>113</v>
      </c>
      <c r="CS27">
        <f t="shared" si="81"/>
        <v>30</v>
      </c>
      <c r="CT27">
        <f t="shared" si="82"/>
        <v>30</v>
      </c>
      <c r="CU27">
        <f t="shared" si="83"/>
        <v>25</v>
      </c>
      <c r="CV27">
        <f t="shared" si="84"/>
        <v>25</v>
      </c>
      <c r="CW27">
        <f t="shared" si="85"/>
        <v>23</v>
      </c>
      <c r="CX27">
        <f t="shared" si="86"/>
        <v>133</v>
      </c>
      <c r="CY27">
        <f t="shared" si="87"/>
        <v>1.34</v>
      </c>
      <c r="CZ27">
        <f t="shared" si="88"/>
        <v>0.7</v>
      </c>
      <c r="DA27">
        <f t="shared" si="89"/>
        <v>-7.0000000000000007E-2</v>
      </c>
      <c r="DB27">
        <f t="shared" si="90"/>
        <v>-7.0000000000000007E-2</v>
      </c>
      <c r="DC27">
        <f t="shared" si="91"/>
        <v>0.71</v>
      </c>
      <c r="DD27">
        <f t="shared" si="92"/>
        <v>90.2</v>
      </c>
      <c r="DE27">
        <f t="shared" si="93"/>
        <v>81.67</v>
      </c>
      <c r="DF27">
        <f t="shared" si="94"/>
        <v>68.819999999999993</v>
      </c>
      <c r="DG27">
        <f t="shared" si="95"/>
        <v>68.77</v>
      </c>
      <c r="DH27">
        <f t="shared" si="96"/>
        <v>82.46</v>
      </c>
      <c r="DI27">
        <f t="shared" si="97"/>
        <v>391.91999999999996</v>
      </c>
      <c r="DJ27">
        <f t="shared" si="98"/>
        <v>29</v>
      </c>
      <c r="DK27">
        <f t="shared" si="99"/>
        <v>1</v>
      </c>
      <c r="DL27" t="str">
        <f t="shared" si="100"/>
        <v/>
      </c>
      <c r="DM27" t="str">
        <f t="shared" si="101"/>
        <v/>
      </c>
      <c r="DN27" t="str">
        <f t="shared" si="102"/>
        <v/>
      </c>
      <c r="DO27" t="str">
        <f t="shared" si="103"/>
        <v/>
      </c>
      <c r="DP27" t="str">
        <f t="shared" si="104"/>
        <v/>
      </c>
      <c r="DR27" t="str">
        <f t="shared" si="105"/>
        <v>ULWAN AZKA NASRULLOH</v>
      </c>
      <c r="DS27" t="str">
        <f t="shared" si="106"/>
        <v>113-22-10661</v>
      </c>
      <c r="DT27" t="str">
        <f t="shared" si="107"/>
        <v>113V120</v>
      </c>
      <c r="DU27" t="str">
        <f t="shared" si="108"/>
        <v>SDIT HARUM</v>
      </c>
      <c r="DV27">
        <f t="shared" si="109"/>
        <v>113</v>
      </c>
      <c r="DW27">
        <f t="shared" si="110"/>
        <v>30</v>
      </c>
      <c r="DX27">
        <f t="shared" si="111"/>
        <v>30</v>
      </c>
      <c r="DY27">
        <f t="shared" si="112"/>
        <v>25</v>
      </c>
      <c r="DZ27">
        <f t="shared" si="113"/>
        <v>25</v>
      </c>
      <c r="EA27">
        <f t="shared" si="114"/>
        <v>23</v>
      </c>
      <c r="EB27">
        <f t="shared" si="115"/>
        <v>133</v>
      </c>
      <c r="EC27">
        <f t="shared" si="116"/>
        <v>1.34</v>
      </c>
      <c r="ED27">
        <f t="shared" si="117"/>
        <v>0.7</v>
      </c>
      <c r="EE27">
        <f t="shared" si="118"/>
        <v>-7.0000000000000007E-2</v>
      </c>
      <c r="EF27">
        <f t="shared" si="119"/>
        <v>-7.0000000000000007E-2</v>
      </c>
      <c r="EG27">
        <f t="shared" si="120"/>
        <v>0.71</v>
      </c>
      <c r="EH27">
        <f t="shared" si="121"/>
        <v>90.2</v>
      </c>
      <c r="EI27">
        <f t="shared" si="122"/>
        <v>81.67</v>
      </c>
      <c r="EJ27">
        <f t="shared" si="123"/>
        <v>68.819999999999993</v>
      </c>
      <c r="EK27">
        <f t="shared" si="124"/>
        <v>68.77</v>
      </c>
      <c r="EL27">
        <f t="shared" si="125"/>
        <v>82.46</v>
      </c>
      <c r="EM27">
        <f t="shared" si="126"/>
        <v>391.91999999999996</v>
      </c>
      <c r="EN27">
        <f t="shared" si="127"/>
        <v>29</v>
      </c>
      <c r="EO27">
        <f t="shared" si="128"/>
        <v>1</v>
      </c>
      <c r="EP27" t="str">
        <f t="shared" si="129"/>
        <v/>
      </c>
      <c r="EQ27" t="str">
        <f t="shared" si="130"/>
        <v/>
      </c>
      <c r="ER27" t="str">
        <f t="shared" si="131"/>
        <v/>
      </c>
      <c r="ES27" t="str">
        <f t="shared" si="132"/>
        <v/>
      </c>
      <c r="ET27" t="str">
        <f t="shared" si="133"/>
        <v/>
      </c>
      <c r="EV27" t="str">
        <f t="shared" si="134"/>
        <v>ULWAN AZKA NASRULLOH</v>
      </c>
      <c r="EW27" t="str">
        <f t="shared" si="135"/>
        <v>113-22-10661</v>
      </c>
      <c r="EX27" t="str">
        <f t="shared" si="136"/>
        <v>113V120</v>
      </c>
      <c r="EY27" t="str">
        <f t="shared" si="137"/>
        <v>SDIT HARUM</v>
      </c>
      <c r="EZ27">
        <f t="shared" si="138"/>
        <v>113</v>
      </c>
      <c r="FA27">
        <f t="shared" si="139"/>
        <v>30</v>
      </c>
      <c r="FB27">
        <f t="shared" si="140"/>
        <v>30</v>
      </c>
      <c r="FC27">
        <f t="shared" si="141"/>
        <v>25</v>
      </c>
      <c r="FD27">
        <f t="shared" si="142"/>
        <v>25</v>
      </c>
      <c r="FE27">
        <f t="shared" si="143"/>
        <v>23</v>
      </c>
      <c r="FF27">
        <f t="shared" si="144"/>
        <v>133</v>
      </c>
      <c r="FG27">
        <f t="shared" si="145"/>
        <v>1.34</v>
      </c>
      <c r="FH27">
        <f t="shared" si="146"/>
        <v>0.7</v>
      </c>
      <c r="FI27">
        <f t="shared" si="147"/>
        <v>-7.0000000000000007E-2</v>
      </c>
      <c r="FJ27">
        <f t="shared" si="148"/>
        <v>-7.0000000000000007E-2</v>
      </c>
      <c r="FK27">
        <f t="shared" si="149"/>
        <v>0.71</v>
      </c>
      <c r="FL27">
        <f t="shared" si="150"/>
        <v>90.2</v>
      </c>
      <c r="FM27">
        <f t="shared" si="151"/>
        <v>81.67</v>
      </c>
      <c r="FN27">
        <f t="shared" si="152"/>
        <v>68.819999999999993</v>
      </c>
      <c r="FO27">
        <f t="shared" si="153"/>
        <v>68.77</v>
      </c>
      <c r="FP27">
        <f t="shared" si="154"/>
        <v>82.46</v>
      </c>
      <c r="FQ27">
        <f t="shared" si="155"/>
        <v>391.91999999999996</v>
      </c>
      <c r="FR27">
        <f t="shared" si="156"/>
        <v>29</v>
      </c>
      <c r="FS27">
        <f t="shared" si="157"/>
        <v>1</v>
      </c>
      <c r="FT27" t="str">
        <f t="shared" si="158"/>
        <v/>
      </c>
      <c r="FU27" t="str">
        <f t="shared" si="159"/>
        <v/>
      </c>
      <c r="FV27" t="str">
        <f t="shared" si="160"/>
        <v/>
      </c>
      <c r="FW27" t="str">
        <f t="shared" si="161"/>
        <v/>
      </c>
      <c r="FX27" t="str">
        <f t="shared" si="162"/>
        <v/>
      </c>
    </row>
    <row r="28" spans="2:180">
      <c r="B28" s="1" t="s">
        <v>260</v>
      </c>
      <c r="C28" s="2" t="s">
        <v>261</v>
      </c>
      <c r="D28" s="2" t="s">
        <v>258</v>
      </c>
      <c r="E28" s="2" t="s">
        <v>262</v>
      </c>
      <c r="F28" s="2">
        <v>113</v>
      </c>
      <c r="G28" s="2">
        <v>19</v>
      </c>
      <c r="H28" s="2"/>
      <c r="I28" s="2"/>
      <c r="J28" s="2"/>
      <c r="K28" s="2"/>
      <c r="L28" s="2">
        <v>19</v>
      </c>
      <c r="M28">
        <f t="shared" si="0"/>
        <v>-0.47</v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>
        <f t="shared" si="5"/>
        <v>62.91</v>
      </c>
      <c r="S28" t="str">
        <f t="shared" si="6"/>
        <v/>
      </c>
      <c r="T28" t="str">
        <f t="shared" si="7"/>
        <v/>
      </c>
      <c r="U28" t="str">
        <f t="shared" si="8"/>
        <v/>
      </c>
      <c r="V28" t="str">
        <f t="shared" si="9"/>
        <v/>
      </c>
      <c r="W28">
        <f t="shared" si="10"/>
        <v>62.91</v>
      </c>
      <c r="X28">
        <f t="shared" si="11"/>
        <v>101</v>
      </c>
      <c r="Y28">
        <f t="shared" si="12"/>
        <v>3</v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F28" t="str">
        <f t="shared" si="18"/>
        <v>NABHAN PUTERA AZLIEN</v>
      </c>
      <c r="AG28" t="str">
        <f t="shared" si="19"/>
        <v>113-22-10663</v>
      </c>
      <c r="AH28" t="str">
        <f t="shared" si="20"/>
        <v>113V120</v>
      </c>
      <c r="AI28" t="str">
        <f t="shared" si="21"/>
        <v>SD NEGERI TUGU UTARA 03 PG JAKARTA</v>
      </c>
      <c r="AJ28">
        <f t="shared" si="22"/>
        <v>113</v>
      </c>
      <c r="AK28">
        <f t="shared" si="23"/>
        <v>19</v>
      </c>
      <c r="AL28" t="str">
        <f t="shared" si="24"/>
        <v/>
      </c>
      <c r="AM28" t="str">
        <f t="shared" si="25"/>
        <v/>
      </c>
      <c r="AN28" t="str">
        <f t="shared" si="26"/>
        <v/>
      </c>
      <c r="AO28" t="str">
        <f t="shared" si="27"/>
        <v/>
      </c>
      <c r="AP28">
        <f t="shared" si="28"/>
        <v>19</v>
      </c>
      <c r="AQ28">
        <f t="shared" si="29"/>
        <v>-0.47</v>
      </c>
      <c r="AR28" t="str">
        <f t="shared" si="30"/>
        <v/>
      </c>
      <c r="AS28" t="str">
        <f t="shared" si="31"/>
        <v/>
      </c>
      <c r="AT28" t="str">
        <f t="shared" si="32"/>
        <v/>
      </c>
      <c r="AU28" t="str">
        <f t="shared" si="33"/>
        <v/>
      </c>
      <c r="AV28">
        <f t="shared" si="34"/>
        <v>62.91</v>
      </c>
      <c r="AW28" t="str">
        <f t="shared" si="35"/>
        <v/>
      </c>
      <c r="AX28" t="str">
        <f t="shared" si="36"/>
        <v/>
      </c>
      <c r="AY28" t="str">
        <f t="shared" si="37"/>
        <v/>
      </c>
      <c r="AZ28" t="str">
        <f t="shared" si="38"/>
        <v/>
      </c>
      <c r="BA28">
        <f t="shared" si="39"/>
        <v>62.91</v>
      </c>
      <c r="BB28">
        <f t="shared" si="40"/>
        <v>101</v>
      </c>
      <c r="BC28">
        <f t="shared" si="41"/>
        <v>3</v>
      </c>
      <c r="BD28" t="str">
        <f t="shared" si="42"/>
        <v/>
      </c>
      <c r="BE28" t="str">
        <f t="shared" si="43"/>
        <v/>
      </c>
      <c r="BF28" t="str">
        <f t="shared" si="44"/>
        <v/>
      </c>
      <c r="BG28" t="str">
        <f t="shared" si="45"/>
        <v/>
      </c>
      <c r="BH28" t="str">
        <f t="shared" si="46"/>
        <v/>
      </c>
      <c r="BJ28" t="str">
        <f t="shared" si="47"/>
        <v>NABHAN PUTERA AZLIEN</v>
      </c>
      <c r="BK28" t="str">
        <f t="shared" si="48"/>
        <v>113-22-10663</v>
      </c>
      <c r="BL28" t="str">
        <f t="shared" si="49"/>
        <v>113V120</v>
      </c>
      <c r="BM28" t="str">
        <f t="shared" si="50"/>
        <v>SD NEGERI TUGU UTARA 03 PG JAKARTA</v>
      </c>
      <c r="BN28">
        <f t="shared" si="51"/>
        <v>113</v>
      </c>
      <c r="BO28">
        <f t="shared" si="52"/>
        <v>19</v>
      </c>
      <c r="BP28" t="str">
        <f t="shared" si="53"/>
        <v/>
      </c>
      <c r="BQ28" t="str">
        <f t="shared" si="54"/>
        <v/>
      </c>
      <c r="BR28" t="str">
        <f t="shared" si="55"/>
        <v/>
      </c>
      <c r="BS28" t="str">
        <f t="shared" si="56"/>
        <v/>
      </c>
      <c r="BT28">
        <f t="shared" si="57"/>
        <v>19</v>
      </c>
      <c r="BU28">
        <f t="shared" si="58"/>
        <v>-0.47</v>
      </c>
      <c r="BV28" t="str">
        <f t="shared" si="59"/>
        <v/>
      </c>
      <c r="BW28" t="str">
        <f t="shared" si="60"/>
        <v/>
      </c>
      <c r="BX28" t="str">
        <f t="shared" si="61"/>
        <v/>
      </c>
      <c r="BY28" t="str">
        <f t="shared" si="62"/>
        <v/>
      </c>
      <c r="BZ28">
        <f t="shared" si="63"/>
        <v>62.91</v>
      </c>
      <c r="CA28" t="str">
        <f t="shared" si="64"/>
        <v/>
      </c>
      <c r="CB28" t="str">
        <f t="shared" si="65"/>
        <v/>
      </c>
      <c r="CC28" t="str">
        <f t="shared" si="66"/>
        <v/>
      </c>
      <c r="CD28" t="str">
        <f t="shared" si="67"/>
        <v/>
      </c>
      <c r="CE28">
        <f t="shared" si="68"/>
        <v>62.91</v>
      </c>
      <c r="CF28">
        <f t="shared" si="69"/>
        <v>101</v>
      </c>
      <c r="CG28">
        <f t="shared" si="70"/>
        <v>3</v>
      </c>
      <c r="CH28" t="str">
        <f t="shared" si="71"/>
        <v/>
      </c>
      <c r="CI28" t="str">
        <f t="shared" si="72"/>
        <v/>
      </c>
      <c r="CJ28" t="str">
        <f t="shared" si="73"/>
        <v/>
      </c>
      <c r="CK28" t="str">
        <f t="shared" si="74"/>
        <v/>
      </c>
      <c r="CL28" t="str">
        <f t="shared" si="75"/>
        <v/>
      </c>
      <c r="CN28" t="str">
        <f t="shared" si="76"/>
        <v>NABHAN PUTERA AZLIEN</v>
      </c>
      <c r="CO28" t="str">
        <f t="shared" si="77"/>
        <v>113-22-10663</v>
      </c>
      <c r="CP28" t="str">
        <f t="shared" si="78"/>
        <v>113V120</v>
      </c>
      <c r="CQ28" t="str">
        <f t="shared" si="79"/>
        <v>SD NEGERI TUGU UTARA 03 PG JAKARTA</v>
      </c>
      <c r="CR28">
        <f t="shared" si="80"/>
        <v>113</v>
      </c>
      <c r="CS28">
        <f t="shared" si="81"/>
        <v>19</v>
      </c>
      <c r="CT28" t="str">
        <f t="shared" si="82"/>
        <v/>
      </c>
      <c r="CU28" t="str">
        <f t="shared" si="83"/>
        <v/>
      </c>
      <c r="CV28" t="str">
        <f t="shared" si="84"/>
        <v/>
      </c>
      <c r="CW28" t="str">
        <f t="shared" si="85"/>
        <v/>
      </c>
      <c r="CX28">
        <f t="shared" si="86"/>
        <v>19</v>
      </c>
      <c r="CY28">
        <f t="shared" si="87"/>
        <v>-0.47</v>
      </c>
      <c r="CZ28" t="str">
        <f t="shared" si="88"/>
        <v/>
      </c>
      <c r="DA28" t="str">
        <f t="shared" si="89"/>
        <v/>
      </c>
      <c r="DB28" t="str">
        <f t="shared" si="90"/>
        <v/>
      </c>
      <c r="DC28" t="str">
        <f t="shared" si="91"/>
        <v/>
      </c>
      <c r="DD28">
        <f t="shared" si="92"/>
        <v>62.91</v>
      </c>
      <c r="DE28" t="str">
        <f t="shared" si="93"/>
        <v/>
      </c>
      <c r="DF28" t="str">
        <f t="shared" si="94"/>
        <v/>
      </c>
      <c r="DG28" t="str">
        <f t="shared" si="95"/>
        <v/>
      </c>
      <c r="DH28" t="str">
        <f t="shared" si="96"/>
        <v/>
      </c>
      <c r="DI28">
        <f t="shared" si="97"/>
        <v>62.91</v>
      </c>
      <c r="DJ28">
        <f t="shared" si="98"/>
        <v>101</v>
      </c>
      <c r="DK28">
        <f t="shared" si="99"/>
        <v>3</v>
      </c>
      <c r="DL28" t="str">
        <f t="shared" si="100"/>
        <v/>
      </c>
      <c r="DM28" t="str">
        <f t="shared" si="101"/>
        <v/>
      </c>
      <c r="DN28" t="str">
        <f t="shared" si="102"/>
        <v/>
      </c>
      <c r="DO28" t="str">
        <f t="shared" si="103"/>
        <v/>
      </c>
      <c r="DP28" t="str">
        <f t="shared" si="104"/>
        <v/>
      </c>
      <c r="DR28" t="str">
        <f t="shared" si="105"/>
        <v>NABHAN PUTERA AZLIEN</v>
      </c>
      <c r="DS28" t="str">
        <f t="shared" si="106"/>
        <v>113-22-10663</v>
      </c>
      <c r="DT28" t="str">
        <f t="shared" si="107"/>
        <v>113V120</v>
      </c>
      <c r="DU28" t="str">
        <f t="shared" si="108"/>
        <v>SD NEGERI TUGU UTARA 03 PG JAKARTA</v>
      </c>
      <c r="DV28">
        <f t="shared" si="109"/>
        <v>113</v>
      </c>
      <c r="DW28">
        <f t="shared" si="110"/>
        <v>19</v>
      </c>
      <c r="DX28" t="str">
        <f t="shared" si="111"/>
        <v/>
      </c>
      <c r="DY28" t="str">
        <f t="shared" si="112"/>
        <v/>
      </c>
      <c r="DZ28" t="str">
        <f t="shared" si="113"/>
        <v/>
      </c>
      <c r="EA28" t="str">
        <f t="shared" si="114"/>
        <v/>
      </c>
      <c r="EB28">
        <f t="shared" si="115"/>
        <v>19</v>
      </c>
      <c r="EC28">
        <f t="shared" si="116"/>
        <v>-0.47</v>
      </c>
      <c r="ED28" t="str">
        <f t="shared" si="117"/>
        <v/>
      </c>
      <c r="EE28" t="str">
        <f t="shared" si="118"/>
        <v/>
      </c>
      <c r="EF28" t="str">
        <f t="shared" si="119"/>
        <v/>
      </c>
      <c r="EG28" t="str">
        <f t="shared" si="120"/>
        <v/>
      </c>
      <c r="EH28">
        <f t="shared" si="121"/>
        <v>62.91</v>
      </c>
      <c r="EI28" t="str">
        <f t="shared" si="122"/>
        <v/>
      </c>
      <c r="EJ28" t="str">
        <f t="shared" si="123"/>
        <v/>
      </c>
      <c r="EK28" t="str">
        <f t="shared" si="124"/>
        <v/>
      </c>
      <c r="EL28" t="str">
        <f t="shared" si="125"/>
        <v/>
      </c>
      <c r="EM28">
        <f t="shared" si="126"/>
        <v>62.91</v>
      </c>
      <c r="EN28">
        <f t="shared" si="127"/>
        <v>101</v>
      </c>
      <c r="EO28">
        <f t="shared" si="128"/>
        <v>3</v>
      </c>
      <c r="EP28" t="str">
        <f t="shared" si="129"/>
        <v/>
      </c>
      <c r="EQ28" t="str">
        <f t="shared" si="130"/>
        <v/>
      </c>
      <c r="ER28" t="str">
        <f t="shared" si="131"/>
        <v/>
      </c>
      <c r="ES28" t="str">
        <f t="shared" si="132"/>
        <v/>
      </c>
      <c r="ET28" t="str">
        <f t="shared" si="133"/>
        <v/>
      </c>
      <c r="EV28" t="str">
        <f t="shared" si="134"/>
        <v>NABHAN PUTERA AZLIEN</v>
      </c>
      <c r="EW28" t="str">
        <f t="shared" si="135"/>
        <v>113-22-10663</v>
      </c>
      <c r="EX28" t="str">
        <f t="shared" si="136"/>
        <v>113V120</v>
      </c>
      <c r="EY28" t="str">
        <f t="shared" si="137"/>
        <v>SD NEGERI TUGU UTARA 03 PG JAKARTA</v>
      </c>
      <c r="EZ28">
        <f t="shared" si="138"/>
        <v>113</v>
      </c>
      <c r="FA28">
        <f t="shared" si="139"/>
        <v>19</v>
      </c>
      <c r="FB28" t="str">
        <f t="shared" si="140"/>
        <v/>
      </c>
      <c r="FC28" t="str">
        <f t="shared" si="141"/>
        <v/>
      </c>
      <c r="FD28" t="str">
        <f t="shared" si="142"/>
        <v/>
      </c>
      <c r="FE28" t="str">
        <f t="shared" si="143"/>
        <v/>
      </c>
      <c r="FF28">
        <f t="shared" si="144"/>
        <v>19</v>
      </c>
      <c r="FG28">
        <f t="shared" si="145"/>
        <v>-0.47</v>
      </c>
      <c r="FH28" t="str">
        <f t="shared" si="146"/>
        <v/>
      </c>
      <c r="FI28" t="str">
        <f t="shared" si="147"/>
        <v/>
      </c>
      <c r="FJ28" t="str">
        <f t="shared" si="148"/>
        <v/>
      </c>
      <c r="FK28" t="str">
        <f t="shared" si="149"/>
        <v/>
      </c>
      <c r="FL28">
        <f t="shared" si="150"/>
        <v>62.91</v>
      </c>
      <c r="FM28" t="str">
        <f t="shared" si="151"/>
        <v/>
      </c>
      <c r="FN28" t="str">
        <f t="shared" si="152"/>
        <v/>
      </c>
      <c r="FO28" t="str">
        <f t="shared" si="153"/>
        <v/>
      </c>
      <c r="FP28" t="str">
        <f t="shared" si="154"/>
        <v/>
      </c>
      <c r="FQ28">
        <f t="shared" si="155"/>
        <v>62.91</v>
      </c>
      <c r="FR28">
        <f t="shared" si="156"/>
        <v>101</v>
      </c>
      <c r="FS28">
        <f t="shared" si="157"/>
        <v>3</v>
      </c>
      <c r="FT28" t="str">
        <f t="shared" si="158"/>
        <v/>
      </c>
      <c r="FU28" t="str">
        <f t="shared" si="159"/>
        <v/>
      </c>
      <c r="FV28" t="str">
        <f t="shared" si="160"/>
        <v/>
      </c>
      <c r="FW28" t="str">
        <f t="shared" si="161"/>
        <v/>
      </c>
      <c r="FX28" t="str">
        <f t="shared" si="162"/>
        <v/>
      </c>
    </row>
    <row r="29" spans="2:180">
      <c r="B29" s="1" t="s">
        <v>263</v>
      </c>
      <c r="C29" s="2" t="s">
        <v>264</v>
      </c>
      <c r="D29" s="2" t="s">
        <v>258</v>
      </c>
      <c r="E29" s="2" t="s">
        <v>259</v>
      </c>
      <c r="F29" s="2">
        <v>113</v>
      </c>
      <c r="G29" s="2">
        <v>23</v>
      </c>
      <c r="H29" s="2">
        <v>29</v>
      </c>
      <c r="I29" s="2">
        <v>25</v>
      </c>
      <c r="J29" s="2">
        <v>30</v>
      </c>
      <c r="K29" s="2">
        <v>15</v>
      </c>
      <c r="L29" s="2">
        <v>122</v>
      </c>
      <c r="M29">
        <f t="shared" si="0"/>
        <v>0.19</v>
      </c>
      <c r="N29">
        <f t="shared" si="1"/>
        <v>0.54</v>
      </c>
      <c r="O29">
        <f t="shared" si="2"/>
        <v>-7.0000000000000007E-2</v>
      </c>
      <c r="P29">
        <f t="shared" si="3"/>
        <v>0.61</v>
      </c>
      <c r="Q29">
        <f t="shared" si="4"/>
        <v>-0.62</v>
      </c>
      <c r="R29">
        <f t="shared" si="5"/>
        <v>72.86</v>
      </c>
      <c r="S29">
        <f t="shared" si="6"/>
        <v>79</v>
      </c>
      <c r="T29">
        <f t="shared" si="7"/>
        <v>68.819999999999993</v>
      </c>
      <c r="U29">
        <f t="shared" si="8"/>
        <v>80.7</v>
      </c>
      <c r="V29">
        <f t="shared" si="9"/>
        <v>59.12</v>
      </c>
      <c r="W29">
        <f t="shared" si="10"/>
        <v>360.5</v>
      </c>
      <c r="X29">
        <f t="shared" si="11"/>
        <v>39</v>
      </c>
      <c r="Y29">
        <f t="shared" si="12"/>
        <v>2</v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F29" t="str">
        <f t="shared" si="18"/>
        <v>SHAFA ALIFIYA AZZAHRA</v>
      </c>
      <c r="AG29" t="str">
        <f t="shared" si="19"/>
        <v>113-22-10723</v>
      </c>
      <c r="AH29" t="str">
        <f t="shared" si="20"/>
        <v>113V120</v>
      </c>
      <c r="AI29" t="str">
        <f t="shared" si="21"/>
        <v>SDIT HARUM</v>
      </c>
      <c r="AJ29">
        <f t="shared" si="22"/>
        <v>113</v>
      </c>
      <c r="AK29">
        <f t="shared" si="23"/>
        <v>23</v>
      </c>
      <c r="AL29">
        <f t="shared" si="24"/>
        <v>29</v>
      </c>
      <c r="AM29">
        <f t="shared" si="25"/>
        <v>25</v>
      </c>
      <c r="AN29">
        <f t="shared" si="26"/>
        <v>30</v>
      </c>
      <c r="AO29">
        <f t="shared" si="27"/>
        <v>15</v>
      </c>
      <c r="AP29">
        <f t="shared" si="28"/>
        <v>122</v>
      </c>
      <c r="AQ29">
        <f t="shared" si="29"/>
        <v>0.19</v>
      </c>
      <c r="AR29">
        <f t="shared" si="30"/>
        <v>0.54</v>
      </c>
      <c r="AS29">
        <f t="shared" si="31"/>
        <v>-7.0000000000000007E-2</v>
      </c>
      <c r="AT29">
        <f t="shared" si="32"/>
        <v>0.61</v>
      </c>
      <c r="AU29">
        <f t="shared" si="33"/>
        <v>-0.62</v>
      </c>
      <c r="AV29">
        <f t="shared" si="34"/>
        <v>72.86</v>
      </c>
      <c r="AW29">
        <f t="shared" si="35"/>
        <v>79</v>
      </c>
      <c r="AX29">
        <f t="shared" si="36"/>
        <v>68.819999999999993</v>
      </c>
      <c r="AY29">
        <f t="shared" si="37"/>
        <v>80.7</v>
      </c>
      <c r="AZ29">
        <f t="shared" si="38"/>
        <v>59.12</v>
      </c>
      <c r="BA29">
        <f t="shared" si="39"/>
        <v>360.5</v>
      </c>
      <c r="BB29">
        <f t="shared" si="40"/>
        <v>39</v>
      </c>
      <c r="BC29">
        <f t="shared" si="41"/>
        <v>2</v>
      </c>
      <c r="BD29" t="str">
        <f t="shared" si="42"/>
        <v/>
      </c>
      <c r="BE29" t="str">
        <f t="shared" si="43"/>
        <v/>
      </c>
      <c r="BF29" t="str">
        <f t="shared" si="44"/>
        <v/>
      </c>
      <c r="BG29" t="str">
        <f t="shared" si="45"/>
        <v/>
      </c>
      <c r="BH29" t="str">
        <f t="shared" si="46"/>
        <v/>
      </c>
      <c r="BJ29" t="str">
        <f t="shared" si="47"/>
        <v>SHAFA ALIFIYA AZZAHRA</v>
      </c>
      <c r="BK29" t="str">
        <f t="shared" si="48"/>
        <v>113-22-10723</v>
      </c>
      <c r="BL29" t="str">
        <f t="shared" si="49"/>
        <v>113V120</v>
      </c>
      <c r="BM29" t="str">
        <f t="shared" si="50"/>
        <v>SDIT HARUM</v>
      </c>
      <c r="BN29">
        <f t="shared" si="51"/>
        <v>113</v>
      </c>
      <c r="BO29">
        <f t="shared" si="52"/>
        <v>23</v>
      </c>
      <c r="BP29">
        <f t="shared" si="53"/>
        <v>29</v>
      </c>
      <c r="BQ29">
        <f t="shared" si="54"/>
        <v>25</v>
      </c>
      <c r="BR29">
        <f t="shared" si="55"/>
        <v>30</v>
      </c>
      <c r="BS29">
        <f t="shared" si="56"/>
        <v>15</v>
      </c>
      <c r="BT29">
        <f t="shared" si="57"/>
        <v>122</v>
      </c>
      <c r="BU29">
        <f t="shared" si="58"/>
        <v>0.19</v>
      </c>
      <c r="BV29">
        <f t="shared" si="59"/>
        <v>0.54</v>
      </c>
      <c r="BW29">
        <f t="shared" si="60"/>
        <v>-7.0000000000000007E-2</v>
      </c>
      <c r="BX29">
        <f t="shared" si="61"/>
        <v>0.61</v>
      </c>
      <c r="BY29">
        <f t="shared" si="62"/>
        <v>-0.62</v>
      </c>
      <c r="BZ29">
        <f t="shared" si="63"/>
        <v>72.86</v>
      </c>
      <c r="CA29">
        <f t="shared" si="64"/>
        <v>79</v>
      </c>
      <c r="CB29">
        <f t="shared" si="65"/>
        <v>68.819999999999993</v>
      </c>
      <c r="CC29">
        <f t="shared" si="66"/>
        <v>80.7</v>
      </c>
      <c r="CD29">
        <f t="shared" si="67"/>
        <v>59.12</v>
      </c>
      <c r="CE29">
        <f t="shared" si="68"/>
        <v>360.5</v>
      </c>
      <c r="CF29">
        <f t="shared" si="69"/>
        <v>39</v>
      </c>
      <c r="CG29">
        <f t="shared" si="70"/>
        <v>2</v>
      </c>
      <c r="CH29" t="str">
        <f t="shared" si="71"/>
        <v/>
      </c>
      <c r="CI29" t="str">
        <f t="shared" si="72"/>
        <v/>
      </c>
      <c r="CJ29" t="str">
        <f t="shared" si="73"/>
        <v/>
      </c>
      <c r="CK29" t="str">
        <f t="shared" si="74"/>
        <v/>
      </c>
      <c r="CL29" t="str">
        <f t="shared" si="75"/>
        <v/>
      </c>
      <c r="CN29" t="str">
        <f t="shared" si="76"/>
        <v>SHAFA ALIFIYA AZZAHRA</v>
      </c>
      <c r="CO29" t="str">
        <f t="shared" si="77"/>
        <v>113-22-10723</v>
      </c>
      <c r="CP29" t="str">
        <f t="shared" si="78"/>
        <v>113V120</v>
      </c>
      <c r="CQ29" t="str">
        <f t="shared" si="79"/>
        <v>SDIT HARUM</v>
      </c>
      <c r="CR29">
        <f t="shared" si="80"/>
        <v>113</v>
      </c>
      <c r="CS29">
        <f t="shared" si="81"/>
        <v>23</v>
      </c>
      <c r="CT29">
        <f t="shared" si="82"/>
        <v>29</v>
      </c>
      <c r="CU29">
        <f t="shared" si="83"/>
        <v>25</v>
      </c>
      <c r="CV29">
        <f t="shared" si="84"/>
        <v>30</v>
      </c>
      <c r="CW29">
        <f t="shared" si="85"/>
        <v>15</v>
      </c>
      <c r="CX29">
        <f t="shared" si="86"/>
        <v>122</v>
      </c>
      <c r="CY29">
        <f t="shared" si="87"/>
        <v>0.19</v>
      </c>
      <c r="CZ29">
        <f t="shared" si="88"/>
        <v>0.54</v>
      </c>
      <c r="DA29">
        <f t="shared" si="89"/>
        <v>-7.0000000000000007E-2</v>
      </c>
      <c r="DB29">
        <f t="shared" si="90"/>
        <v>0.61</v>
      </c>
      <c r="DC29">
        <f t="shared" si="91"/>
        <v>-0.62</v>
      </c>
      <c r="DD29">
        <f t="shared" si="92"/>
        <v>72.86</v>
      </c>
      <c r="DE29">
        <f t="shared" si="93"/>
        <v>79</v>
      </c>
      <c r="DF29">
        <f t="shared" si="94"/>
        <v>68.819999999999993</v>
      </c>
      <c r="DG29">
        <f t="shared" si="95"/>
        <v>80.7</v>
      </c>
      <c r="DH29">
        <f t="shared" si="96"/>
        <v>59.12</v>
      </c>
      <c r="DI29">
        <f t="shared" si="97"/>
        <v>360.5</v>
      </c>
      <c r="DJ29">
        <f t="shared" si="98"/>
        <v>39</v>
      </c>
      <c r="DK29">
        <f t="shared" si="99"/>
        <v>2</v>
      </c>
      <c r="DL29" t="str">
        <f t="shared" si="100"/>
        <v/>
      </c>
      <c r="DM29" t="str">
        <f t="shared" si="101"/>
        <v/>
      </c>
      <c r="DN29" t="str">
        <f t="shared" si="102"/>
        <v/>
      </c>
      <c r="DO29" t="str">
        <f t="shared" si="103"/>
        <v/>
      </c>
      <c r="DP29" t="str">
        <f t="shared" si="104"/>
        <v/>
      </c>
      <c r="DR29" t="str">
        <f t="shared" si="105"/>
        <v>SHAFA ALIFIYA AZZAHRA</v>
      </c>
      <c r="DS29" t="str">
        <f t="shared" si="106"/>
        <v>113-22-10723</v>
      </c>
      <c r="DT29" t="str">
        <f t="shared" si="107"/>
        <v>113V120</v>
      </c>
      <c r="DU29" t="str">
        <f t="shared" si="108"/>
        <v>SDIT HARUM</v>
      </c>
      <c r="DV29">
        <f t="shared" si="109"/>
        <v>113</v>
      </c>
      <c r="DW29">
        <f t="shared" si="110"/>
        <v>23</v>
      </c>
      <c r="DX29">
        <f t="shared" si="111"/>
        <v>29</v>
      </c>
      <c r="DY29">
        <f t="shared" si="112"/>
        <v>25</v>
      </c>
      <c r="DZ29">
        <f t="shared" si="113"/>
        <v>30</v>
      </c>
      <c r="EA29">
        <f t="shared" si="114"/>
        <v>15</v>
      </c>
      <c r="EB29">
        <f t="shared" si="115"/>
        <v>122</v>
      </c>
      <c r="EC29">
        <f t="shared" si="116"/>
        <v>0.19</v>
      </c>
      <c r="ED29">
        <f t="shared" si="117"/>
        <v>0.54</v>
      </c>
      <c r="EE29">
        <f t="shared" si="118"/>
        <v>-7.0000000000000007E-2</v>
      </c>
      <c r="EF29">
        <f t="shared" si="119"/>
        <v>0.61</v>
      </c>
      <c r="EG29">
        <f t="shared" si="120"/>
        <v>-0.62</v>
      </c>
      <c r="EH29">
        <f t="shared" si="121"/>
        <v>72.86</v>
      </c>
      <c r="EI29">
        <f t="shared" si="122"/>
        <v>79</v>
      </c>
      <c r="EJ29">
        <f t="shared" si="123"/>
        <v>68.819999999999993</v>
      </c>
      <c r="EK29">
        <f t="shared" si="124"/>
        <v>80.7</v>
      </c>
      <c r="EL29">
        <f t="shared" si="125"/>
        <v>59.12</v>
      </c>
      <c r="EM29">
        <f t="shared" si="126"/>
        <v>360.5</v>
      </c>
      <c r="EN29">
        <f t="shared" si="127"/>
        <v>39</v>
      </c>
      <c r="EO29">
        <f t="shared" si="128"/>
        <v>2</v>
      </c>
      <c r="EP29" t="str">
        <f t="shared" si="129"/>
        <v/>
      </c>
      <c r="EQ29" t="str">
        <f t="shared" si="130"/>
        <v/>
      </c>
      <c r="ER29" t="str">
        <f t="shared" si="131"/>
        <v/>
      </c>
      <c r="ES29" t="str">
        <f t="shared" si="132"/>
        <v/>
      </c>
      <c r="ET29" t="str">
        <f t="shared" si="133"/>
        <v/>
      </c>
      <c r="EV29" t="str">
        <f t="shared" si="134"/>
        <v>SHAFA ALIFIYA AZZAHRA</v>
      </c>
      <c r="EW29" t="str">
        <f t="shared" si="135"/>
        <v>113-22-10723</v>
      </c>
      <c r="EX29" t="str">
        <f t="shared" si="136"/>
        <v>113V120</v>
      </c>
      <c r="EY29" t="str">
        <f t="shared" si="137"/>
        <v>SDIT HARUM</v>
      </c>
      <c r="EZ29">
        <f t="shared" si="138"/>
        <v>113</v>
      </c>
      <c r="FA29">
        <f t="shared" si="139"/>
        <v>23</v>
      </c>
      <c r="FB29">
        <f t="shared" si="140"/>
        <v>29</v>
      </c>
      <c r="FC29">
        <f t="shared" si="141"/>
        <v>25</v>
      </c>
      <c r="FD29">
        <f t="shared" si="142"/>
        <v>30</v>
      </c>
      <c r="FE29">
        <f t="shared" si="143"/>
        <v>15</v>
      </c>
      <c r="FF29">
        <f t="shared" si="144"/>
        <v>122</v>
      </c>
      <c r="FG29">
        <f t="shared" si="145"/>
        <v>0.19</v>
      </c>
      <c r="FH29">
        <f t="shared" si="146"/>
        <v>0.54</v>
      </c>
      <c r="FI29">
        <f t="shared" si="147"/>
        <v>-7.0000000000000007E-2</v>
      </c>
      <c r="FJ29">
        <f t="shared" si="148"/>
        <v>0.61</v>
      </c>
      <c r="FK29">
        <f t="shared" si="149"/>
        <v>-0.62</v>
      </c>
      <c r="FL29">
        <f t="shared" si="150"/>
        <v>72.86</v>
      </c>
      <c r="FM29">
        <f t="shared" si="151"/>
        <v>79</v>
      </c>
      <c r="FN29">
        <f t="shared" si="152"/>
        <v>68.819999999999993</v>
      </c>
      <c r="FO29">
        <f t="shared" si="153"/>
        <v>80.7</v>
      </c>
      <c r="FP29">
        <f t="shared" si="154"/>
        <v>59.12</v>
      </c>
      <c r="FQ29">
        <f t="shared" si="155"/>
        <v>360.5</v>
      </c>
      <c r="FR29">
        <f t="shared" si="156"/>
        <v>39</v>
      </c>
      <c r="FS29">
        <f t="shared" si="157"/>
        <v>2</v>
      </c>
      <c r="FT29" t="str">
        <f t="shared" si="158"/>
        <v/>
      </c>
      <c r="FU29" t="str">
        <f t="shared" si="159"/>
        <v/>
      </c>
      <c r="FV29" t="str">
        <f t="shared" si="160"/>
        <v/>
      </c>
      <c r="FW29" t="str">
        <f t="shared" si="161"/>
        <v/>
      </c>
      <c r="FX29" t="str">
        <f t="shared" si="162"/>
        <v/>
      </c>
    </row>
    <row r="30" spans="2:180">
      <c r="B30" s="1" t="s">
        <v>265</v>
      </c>
      <c r="C30" s="2" t="s">
        <v>266</v>
      </c>
      <c r="D30" s="2" t="s">
        <v>267</v>
      </c>
      <c r="E30" s="2" t="s">
        <v>268</v>
      </c>
      <c r="F30" s="2">
        <v>126</v>
      </c>
      <c r="G30" s="2">
        <v>24</v>
      </c>
      <c r="H30" s="2">
        <v>29</v>
      </c>
      <c r="I30" s="2">
        <v>37</v>
      </c>
      <c r="J30" s="2">
        <v>24</v>
      </c>
      <c r="K30" s="2">
        <v>23</v>
      </c>
      <c r="L30" s="2">
        <v>137</v>
      </c>
      <c r="M30">
        <f t="shared" si="0"/>
        <v>0.35</v>
      </c>
      <c r="N30">
        <f t="shared" si="1"/>
        <v>0.54</v>
      </c>
      <c r="O30">
        <f t="shared" si="2"/>
        <v>1.41</v>
      </c>
      <c r="P30">
        <f t="shared" si="3"/>
        <v>-0.21</v>
      </c>
      <c r="Q30">
        <f t="shared" si="4"/>
        <v>0.71</v>
      </c>
      <c r="R30">
        <f t="shared" si="5"/>
        <v>75.28</v>
      </c>
      <c r="S30">
        <f t="shared" si="6"/>
        <v>79</v>
      </c>
      <c r="T30">
        <f t="shared" si="7"/>
        <v>93.76</v>
      </c>
      <c r="U30">
        <f t="shared" si="8"/>
        <v>66.319999999999993</v>
      </c>
      <c r="V30">
        <f t="shared" si="9"/>
        <v>82.46</v>
      </c>
      <c r="W30">
        <f t="shared" si="10"/>
        <v>396.82</v>
      </c>
      <c r="X30">
        <f t="shared" si="11"/>
        <v>26</v>
      </c>
      <c r="Y30">
        <f t="shared" si="12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F30" t="str">
        <f t="shared" si="18"/>
        <v>FARIZKA AZZAHRA</v>
      </c>
      <c r="AG30" t="str">
        <f t="shared" si="19"/>
        <v>126-22-11170</v>
      </c>
      <c r="AH30" t="str">
        <f t="shared" si="20"/>
        <v>126V120</v>
      </c>
      <c r="AI30" t="str">
        <f t="shared" si="21"/>
        <v>MI PKP JAKARTA</v>
      </c>
      <c r="AJ30">
        <f t="shared" si="22"/>
        <v>126</v>
      </c>
      <c r="AK30">
        <f t="shared" si="23"/>
        <v>24</v>
      </c>
      <c r="AL30">
        <f t="shared" si="24"/>
        <v>29</v>
      </c>
      <c r="AM30">
        <f t="shared" si="25"/>
        <v>37</v>
      </c>
      <c r="AN30">
        <f t="shared" si="26"/>
        <v>24</v>
      </c>
      <c r="AO30">
        <f t="shared" si="27"/>
        <v>23</v>
      </c>
      <c r="AP30">
        <f t="shared" si="28"/>
        <v>137</v>
      </c>
      <c r="AQ30">
        <f t="shared" si="29"/>
        <v>0.35</v>
      </c>
      <c r="AR30">
        <f t="shared" si="30"/>
        <v>0.54</v>
      </c>
      <c r="AS30">
        <f t="shared" si="31"/>
        <v>1.41</v>
      </c>
      <c r="AT30">
        <f t="shared" si="32"/>
        <v>-0.21</v>
      </c>
      <c r="AU30">
        <f t="shared" si="33"/>
        <v>0.71</v>
      </c>
      <c r="AV30">
        <f t="shared" si="34"/>
        <v>75.28</v>
      </c>
      <c r="AW30">
        <f t="shared" si="35"/>
        <v>79</v>
      </c>
      <c r="AX30">
        <f t="shared" si="36"/>
        <v>93.76</v>
      </c>
      <c r="AY30">
        <f t="shared" si="37"/>
        <v>66.319999999999993</v>
      </c>
      <c r="AZ30">
        <f t="shared" si="38"/>
        <v>82.46</v>
      </c>
      <c r="BA30">
        <f t="shared" si="39"/>
        <v>396.82</v>
      </c>
      <c r="BB30">
        <f t="shared" si="40"/>
        <v>26</v>
      </c>
      <c r="BC30">
        <f t="shared" si="41"/>
        <v>4</v>
      </c>
      <c r="BD30" t="str">
        <f t="shared" si="42"/>
        <v/>
      </c>
      <c r="BE30" t="str">
        <f t="shared" si="43"/>
        <v/>
      </c>
      <c r="BF30" t="str">
        <f t="shared" si="44"/>
        <v/>
      </c>
      <c r="BG30" t="str">
        <f t="shared" si="45"/>
        <v/>
      </c>
      <c r="BH30" t="str">
        <f t="shared" si="46"/>
        <v/>
      </c>
      <c r="BJ30" t="str">
        <f t="shared" si="47"/>
        <v>FARIZKA AZZAHRA</v>
      </c>
      <c r="BK30" t="str">
        <f t="shared" si="48"/>
        <v>126-22-11170</v>
      </c>
      <c r="BL30" t="str">
        <f t="shared" si="49"/>
        <v>126V120</v>
      </c>
      <c r="BM30" t="str">
        <f t="shared" si="50"/>
        <v>MI PKP JAKARTA</v>
      </c>
      <c r="BN30">
        <f t="shared" si="51"/>
        <v>126</v>
      </c>
      <c r="BO30">
        <f t="shared" si="52"/>
        <v>24</v>
      </c>
      <c r="BP30">
        <f t="shared" si="53"/>
        <v>29</v>
      </c>
      <c r="BQ30">
        <f t="shared" si="54"/>
        <v>37</v>
      </c>
      <c r="BR30">
        <f t="shared" si="55"/>
        <v>24</v>
      </c>
      <c r="BS30">
        <f t="shared" si="56"/>
        <v>23</v>
      </c>
      <c r="BT30">
        <f t="shared" si="57"/>
        <v>137</v>
      </c>
      <c r="BU30">
        <f t="shared" si="58"/>
        <v>0.35</v>
      </c>
      <c r="BV30">
        <f t="shared" si="59"/>
        <v>0.54</v>
      </c>
      <c r="BW30">
        <f t="shared" si="60"/>
        <v>1.41</v>
      </c>
      <c r="BX30">
        <f t="shared" si="61"/>
        <v>-0.21</v>
      </c>
      <c r="BY30">
        <f t="shared" si="62"/>
        <v>0.71</v>
      </c>
      <c r="BZ30">
        <f t="shared" si="63"/>
        <v>75.28</v>
      </c>
      <c r="CA30">
        <f t="shared" si="64"/>
        <v>79</v>
      </c>
      <c r="CB30">
        <f t="shared" si="65"/>
        <v>93.76</v>
      </c>
      <c r="CC30">
        <f t="shared" si="66"/>
        <v>66.319999999999993</v>
      </c>
      <c r="CD30">
        <f t="shared" si="67"/>
        <v>82.46</v>
      </c>
      <c r="CE30">
        <f t="shared" si="68"/>
        <v>396.82</v>
      </c>
      <c r="CF30">
        <f t="shared" si="69"/>
        <v>26</v>
      </c>
      <c r="CG30">
        <f t="shared" si="70"/>
        <v>4</v>
      </c>
      <c r="CH30" t="str">
        <f t="shared" si="71"/>
        <v/>
      </c>
      <c r="CI30" t="str">
        <f t="shared" si="72"/>
        <v/>
      </c>
      <c r="CJ30" t="str">
        <f t="shared" si="73"/>
        <v/>
      </c>
      <c r="CK30" t="str">
        <f t="shared" si="74"/>
        <v/>
      </c>
      <c r="CL30" t="str">
        <f t="shared" si="75"/>
        <v/>
      </c>
      <c r="CN30" t="str">
        <f t="shared" si="76"/>
        <v>FARIZKA AZZAHRA</v>
      </c>
      <c r="CO30" t="str">
        <f t="shared" si="77"/>
        <v>126-22-11170</v>
      </c>
      <c r="CP30" t="str">
        <f t="shared" si="78"/>
        <v>126V120</v>
      </c>
      <c r="CQ30" t="str">
        <f t="shared" si="79"/>
        <v>MI PKP JAKARTA</v>
      </c>
      <c r="CR30">
        <f t="shared" si="80"/>
        <v>126</v>
      </c>
      <c r="CS30">
        <f t="shared" si="81"/>
        <v>24</v>
      </c>
      <c r="CT30">
        <f t="shared" si="82"/>
        <v>29</v>
      </c>
      <c r="CU30">
        <f t="shared" si="83"/>
        <v>37</v>
      </c>
      <c r="CV30">
        <f t="shared" si="84"/>
        <v>24</v>
      </c>
      <c r="CW30">
        <f t="shared" si="85"/>
        <v>23</v>
      </c>
      <c r="CX30">
        <f t="shared" si="86"/>
        <v>137</v>
      </c>
      <c r="CY30">
        <f t="shared" si="87"/>
        <v>0.35</v>
      </c>
      <c r="CZ30">
        <f t="shared" si="88"/>
        <v>0.54</v>
      </c>
      <c r="DA30">
        <f t="shared" si="89"/>
        <v>1.41</v>
      </c>
      <c r="DB30">
        <f t="shared" si="90"/>
        <v>-0.21</v>
      </c>
      <c r="DC30">
        <f t="shared" si="91"/>
        <v>0.71</v>
      </c>
      <c r="DD30">
        <f t="shared" si="92"/>
        <v>75.28</v>
      </c>
      <c r="DE30">
        <f t="shared" si="93"/>
        <v>79</v>
      </c>
      <c r="DF30">
        <f t="shared" si="94"/>
        <v>93.76</v>
      </c>
      <c r="DG30">
        <f t="shared" si="95"/>
        <v>66.319999999999993</v>
      </c>
      <c r="DH30">
        <f t="shared" si="96"/>
        <v>82.46</v>
      </c>
      <c r="DI30">
        <f t="shared" si="97"/>
        <v>396.82</v>
      </c>
      <c r="DJ30">
        <f t="shared" si="98"/>
        <v>26</v>
      </c>
      <c r="DK30">
        <f t="shared" si="99"/>
        <v>4</v>
      </c>
      <c r="DL30" t="str">
        <f t="shared" si="100"/>
        <v/>
      </c>
      <c r="DM30" t="str">
        <f t="shared" si="101"/>
        <v/>
      </c>
      <c r="DN30" t="str">
        <f t="shared" si="102"/>
        <v/>
      </c>
      <c r="DO30" t="str">
        <f t="shared" si="103"/>
        <v/>
      </c>
      <c r="DP30" t="str">
        <f t="shared" si="104"/>
        <v/>
      </c>
      <c r="DR30" t="str">
        <f t="shared" si="105"/>
        <v>FARIZKA AZZAHRA</v>
      </c>
      <c r="DS30" t="str">
        <f t="shared" si="106"/>
        <v>126-22-11170</v>
      </c>
      <c r="DT30" t="str">
        <f t="shared" si="107"/>
        <v>126V120</v>
      </c>
      <c r="DU30" t="str">
        <f t="shared" si="108"/>
        <v>MI PKP JAKARTA</v>
      </c>
      <c r="DV30">
        <f t="shared" si="109"/>
        <v>126</v>
      </c>
      <c r="DW30">
        <f t="shared" si="110"/>
        <v>24</v>
      </c>
      <c r="DX30">
        <f t="shared" si="111"/>
        <v>29</v>
      </c>
      <c r="DY30">
        <f t="shared" si="112"/>
        <v>37</v>
      </c>
      <c r="DZ30">
        <f t="shared" si="113"/>
        <v>24</v>
      </c>
      <c r="EA30">
        <f t="shared" si="114"/>
        <v>23</v>
      </c>
      <c r="EB30">
        <f t="shared" si="115"/>
        <v>137</v>
      </c>
      <c r="EC30">
        <f t="shared" si="116"/>
        <v>0.35</v>
      </c>
      <c r="ED30">
        <f t="shared" si="117"/>
        <v>0.54</v>
      </c>
      <c r="EE30">
        <f t="shared" si="118"/>
        <v>1.41</v>
      </c>
      <c r="EF30">
        <f t="shared" si="119"/>
        <v>-0.21</v>
      </c>
      <c r="EG30">
        <f t="shared" si="120"/>
        <v>0.71</v>
      </c>
      <c r="EH30">
        <f t="shared" si="121"/>
        <v>75.28</v>
      </c>
      <c r="EI30">
        <f t="shared" si="122"/>
        <v>79</v>
      </c>
      <c r="EJ30">
        <f t="shared" si="123"/>
        <v>93.76</v>
      </c>
      <c r="EK30">
        <f t="shared" si="124"/>
        <v>66.319999999999993</v>
      </c>
      <c r="EL30">
        <f t="shared" si="125"/>
        <v>82.46</v>
      </c>
      <c r="EM30">
        <f t="shared" si="126"/>
        <v>396.82</v>
      </c>
      <c r="EN30">
        <f t="shared" si="127"/>
        <v>26</v>
      </c>
      <c r="EO30">
        <f t="shared" si="128"/>
        <v>4</v>
      </c>
      <c r="EP30" t="str">
        <f t="shared" si="129"/>
        <v/>
      </c>
      <c r="EQ30" t="str">
        <f t="shared" si="130"/>
        <v/>
      </c>
      <c r="ER30" t="str">
        <f t="shared" si="131"/>
        <v/>
      </c>
      <c r="ES30" t="str">
        <f t="shared" si="132"/>
        <v/>
      </c>
      <c r="ET30" t="str">
        <f t="shared" si="133"/>
        <v/>
      </c>
      <c r="EV30" t="str">
        <f t="shared" si="134"/>
        <v>FARIZKA AZZAHRA</v>
      </c>
      <c r="EW30" t="str">
        <f t="shared" si="135"/>
        <v>126-22-11170</v>
      </c>
      <c r="EX30" t="str">
        <f t="shared" si="136"/>
        <v>126V120</v>
      </c>
      <c r="EY30" t="str">
        <f t="shared" si="137"/>
        <v>MI PKP JAKARTA</v>
      </c>
      <c r="EZ30">
        <f t="shared" si="138"/>
        <v>126</v>
      </c>
      <c r="FA30">
        <f t="shared" si="139"/>
        <v>24</v>
      </c>
      <c r="FB30">
        <f t="shared" si="140"/>
        <v>29</v>
      </c>
      <c r="FC30">
        <f t="shared" si="141"/>
        <v>37</v>
      </c>
      <c r="FD30">
        <f t="shared" si="142"/>
        <v>24</v>
      </c>
      <c r="FE30">
        <f t="shared" si="143"/>
        <v>23</v>
      </c>
      <c r="FF30">
        <f t="shared" si="144"/>
        <v>137</v>
      </c>
      <c r="FG30">
        <f t="shared" si="145"/>
        <v>0.35</v>
      </c>
      <c r="FH30">
        <f t="shared" si="146"/>
        <v>0.54</v>
      </c>
      <c r="FI30">
        <f t="shared" si="147"/>
        <v>1.41</v>
      </c>
      <c r="FJ30">
        <f t="shared" si="148"/>
        <v>-0.21</v>
      </c>
      <c r="FK30">
        <f t="shared" si="149"/>
        <v>0.71</v>
      </c>
      <c r="FL30">
        <f t="shared" si="150"/>
        <v>75.28</v>
      </c>
      <c r="FM30">
        <f t="shared" si="151"/>
        <v>79</v>
      </c>
      <c r="FN30">
        <f t="shared" si="152"/>
        <v>93.76</v>
      </c>
      <c r="FO30">
        <f t="shared" si="153"/>
        <v>66.319999999999993</v>
      </c>
      <c r="FP30">
        <f t="shared" si="154"/>
        <v>82.46</v>
      </c>
      <c r="FQ30">
        <f t="shared" si="155"/>
        <v>396.82</v>
      </c>
      <c r="FR30">
        <f t="shared" si="156"/>
        <v>26</v>
      </c>
      <c r="FS30">
        <f t="shared" si="157"/>
        <v>4</v>
      </c>
      <c r="FT30" t="str">
        <f t="shared" si="158"/>
        <v/>
      </c>
      <c r="FU30" t="str">
        <f t="shared" si="159"/>
        <v/>
      </c>
      <c r="FV30" t="str">
        <f t="shared" si="160"/>
        <v/>
      </c>
      <c r="FW30" t="str">
        <f t="shared" si="161"/>
        <v/>
      </c>
      <c r="FX30" t="str">
        <f t="shared" si="162"/>
        <v/>
      </c>
    </row>
    <row r="31" spans="2:180">
      <c r="B31" s="1" t="s">
        <v>269</v>
      </c>
      <c r="C31" s="2" t="s">
        <v>270</v>
      </c>
      <c r="D31" s="2" t="s">
        <v>267</v>
      </c>
      <c r="E31" s="2" t="s">
        <v>271</v>
      </c>
      <c r="F31" s="2">
        <v>126</v>
      </c>
      <c r="G31" s="2">
        <v>23</v>
      </c>
      <c r="H31" s="2">
        <v>31</v>
      </c>
      <c r="I31" s="2">
        <v>35</v>
      </c>
      <c r="J31" s="2">
        <v>35</v>
      </c>
      <c r="K31" s="2">
        <v>17</v>
      </c>
      <c r="L31" s="2">
        <v>141</v>
      </c>
      <c r="M31">
        <f t="shared" si="0"/>
        <v>0.19</v>
      </c>
      <c r="N31">
        <f t="shared" si="1"/>
        <v>0.86</v>
      </c>
      <c r="O31">
        <f t="shared" si="2"/>
        <v>1.1599999999999999</v>
      </c>
      <c r="P31">
        <f t="shared" si="3"/>
        <v>1.3</v>
      </c>
      <c r="Q31">
        <f t="shared" si="4"/>
        <v>-0.28000000000000003</v>
      </c>
      <c r="R31">
        <f t="shared" si="5"/>
        <v>72.86</v>
      </c>
      <c r="S31">
        <f t="shared" si="6"/>
        <v>84.33</v>
      </c>
      <c r="T31">
        <f t="shared" si="7"/>
        <v>89.55</v>
      </c>
      <c r="U31">
        <f t="shared" si="8"/>
        <v>92.81</v>
      </c>
      <c r="V31">
        <f t="shared" si="9"/>
        <v>65.09</v>
      </c>
      <c r="W31">
        <f t="shared" si="10"/>
        <v>404.64</v>
      </c>
      <c r="X31">
        <f t="shared" si="11"/>
        <v>20</v>
      </c>
      <c r="Y31">
        <f t="shared" si="12"/>
        <v>3</v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F31" t="str">
        <f t="shared" si="18"/>
        <v>AKHTAR RUI GHAISAN</v>
      </c>
      <c r="AG31" t="str">
        <f t="shared" si="19"/>
        <v>126-22-11231</v>
      </c>
      <c r="AH31" t="str">
        <f t="shared" si="20"/>
        <v>126V120</v>
      </c>
      <c r="AI31" t="str">
        <f t="shared" si="21"/>
        <v>SDN 04 CIBUBUR</v>
      </c>
      <c r="AJ31">
        <f t="shared" si="22"/>
        <v>126</v>
      </c>
      <c r="AK31">
        <f t="shared" si="23"/>
        <v>23</v>
      </c>
      <c r="AL31">
        <f t="shared" si="24"/>
        <v>31</v>
      </c>
      <c r="AM31">
        <f t="shared" si="25"/>
        <v>35</v>
      </c>
      <c r="AN31">
        <f t="shared" si="26"/>
        <v>35</v>
      </c>
      <c r="AO31">
        <f t="shared" si="27"/>
        <v>17</v>
      </c>
      <c r="AP31">
        <f t="shared" si="28"/>
        <v>141</v>
      </c>
      <c r="AQ31">
        <f t="shared" si="29"/>
        <v>0.19</v>
      </c>
      <c r="AR31">
        <f t="shared" si="30"/>
        <v>0.86</v>
      </c>
      <c r="AS31">
        <f t="shared" si="31"/>
        <v>1.1599999999999999</v>
      </c>
      <c r="AT31">
        <f t="shared" si="32"/>
        <v>1.3</v>
      </c>
      <c r="AU31">
        <f t="shared" si="33"/>
        <v>-0.28000000000000003</v>
      </c>
      <c r="AV31">
        <f t="shared" si="34"/>
        <v>72.86</v>
      </c>
      <c r="AW31">
        <f t="shared" si="35"/>
        <v>84.33</v>
      </c>
      <c r="AX31">
        <f t="shared" si="36"/>
        <v>89.55</v>
      </c>
      <c r="AY31">
        <f t="shared" si="37"/>
        <v>92.81</v>
      </c>
      <c r="AZ31">
        <f t="shared" si="38"/>
        <v>65.09</v>
      </c>
      <c r="BA31">
        <f t="shared" si="39"/>
        <v>404.64</v>
      </c>
      <c r="BB31">
        <f t="shared" si="40"/>
        <v>20</v>
      </c>
      <c r="BC31">
        <f t="shared" si="41"/>
        <v>3</v>
      </c>
      <c r="BD31" t="str">
        <f t="shared" si="42"/>
        <v/>
      </c>
      <c r="BE31" t="str">
        <f t="shared" si="43"/>
        <v/>
      </c>
      <c r="BF31" t="str">
        <f t="shared" si="44"/>
        <v/>
      </c>
      <c r="BG31" t="str">
        <f t="shared" si="45"/>
        <v/>
      </c>
      <c r="BH31" t="str">
        <f t="shared" si="46"/>
        <v/>
      </c>
      <c r="BJ31" t="str">
        <f t="shared" si="47"/>
        <v>AKHTAR RUI GHAISAN</v>
      </c>
      <c r="BK31" t="str">
        <f t="shared" si="48"/>
        <v>126-22-11231</v>
      </c>
      <c r="BL31" t="str">
        <f t="shared" si="49"/>
        <v>126V120</v>
      </c>
      <c r="BM31" t="str">
        <f t="shared" si="50"/>
        <v>SDN 04 CIBUBUR</v>
      </c>
      <c r="BN31">
        <f t="shared" si="51"/>
        <v>126</v>
      </c>
      <c r="BO31">
        <f t="shared" si="52"/>
        <v>23</v>
      </c>
      <c r="BP31">
        <f t="shared" si="53"/>
        <v>31</v>
      </c>
      <c r="BQ31">
        <f t="shared" si="54"/>
        <v>35</v>
      </c>
      <c r="BR31">
        <f t="shared" si="55"/>
        <v>35</v>
      </c>
      <c r="BS31">
        <f t="shared" si="56"/>
        <v>17</v>
      </c>
      <c r="BT31">
        <f t="shared" si="57"/>
        <v>141</v>
      </c>
      <c r="BU31">
        <f t="shared" si="58"/>
        <v>0.19</v>
      </c>
      <c r="BV31">
        <f t="shared" si="59"/>
        <v>0.86</v>
      </c>
      <c r="BW31">
        <f t="shared" si="60"/>
        <v>1.1599999999999999</v>
      </c>
      <c r="BX31">
        <f t="shared" si="61"/>
        <v>1.3</v>
      </c>
      <c r="BY31">
        <f t="shared" si="62"/>
        <v>-0.28000000000000003</v>
      </c>
      <c r="BZ31">
        <f t="shared" si="63"/>
        <v>72.86</v>
      </c>
      <c r="CA31">
        <f t="shared" si="64"/>
        <v>84.33</v>
      </c>
      <c r="CB31">
        <f t="shared" si="65"/>
        <v>89.55</v>
      </c>
      <c r="CC31">
        <f t="shared" si="66"/>
        <v>92.81</v>
      </c>
      <c r="CD31">
        <f t="shared" si="67"/>
        <v>65.09</v>
      </c>
      <c r="CE31">
        <f t="shared" si="68"/>
        <v>404.64</v>
      </c>
      <c r="CF31">
        <f t="shared" si="69"/>
        <v>20</v>
      </c>
      <c r="CG31">
        <f t="shared" si="70"/>
        <v>3</v>
      </c>
      <c r="CH31" t="str">
        <f t="shared" si="71"/>
        <v/>
      </c>
      <c r="CI31" t="str">
        <f t="shared" si="72"/>
        <v/>
      </c>
      <c r="CJ31" t="str">
        <f t="shared" si="73"/>
        <v/>
      </c>
      <c r="CK31" t="str">
        <f t="shared" si="74"/>
        <v/>
      </c>
      <c r="CL31" t="str">
        <f t="shared" si="75"/>
        <v/>
      </c>
      <c r="CN31" t="str">
        <f t="shared" si="76"/>
        <v>AKHTAR RUI GHAISAN</v>
      </c>
      <c r="CO31" t="str">
        <f t="shared" si="77"/>
        <v>126-22-11231</v>
      </c>
      <c r="CP31" t="str">
        <f t="shared" si="78"/>
        <v>126V120</v>
      </c>
      <c r="CQ31" t="str">
        <f t="shared" si="79"/>
        <v>SDN 04 CIBUBUR</v>
      </c>
      <c r="CR31">
        <f t="shared" si="80"/>
        <v>126</v>
      </c>
      <c r="CS31">
        <f t="shared" si="81"/>
        <v>23</v>
      </c>
      <c r="CT31">
        <f t="shared" si="82"/>
        <v>31</v>
      </c>
      <c r="CU31">
        <f t="shared" si="83"/>
        <v>35</v>
      </c>
      <c r="CV31">
        <f t="shared" si="84"/>
        <v>35</v>
      </c>
      <c r="CW31">
        <f t="shared" si="85"/>
        <v>17</v>
      </c>
      <c r="CX31">
        <f t="shared" si="86"/>
        <v>141</v>
      </c>
      <c r="CY31">
        <f t="shared" si="87"/>
        <v>0.19</v>
      </c>
      <c r="CZ31">
        <f t="shared" si="88"/>
        <v>0.86</v>
      </c>
      <c r="DA31">
        <f t="shared" si="89"/>
        <v>1.1599999999999999</v>
      </c>
      <c r="DB31">
        <f t="shared" si="90"/>
        <v>1.3</v>
      </c>
      <c r="DC31">
        <f t="shared" si="91"/>
        <v>-0.28000000000000003</v>
      </c>
      <c r="DD31">
        <f t="shared" si="92"/>
        <v>72.86</v>
      </c>
      <c r="DE31">
        <f t="shared" si="93"/>
        <v>84.33</v>
      </c>
      <c r="DF31">
        <f t="shared" si="94"/>
        <v>89.55</v>
      </c>
      <c r="DG31">
        <f t="shared" si="95"/>
        <v>92.81</v>
      </c>
      <c r="DH31">
        <f t="shared" si="96"/>
        <v>65.09</v>
      </c>
      <c r="DI31">
        <f t="shared" si="97"/>
        <v>404.64</v>
      </c>
      <c r="DJ31">
        <f t="shared" si="98"/>
        <v>20</v>
      </c>
      <c r="DK31">
        <f t="shared" si="99"/>
        <v>3</v>
      </c>
      <c r="DL31" t="str">
        <f t="shared" si="100"/>
        <v/>
      </c>
      <c r="DM31" t="str">
        <f t="shared" si="101"/>
        <v/>
      </c>
      <c r="DN31" t="str">
        <f t="shared" si="102"/>
        <v/>
      </c>
      <c r="DO31" t="str">
        <f t="shared" si="103"/>
        <v/>
      </c>
      <c r="DP31" t="str">
        <f t="shared" si="104"/>
        <v/>
      </c>
      <c r="DR31" t="str">
        <f t="shared" si="105"/>
        <v>AKHTAR RUI GHAISAN</v>
      </c>
      <c r="DS31" t="str">
        <f t="shared" si="106"/>
        <v>126-22-11231</v>
      </c>
      <c r="DT31" t="str">
        <f t="shared" si="107"/>
        <v>126V120</v>
      </c>
      <c r="DU31" t="str">
        <f t="shared" si="108"/>
        <v>SDN 04 CIBUBUR</v>
      </c>
      <c r="DV31">
        <f t="shared" si="109"/>
        <v>126</v>
      </c>
      <c r="DW31">
        <f t="shared" si="110"/>
        <v>23</v>
      </c>
      <c r="DX31">
        <f t="shared" si="111"/>
        <v>31</v>
      </c>
      <c r="DY31">
        <f t="shared" si="112"/>
        <v>35</v>
      </c>
      <c r="DZ31">
        <f t="shared" si="113"/>
        <v>35</v>
      </c>
      <c r="EA31">
        <f t="shared" si="114"/>
        <v>17</v>
      </c>
      <c r="EB31">
        <f t="shared" si="115"/>
        <v>141</v>
      </c>
      <c r="EC31">
        <f t="shared" si="116"/>
        <v>0.19</v>
      </c>
      <c r="ED31">
        <f t="shared" si="117"/>
        <v>0.86</v>
      </c>
      <c r="EE31">
        <f t="shared" si="118"/>
        <v>1.1599999999999999</v>
      </c>
      <c r="EF31">
        <f t="shared" si="119"/>
        <v>1.3</v>
      </c>
      <c r="EG31">
        <f t="shared" si="120"/>
        <v>-0.28000000000000003</v>
      </c>
      <c r="EH31">
        <f t="shared" si="121"/>
        <v>72.86</v>
      </c>
      <c r="EI31">
        <f t="shared" si="122"/>
        <v>84.33</v>
      </c>
      <c r="EJ31">
        <f t="shared" si="123"/>
        <v>89.55</v>
      </c>
      <c r="EK31">
        <f t="shared" si="124"/>
        <v>92.81</v>
      </c>
      <c r="EL31">
        <f t="shared" si="125"/>
        <v>65.09</v>
      </c>
      <c r="EM31">
        <f t="shared" si="126"/>
        <v>404.64</v>
      </c>
      <c r="EN31">
        <f t="shared" si="127"/>
        <v>20</v>
      </c>
      <c r="EO31">
        <f t="shared" si="128"/>
        <v>3</v>
      </c>
      <c r="EP31" t="str">
        <f t="shared" si="129"/>
        <v/>
      </c>
      <c r="EQ31" t="str">
        <f t="shared" si="130"/>
        <v/>
      </c>
      <c r="ER31" t="str">
        <f t="shared" si="131"/>
        <v/>
      </c>
      <c r="ES31" t="str">
        <f t="shared" si="132"/>
        <v/>
      </c>
      <c r="ET31" t="str">
        <f t="shared" si="133"/>
        <v/>
      </c>
      <c r="EV31" t="str">
        <f t="shared" si="134"/>
        <v>AKHTAR RUI GHAISAN</v>
      </c>
      <c r="EW31" t="str">
        <f t="shared" si="135"/>
        <v>126-22-11231</v>
      </c>
      <c r="EX31" t="str">
        <f t="shared" si="136"/>
        <v>126V120</v>
      </c>
      <c r="EY31" t="str">
        <f t="shared" si="137"/>
        <v>SDN 04 CIBUBUR</v>
      </c>
      <c r="EZ31">
        <f t="shared" si="138"/>
        <v>126</v>
      </c>
      <c r="FA31">
        <f t="shared" si="139"/>
        <v>23</v>
      </c>
      <c r="FB31">
        <f t="shared" si="140"/>
        <v>31</v>
      </c>
      <c r="FC31">
        <f t="shared" si="141"/>
        <v>35</v>
      </c>
      <c r="FD31">
        <f t="shared" si="142"/>
        <v>35</v>
      </c>
      <c r="FE31">
        <f t="shared" si="143"/>
        <v>17</v>
      </c>
      <c r="FF31">
        <f t="shared" si="144"/>
        <v>141</v>
      </c>
      <c r="FG31">
        <f t="shared" si="145"/>
        <v>0.19</v>
      </c>
      <c r="FH31">
        <f t="shared" si="146"/>
        <v>0.86</v>
      </c>
      <c r="FI31">
        <f t="shared" si="147"/>
        <v>1.1599999999999999</v>
      </c>
      <c r="FJ31">
        <f t="shared" si="148"/>
        <v>1.3</v>
      </c>
      <c r="FK31">
        <f t="shared" si="149"/>
        <v>-0.28000000000000003</v>
      </c>
      <c r="FL31">
        <f t="shared" si="150"/>
        <v>72.86</v>
      </c>
      <c r="FM31">
        <f t="shared" si="151"/>
        <v>84.33</v>
      </c>
      <c r="FN31">
        <f t="shared" si="152"/>
        <v>89.55</v>
      </c>
      <c r="FO31">
        <f t="shared" si="153"/>
        <v>92.81</v>
      </c>
      <c r="FP31">
        <f t="shared" si="154"/>
        <v>65.09</v>
      </c>
      <c r="FQ31">
        <f t="shared" si="155"/>
        <v>404.64</v>
      </c>
      <c r="FR31">
        <f t="shared" si="156"/>
        <v>20</v>
      </c>
      <c r="FS31">
        <f t="shared" si="157"/>
        <v>3</v>
      </c>
      <c r="FT31" t="str">
        <f t="shared" si="158"/>
        <v/>
      </c>
      <c r="FU31" t="str">
        <f t="shared" si="159"/>
        <v/>
      </c>
      <c r="FV31" t="str">
        <f t="shared" si="160"/>
        <v/>
      </c>
      <c r="FW31" t="str">
        <f t="shared" si="161"/>
        <v/>
      </c>
      <c r="FX31" t="str">
        <f t="shared" si="162"/>
        <v/>
      </c>
    </row>
    <row r="32" spans="2:180">
      <c r="B32" s="1" t="s">
        <v>272</v>
      </c>
      <c r="C32" s="2" t="s">
        <v>273</v>
      </c>
      <c r="D32" s="2" t="s">
        <v>267</v>
      </c>
      <c r="E32" s="2" t="s">
        <v>271</v>
      </c>
      <c r="F32" s="2">
        <v>126</v>
      </c>
      <c r="G32" s="2">
        <v>24</v>
      </c>
      <c r="H32" s="2">
        <v>22</v>
      </c>
      <c r="I32" s="2">
        <v>30</v>
      </c>
      <c r="J32" s="2">
        <v>28</v>
      </c>
      <c r="K32" s="2">
        <v>16</v>
      </c>
      <c r="L32" s="2">
        <v>120</v>
      </c>
      <c r="M32">
        <f t="shared" si="0"/>
        <v>0.35</v>
      </c>
      <c r="N32">
        <f t="shared" si="1"/>
        <v>-0.56000000000000005</v>
      </c>
      <c r="O32">
        <f t="shared" si="2"/>
        <v>0.55000000000000004</v>
      </c>
      <c r="P32">
        <f t="shared" si="3"/>
        <v>0.34</v>
      </c>
      <c r="Q32">
        <f t="shared" si="4"/>
        <v>-0.45</v>
      </c>
      <c r="R32">
        <f t="shared" si="5"/>
        <v>75.28</v>
      </c>
      <c r="S32">
        <f t="shared" si="6"/>
        <v>60.67</v>
      </c>
      <c r="T32">
        <f t="shared" si="7"/>
        <v>79.27</v>
      </c>
      <c r="U32">
        <f t="shared" si="8"/>
        <v>75.959999999999994</v>
      </c>
      <c r="V32">
        <f t="shared" si="9"/>
        <v>62.11</v>
      </c>
      <c r="W32">
        <f t="shared" si="10"/>
        <v>353.28999999999996</v>
      </c>
      <c r="X32">
        <f t="shared" si="11"/>
        <v>42</v>
      </c>
      <c r="Y32">
        <f t="shared" si="12"/>
        <v>5</v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/>
      </c>
      <c r="AD32" t="str">
        <f t="shared" si="17"/>
        <v/>
      </c>
      <c r="AF32" t="str">
        <f t="shared" si="18"/>
        <v>MIKA ARSALA GHAISAN</v>
      </c>
      <c r="AG32" t="str">
        <f t="shared" si="19"/>
        <v>126-22-11232</v>
      </c>
      <c r="AH32" t="str">
        <f t="shared" si="20"/>
        <v>126V120</v>
      </c>
      <c r="AI32" t="str">
        <f t="shared" si="21"/>
        <v>SDN 04 CIBUBUR</v>
      </c>
      <c r="AJ32">
        <f t="shared" si="22"/>
        <v>126</v>
      </c>
      <c r="AK32">
        <f t="shared" si="23"/>
        <v>24</v>
      </c>
      <c r="AL32">
        <f t="shared" si="24"/>
        <v>22</v>
      </c>
      <c r="AM32">
        <f t="shared" si="25"/>
        <v>30</v>
      </c>
      <c r="AN32">
        <f t="shared" si="26"/>
        <v>28</v>
      </c>
      <c r="AO32">
        <f t="shared" si="27"/>
        <v>16</v>
      </c>
      <c r="AP32">
        <f t="shared" si="28"/>
        <v>120</v>
      </c>
      <c r="AQ32">
        <f t="shared" si="29"/>
        <v>0.35</v>
      </c>
      <c r="AR32">
        <f t="shared" si="30"/>
        <v>-0.56000000000000005</v>
      </c>
      <c r="AS32">
        <f t="shared" si="31"/>
        <v>0.55000000000000004</v>
      </c>
      <c r="AT32">
        <f t="shared" si="32"/>
        <v>0.34</v>
      </c>
      <c r="AU32">
        <f t="shared" si="33"/>
        <v>-0.45</v>
      </c>
      <c r="AV32">
        <f t="shared" si="34"/>
        <v>75.28</v>
      </c>
      <c r="AW32">
        <f t="shared" si="35"/>
        <v>60.67</v>
      </c>
      <c r="AX32">
        <f t="shared" si="36"/>
        <v>79.27</v>
      </c>
      <c r="AY32">
        <f t="shared" si="37"/>
        <v>75.959999999999994</v>
      </c>
      <c r="AZ32">
        <f t="shared" si="38"/>
        <v>62.11</v>
      </c>
      <c r="BA32">
        <f t="shared" si="39"/>
        <v>353.28999999999996</v>
      </c>
      <c r="BB32">
        <f t="shared" si="40"/>
        <v>42</v>
      </c>
      <c r="BC32">
        <f t="shared" si="41"/>
        <v>5</v>
      </c>
      <c r="BD32" t="str">
        <f t="shared" si="42"/>
        <v/>
      </c>
      <c r="BE32" t="str">
        <f t="shared" si="43"/>
        <v/>
      </c>
      <c r="BF32" t="str">
        <f t="shared" si="44"/>
        <v/>
      </c>
      <c r="BG32" t="str">
        <f t="shared" si="45"/>
        <v/>
      </c>
      <c r="BH32" t="str">
        <f t="shared" si="46"/>
        <v/>
      </c>
      <c r="BJ32" t="str">
        <f t="shared" si="47"/>
        <v>MIKA ARSALA GHAISAN</v>
      </c>
      <c r="BK32" t="str">
        <f t="shared" si="48"/>
        <v>126-22-11232</v>
      </c>
      <c r="BL32" t="str">
        <f t="shared" si="49"/>
        <v>126V120</v>
      </c>
      <c r="BM32" t="str">
        <f t="shared" si="50"/>
        <v>SDN 04 CIBUBUR</v>
      </c>
      <c r="BN32">
        <f t="shared" si="51"/>
        <v>126</v>
      </c>
      <c r="BO32">
        <f t="shared" si="52"/>
        <v>24</v>
      </c>
      <c r="BP32">
        <f t="shared" si="53"/>
        <v>22</v>
      </c>
      <c r="BQ32">
        <f t="shared" si="54"/>
        <v>30</v>
      </c>
      <c r="BR32">
        <f t="shared" si="55"/>
        <v>28</v>
      </c>
      <c r="BS32">
        <f t="shared" si="56"/>
        <v>16</v>
      </c>
      <c r="BT32">
        <f t="shared" si="57"/>
        <v>120</v>
      </c>
      <c r="BU32">
        <f t="shared" si="58"/>
        <v>0.35</v>
      </c>
      <c r="BV32">
        <f t="shared" si="59"/>
        <v>-0.56000000000000005</v>
      </c>
      <c r="BW32">
        <f t="shared" si="60"/>
        <v>0.55000000000000004</v>
      </c>
      <c r="BX32">
        <f t="shared" si="61"/>
        <v>0.34</v>
      </c>
      <c r="BY32">
        <f t="shared" si="62"/>
        <v>-0.45</v>
      </c>
      <c r="BZ32">
        <f t="shared" si="63"/>
        <v>75.28</v>
      </c>
      <c r="CA32">
        <f t="shared" si="64"/>
        <v>60.67</v>
      </c>
      <c r="CB32">
        <f t="shared" si="65"/>
        <v>79.27</v>
      </c>
      <c r="CC32">
        <f t="shared" si="66"/>
        <v>75.959999999999994</v>
      </c>
      <c r="CD32">
        <f t="shared" si="67"/>
        <v>62.11</v>
      </c>
      <c r="CE32">
        <f t="shared" si="68"/>
        <v>353.28999999999996</v>
      </c>
      <c r="CF32">
        <f t="shared" si="69"/>
        <v>42</v>
      </c>
      <c r="CG32">
        <f t="shared" si="70"/>
        <v>5</v>
      </c>
      <c r="CH32" t="str">
        <f t="shared" si="71"/>
        <v/>
      </c>
      <c r="CI32" t="str">
        <f t="shared" si="72"/>
        <v/>
      </c>
      <c r="CJ32" t="str">
        <f t="shared" si="73"/>
        <v/>
      </c>
      <c r="CK32" t="str">
        <f t="shared" si="74"/>
        <v/>
      </c>
      <c r="CL32" t="str">
        <f t="shared" si="75"/>
        <v/>
      </c>
      <c r="CN32" t="str">
        <f t="shared" si="76"/>
        <v>MIKA ARSALA GHAISAN</v>
      </c>
      <c r="CO32" t="str">
        <f t="shared" si="77"/>
        <v>126-22-11232</v>
      </c>
      <c r="CP32" t="str">
        <f t="shared" si="78"/>
        <v>126V120</v>
      </c>
      <c r="CQ32" t="str">
        <f t="shared" si="79"/>
        <v>SDN 04 CIBUBUR</v>
      </c>
      <c r="CR32">
        <f t="shared" si="80"/>
        <v>126</v>
      </c>
      <c r="CS32">
        <f t="shared" si="81"/>
        <v>24</v>
      </c>
      <c r="CT32">
        <f t="shared" si="82"/>
        <v>22</v>
      </c>
      <c r="CU32">
        <f t="shared" si="83"/>
        <v>30</v>
      </c>
      <c r="CV32">
        <f t="shared" si="84"/>
        <v>28</v>
      </c>
      <c r="CW32">
        <f t="shared" si="85"/>
        <v>16</v>
      </c>
      <c r="CX32">
        <f t="shared" si="86"/>
        <v>120</v>
      </c>
      <c r="CY32">
        <f t="shared" si="87"/>
        <v>0.35</v>
      </c>
      <c r="CZ32">
        <f t="shared" si="88"/>
        <v>-0.56000000000000005</v>
      </c>
      <c r="DA32">
        <f t="shared" si="89"/>
        <v>0.55000000000000004</v>
      </c>
      <c r="DB32">
        <f t="shared" si="90"/>
        <v>0.34</v>
      </c>
      <c r="DC32">
        <f t="shared" si="91"/>
        <v>-0.45</v>
      </c>
      <c r="DD32">
        <f t="shared" si="92"/>
        <v>75.28</v>
      </c>
      <c r="DE32">
        <f t="shared" si="93"/>
        <v>60.67</v>
      </c>
      <c r="DF32">
        <f t="shared" si="94"/>
        <v>79.27</v>
      </c>
      <c r="DG32">
        <f t="shared" si="95"/>
        <v>75.959999999999994</v>
      </c>
      <c r="DH32">
        <f t="shared" si="96"/>
        <v>62.11</v>
      </c>
      <c r="DI32">
        <f t="shared" si="97"/>
        <v>353.28999999999996</v>
      </c>
      <c r="DJ32">
        <f t="shared" si="98"/>
        <v>42</v>
      </c>
      <c r="DK32">
        <f t="shared" si="99"/>
        <v>5</v>
      </c>
      <c r="DL32" t="str">
        <f t="shared" si="100"/>
        <v/>
      </c>
      <c r="DM32" t="str">
        <f t="shared" si="101"/>
        <v/>
      </c>
      <c r="DN32" t="str">
        <f t="shared" si="102"/>
        <v/>
      </c>
      <c r="DO32" t="str">
        <f t="shared" si="103"/>
        <v/>
      </c>
      <c r="DP32" t="str">
        <f t="shared" si="104"/>
        <v/>
      </c>
      <c r="DR32" t="str">
        <f t="shared" si="105"/>
        <v>MIKA ARSALA GHAISAN</v>
      </c>
      <c r="DS32" t="str">
        <f t="shared" si="106"/>
        <v>126-22-11232</v>
      </c>
      <c r="DT32" t="str">
        <f t="shared" si="107"/>
        <v>126V120</v>
      </c>
      <c r="DU32" t="str">
        <f t="shared" si="108"/>
        <v>SDN 04 CIBUBUR</v>
      </c>
      <c r="DV32">
        <f t="shared" si="109"/>
        <v>126</v>
      </c>
      <c r="DW32">
        <f t="shared" si="110"/>
        <v>24</v>
      </c>
      <c r="DX32">
        <f t="shared" si="111"/>
        <v>22</v>
      </c>
      <c r="DY32">
        <f t="shared" si="112"/>
        <v>30</v>
      </c>
      <c r="DZ32">
        <f t="shared" si="113"/>
        <v>28</v>
      </c>
      <c r="EA32">
        <f t="shared" si="114"/>
        <v>16</v>
      </c>
      <c r="EB32">
        <f t="shared" si="115"/>
        <v>120</v>
      </c>
      <c r="EC32">
        <f t="shared" si="116"/>
        <v>0.35</v>
      </c>
      <c r="ED32">
        <f t="shared" si="117"/>
        <v>-0.56000000000000005</v>
      </c>
      <c r="EE32">
        <f t="shared" si="118"/>
        <v>0.55000000000000004</v>
      </c>
      <c r="EF32">
        <f t="shared" si="119"/>
        <v>0.34</v>
      </c>
      <c r="EG32">
        <f t="shared" si="120"/>
        <v>-0.45</v>
      </c>
      <c r="EH32">
        <f t="shared" si="121"/>
        <v>75.28</v>
      </c>
      <c r="EI32">
        <f t="shared" si="122"/>
        <v>60.67</v>
      </c>
      <c r="EJ32">
        <f t="shared" si="123"/>
        <v>79.27</v>
      </c>
      <c r="EK32">
        <f t="shared" si="124"/>
        <v>75.959999999999994</v>
      </c>
      <c r="EL32">
        <f t="shared" si="125"/>
        <v>62.11</v>
      </c>
      <c r="EM32">
        <f t="shared" si="126"/>
        <v>353.28999999999996</v>
      </c>
      <c r="EN32">
        <f t="shared" si="127"/>
        <v>42</v>
      </c>
      <c r="EO32">
        <f t="shared" si="128"/>
        <v>5</v>
      </c>
      <c r="EP32" t="str">
        <f t="shared" si="129"/>
        <v/>
      </c>
      <c r="EQ32" t="str">
        <f t="shared" si="130"/>
        <v/>
      </c>
      <c r="ER32" t="str">
        <f t="shared" si="131"/>
        <v/>
      </c>
      <c r="ES32" t="str">
        <f t="shared" si="132"/>
        <v/>
      </c>
      <c r="ET32" t="str">
        <f t="shared" si="133"/>
        <v/>
      </c>
      <c r="EV32" t="str">
        <f t="shared" si="134"/>
        <v>MIKA ARSALA GHAISAN</v>
      </c>
      <c r="EW32" t="str">
        <f t="shared" si="135"/>
        <v>126-22-11232</v>
      </c>
      <c r="EX32" t="str">
        <f t="shared" si="136"/>
        <v>126V120</v>
      </c>
      <c r="EY32" t="str">
        <f t="shared" si="137"/>
        <v>SDN 04 CIBUBUR</v>
      </c>
      <c r="EZ32">
        <f t="shared" si="138"/>
        <v>126</v>
      </c>
      <c r="FA32">
        <f t="shared" si="139"/>
        <v>24</v>
      </c>
      <c r="FB32">
        <f t="shared" si="140"/>
        <v>22</v>
      </c>
      <c r="FC32">
        <f t="shared" si="141"/>
        <v>30</v>
      </c>
      <c r="FD32">
        <f t="shared" si="142"/>
        <v>28</v>
      </c>
      <c r="FE32">
        <f t="shared" si="143"/>
        <v>16</v>
      </c>
      <c r="FF32">
        <f t="shared" si="144"/>
        <v>120</v>
      </c>
      <c r="FG32">
        <f t="shared" si="145"/>
        <v>0.35</v>
      </c>
      <c r="FH32">
        <f t="shared" si="146"/>
        <v>-0.56000000000000005</v>
      </c>
      <c r="FI32">
        <f t="shared" si="147"/>
        <v>0.55000000000000004</v>
      </c>
      <c r="FJ32">
        <f t="shared" si="148"/>
        <v>0.34</v>
      </c>
      <c r="FK32">
        <f t="shared" si="149"/>
        <v>-0.45</v>
      </c>
      <c r="FL32">
        <f t="shared" si="150"/>
        <v>75.28</v>
      </c>
      <c r="FM32">
        <f t="shared" si="151"/>
        <v>60.67</v>
      </c>
      <c r="FN32">
        <f t="shared" si="152"/>
        <v>79.27</v>
      </c>
      <c r="FO32">
        <f t="shared" si="153"/>
        <v>75.959999999999994</v>
      </c>
      <c r="FP32">
        <f t="shared" si="154"/>
        <v>62.11</v>
      </c>
      <c r="FQ32">
        <f t="shared" si="155"/>
        <v>353.28999999999996</v>
      </c>
      <c r="FR32">
        <f t="shared" si="156"/>
        <v>42</v>
      </c>
      <c r="FS32">
        <f t="shared" si="157"/>
        <v>5</v>
      </c>
      <c r="FT32" t="str">
        <f t="shared" si="158"/>
        <v/>
      </c>
      <c r="FU32" t="str">
        <f t="shared" si="159"/>
        <v/>
      </c>
      <c r="FV32" t="str">
        <f t="shared" si="160"/>
        <v/>
      </c>
      <c r="FW32" t="str">
        <f t="shared" si="161"/>
        <v/>
      </c>
      <c r="FX32" t="str">
        <f t="shared" si="162"/>
        <v/>
      </c>
    </row>
    <row r="33" spans="2:180">
      <c r="B33" s="1" t="s">
        <v>274</v>
      </c>
      <c r="C33" s="2" t="s">
        <v>275</v>
      </c>
      <c r="D33" s="2" t="s">
        <v>267</v>
      </c>
      <c r="E33" s="2" t="s">
        <v>276</v>
      </c>
      <c r="F33" s="2">
        <v>126</v>
      </c>
      <c r="G33" s="2">
        <v>26</v>
      </c>
      <c r="H33" s="2"/>
      <c r="I33" s="2"/>
      <c r="J33" s="2"/>
      <c r="K33" s="2"/>
      <c r="L33" s="2">
        <v>26</v>
      </c>
      <c r="M33">
        <f t="shared" si="0"/>
        <v>0.68</v>
      </c>
      <c r="N33" t="str">
        <f t="shared" si="1"/>
        <v/>
      </c>
      <c r="O33" t="str">
        <f t="shared" si="2"/>
        <v/>
      </c>
      <c r="P33" t="str">
        <f t="shared" si="3"/>
        <v/>
      </c>
      <c r="Q33" t="str">
        <f t="shared" si="4"/>
        <v/>
      </c>
      <c r="R33">
        <f t="shared" si="5"/>
        <v>80.25</v>
      </c>
      <c r="S33" t="str">
        <f t="shared" si="6"/>
        <v/>
      </c>
      <c r="T33" t="str">
        <f t="shared" si="7"/>
        <v/>
      </c>
      <c r="U33" t="str">
        <f t="shared" si="8"/>
        <v/>
      </c>
      <c r="V33" t="str">
        <f t="shared" si="9"/>
        <v/>
      </c>
      <c r="W33">
        <f t="shared" si="10"/>
        <v>80.25</v>
      </c>
      <c r="X33">
        <f t="shared" si="11"/>
        <v>92</v>
      </c>
      <c r="Y33">
        <f t="shared" si="12"/>
        <v>6</v>
      </c>
      <c r="Z33" t="str">
        <f t="shared" si="13"/>
        <v/>
      </c>
      <c r="AA33" t="str">
        <f t="shared" si="14"/>
        <v/>
      </c>
      <c r="AB33" t="str">
        <f t="shared" si="15"/>
        <v/>
      </c>
      <c r="AC33" t="str">
        <f t="shared" si="16"/>
        <v/>
      </c>
      <c r="AD33" t="str">
        <f t="shared" si="17"/>
        <v/>
      </c>
      <c r="AF33" t="str">
        <f t="shared" si="18"/>
        <v>ADELIA INASYAKIRAH</v>
      </c>
      <c r="AG33" t="str">
        <f t="shared" si="19"/>
        <v>126-22-11234</v>
      </c>
      <c r="AH33" t="str">
        <f t="shared" si="20"/>
        <v>126V120</v>
      </c>
      <c r="AI33" t="str">
        <f t="shared" si="21"/>
        <v>SDN CILANGKAP 03 PG</v>
      </c>
      <c r="AJ33">
        <f t="shared" si="22"/>
        <v>126</v>
      </c>
      <c r="AK33">
        <f t="shared" si="23"/>
        <v>26</v>
      </c>
      <c r="AL33" t="str">
        <f t="shared" si="24"/>
        <v/>
      </c>
      <c r="AM33" t="str">
        <f t="shared" si="25"/>
        <v/>
      </c>
      <c r="AN33" t="str">
        <f t="shared" si="26"/>
        <v/>
      </c>
      <c r="AO33" t="str">
        <f t="shared" si="27"/>
        <v/>
      </c>
      <c r="AP33">
        <f t="shared" si="28"/>
        <v>26</v>
      </c>
      <c r="AQ33">
        <f t="shared" si="29"/>
        <v>0.68</v>
      </c>
      <c r="AR33" t="str">
        <f t="shared" si="30"/>
        <v/>
      </c>
      <c r="AS33" t="str">
        <f t="shared" si="31"/>
        <v/>
      </c>
      <c r="AT33" t="str">
        <f t="shared" si="32"/>
        <v/>
      </c>
      <c r="AU33" t="str">
        <f t="shared" si="33"/>
        <v/>
      </c>
      <c r="AV33">
        <f t="shared" si="34"/>
        <v>80.25</v>
      </c>
      <c r="AW33" t="str">
        <f t="shared" si="35"/>
        <v/>
      </c>
      <c r="AX33" t="str">
        <f t="shared" si="36"/>
        <v/>
      </c>
      <c r="AY33" t="str">
        <f t="shared" si="37"/>
        <v/>
      </c>
      <c r="AZ33" t="str">
        <f t="shared" si="38"/>
        <v/>
      </c>
      <c r="BA33">
        <f t="shared" si="39"/>
        <v>80.25</v>
      </c>
      <c r="BB33">
        <f t="shared" si="40"/>
        <v>92</v>
      </c>
      <c r="BC33">
        <f t="shared" si="41"/>
        <v>6</v>
      </c>
      <c r="BD33" t="str">
        <f t="shared" si="42"/>
        <v/>
      </c>
      <c r="BE33" t="str">
        <f t="shared" si="43"/>
        <v/>
      </c>
      <c r="BF33" t="str">
        <f t="shared" si="44"/>
        <v/>
      </c>
      <c r="BG33" t="str">
        <f t="shared" si="45"/>
        <v/>
      </c>
      <c r="BH33" t="str">
        <f t="shared" si="46"/>
        <v/>
      </c>
      <c r="BJ33" t="str">
        <f t="shared" si="47"/>
        <v>ADELIA INASYAKIRAH</v>
      </c>
      <c r="BK33" t="str">
        <f t="shared" si="48"/>
        <v>126-22-11234</v>
      </c>
      <c r="BL33" t="str">
        <f t="shared" si="49"/>
        <v>126V120</v>
      </c>
      <c r="BM33" t="str">
        <f t="shared" si="50"/>
        <v>SDN CILANGKAP 03 PG</v>
      </c>
      <c r="BN33">
        <f t="shared" si="51"/>
        <v>126</v>
      </c>
      <c r="BO33">
        <f t="shared" si="52"/>
        <v>26</v>
      </c>
      <c r="BP33" t="str">
        <f t="shared" si="53"/>
        <v/>
      </c>
      <c r="BQ33" t="str">
        <f t="shared" si="54"/>
        <v/>
      </c>
      <c r="BR33" t="str">
        <f t="shared" si="55"/>
        <v/>
      </c>
      <c r="BS33" t="str">
        <f t="shared" si="56"/>
        <v/>
      </c>
      <c r="BT33">
        <f t="shared" si="57"/>
        <v>26</v>
      </c>
      <c r="BU33">
        <f t="shared" si="58"/>
        <v>0.68</v>
      </c>
      <c r="BV33" t="str">
        <f t="shared" si="59"/>
        <v/>
      </c>
      <c r="BW33" t="str">
        <f t="shared" si="60"/>
        <v/>
      </c>
      <c r="BX33" t="str">
        <f t="shared" si="61"/>
        <v/>
      </c>
      <c r="BY33" t="str">
        <f t="shared" si="62"/>
        <v/>
      </c>
      <c r="BZ33">
        <f t="shared" si="63"/>
        <v>80.25</v>
      </c>
      <c r="CA33" t="str">
        <f t="shared" si="64"/>
        <v/>
      </c>
      <c r="CB33" t="str">
        <f t="shared" si="65"/>
        <v/>
      </c>
      <c r="CC33" t="str">
        <f t="shared" si="66"/>
        <v/>
      </c>
      <c r="CD33" t="str">
        <f t="shared" si="67"/>
        <v/>
      </c>
      <c r="CE33">
        <f t="shared" si="68"/>
        <v>80.25</v>
      </c>
      <c r="CF33">
        <f t="shared" si="69"/>
        <v>92</v>
      </c>
      <c r="CG33">
        <f t="shared" si="70"/>
        <v>6</v>
      </c>
      <c r="CH33" t="str">
        <f t="shared" si="71"/>
        <v/>
      </c>
      <c r="CI33" t="str">
        <f t="shared" si="72"/>
        <v/>
      </c>
      <c r="CJ33" t="str">
        <f t="shared" si="73"/>
        <v/>
      </c>
      <c r="CK33" t="str">
        <f t="shared" si="74"/>
        <v/>
      </c>
      <c r="CL33" t="str">
        <f t="shared" si="75"/>
        <v/>
      </c>
      <c r="CN33" t="str">
        <f t="shared" si="76"/>
        <v>ADELIA INASYAKIRAH</v>
      </c>
      <c r="CO33" t="str">
        <f t="shared" si="77"/>
        <v>126-22-11234</v>
      </c>
      <c r="CP33" t="str">
        <f t="shared" si="78"/>
        <v>126V120</v>
      </c>
      <c r="CQ33" t="str">
        <f t="shared" si="79"/>
        <v>SDN CILANGKAP 03 PG</v>
      </c>
      <c r="CR33">
        <f t="shared" si="80"/>
        <v>126</v>
      </c>
      <c r="CS33">
        <f t="shared" si="81"/>
        <v>26</v>
      </c>
      <c r="CT33" t="str">
        <f t="shared" si="82"/>
        <v/>
      </c>
      <c r="CU33" t="str">
        <f t="shared" si="83"/>
        <v/>
      </c>
      <c r="CV33" t="str">
        <f t="shared" si="84"/>
        <v/>
      </c>
      <c r="CW33" t="str">
        <f t="shared" si="85"/>
        <v/>
      </c>
      <c r="CX33">
        <f t="shared" si="86"/>
        <v>26</v>
      </c>
      <c r="CY33">
        <f t="shared" si="87"/>
        <v>0.68</v>
      </c>
      <c r="CZ33" t="str">
        <f t="shared" si="88"/>
        <v/>
      </c>
      <c r="DA33" t="str">
        <f t="shared" si="89"/>
        <v/>
      </c>
      <c r="DB33" t="str">
        <f t="shared" si="90"/>
        <v/>
      </c>
      <c r="DC33" t="str">
        <f t="shared" si="91"/>
        <v/>
      </c>
      <c r="DD33">
        <f t="shared" si="92"/>
        <v>80.25</v>
      </c>
      <c r="DE33" t="str">
        <f t="shared" si="93"/>
        <v/>
      </c>
      <c r="DF33" t="str">
        <f t="shared" si="94"/>
        <v/>
      </c>
      <c r="DG33" t="str">
        <f t="shared" si="95"/>
        <v/>
      </c>
      <c r="DH33" t="str">
        <f t="shared" si="96"/>
        <v/>
      </c>
      <c r="DI33">
        <f t="shared" si="97"/>
        <v>80.25</v>
      </c>
      <c r="DJ33">
        <f t="shared" si="98"/>
        <v>92</v>
      </c>
      <c r="DK33">
        <f t="shared" si="99"/>
        <v>6</v>
      </c>
      <c r="DL33" t="str">
        <f t="shared" si="100"/>
        <v/>
      </c>
      <c r="DM33" t="str">
        <f t="shared" si="101"/>
        <v/>
      </c>
      <c r="DN33" t="str">
        <f t="shared" si="102"/>
        <v/>
      </c>
      <c r="DO33" t="str">
        <f t="shared" si="103"/>
        <v/>
      </c>
      <c r="DP33" t="str">
        <f t="shared" si="104"/>
        <v/>
      </c>
      <c r="DR33" t="str">
        <f t="shared" si="105"/>
        <v>ADELIA INASYAKIRAH</v>
      </c>
      <c r="DS33" t="str">
        <f t="shared" si="106"/>
        <v>126-22-11234</v>
      </c>
      <c r="DT33" t="str">
        <f t="shared" si="107"/>
        <v>126V120</v>
      </c>
      <c r="DU33" t="str">
        <f t="shared" si="108"/>
        <v>SDN CILANGKAP 03 PG</v>
      </c>
      <c r="DV33">
        <f t="shared" si="109"/>
        <v>126</v>
      </c>
      <c r="DW33">
        <f t="shared" si="110"/>
        <v>26</v>
      </c>
      <c r="DX33" t="str">
        <f t="shared" si="111"/>
        <v/>
      </c>
      <c r="DY33" t="str">
        <f t="shared" si="112"/>
        <v/>
      </c>
      <c r="DZ33" t="str">
        <f t="shared" si="113"/>
        <v/>
      </c>
      <c r="EA33" t="str">
        <f t="shared" si="114"/>
        <v/>
      </c>
      <c r="EB33">
        <f t="shared" si="115"/>
        <v>26</v>
      </c>
      <c r="EC33">
        <f t="shared" si="116"/>
        <v>0.68</v>
      </c>
      <c r="ED33" t="str">
        <f t="shared" si="117"/>
        <v/>
      </c>
      <c r="EE33" t="str">
        <f t="shared" si="118"/>
        <v/>
      </c>
      <c r="EF33" t="str">
        <f t="shared" si="119"/>
        <v/>
      </c>
      <c r="EG33" t="str">
        <f t="shared" si="120"/>
        <v/>
      </c>
      <c r="EH33">
        <f t="shared" si="121"/>
        <v>80.25</v>
      </c>
      <c r="EI33" t="str">
        <f t="shared" si="122"/>
        <v/>
      </c>
      <c r="EJ33" t="str">
        <f t="shared" si="123"/>
        <v/>
      </c>
      <c r="EK33" t="str">
        <f t="shared" si="124"/>
        <v/>
      </c>
      <c r="EL33" t="str">
        <f t="shared" si="125"/>
        <v/>
      </c>
      <c r="EM33">
        <f t="shared" si="126"/>
        <v>80.25</v>
      </c>
      <c r="EN33">
        <f t="shared" si="127"/>
        <v>92</v>
      </c>
      <c r="EO33">
        <f t="shared" si="128"/>
        <v>6</v>
      </c>
      <c r="EP33" t="str">
        <f t="shared" si="129"/>
        <v/>
      </c>
      <c r="EQ33" t="str">
        <f t="shared" si="130"/>
        <v/>
      </c>
      <c r="ER33" t="str">
        <f t="shared" si="131"/>
        <v/>
      </c>
      <c r="ES33" t="str">
        <f t="shared" si="132"/>
        <v/>
      </c>
      <c r="ET33" t="str">
        <f t="shared" si="133"/>
        <v/>
      </c>
      <c r="EV33" t="str">
        <f t="shared" si="134"/>
        <v>ADELIA INASYAKIRAH</v>
      </c>
      <c r="EW33" t="str">
        <f t="shared" si="135"/>
        <v>126-22-11234</v>
      </c>
      <c r="EX33" t="str">
        <f t="shared" si="136"/>
        <v>126V120</v>
      </c>
      <c r="EY33" t="str">
        <f t="shared" si="137"/>
        <v>SDN CILANGKAP 03 PG</v>
      </c>
      <c r="EZ33">
        <f t="shared" si="138"/>
        <v>126</v>
      </c>
      <c r="FA33">
        <f t="shared" si="139"/>
        <v>26</v>
      </c>
      <c r="FB33" t="str">
        <f t="shared" si="140"/>
        <v/>
      </c>
      <c r="FC33" t="str">
        <f t="shared" si="141"/>
        <v/>
      </c>
      <c r="FD33" t="str">
        <f t="shared" si="142"/>
        <v/>
      </c>
      <c r="FE33" t="str">
        <f t="shared" si="143"/>
        <v/>
      </c>
      <c r="FF33">
        <f t="shared" si="144"/>
        <v>26</v>
      </c>
      <c r="FG33">
        <f t="shared" si="145"/>
        <v>0.68</v>
      </c>
      <c r="FH33" t="str">
        <f t="shared" si="146"/>
        <v/>
      </c>
      <c r="FI33" t="str">
        <f t="shared" si="147"/>
        <v/>
      </c>
      <c r="FJ33" t="str">
        <f t="shared" si="148"/>
        <v/>
      </c>
      <c r="FK33" t="str">
        <f t="shared" si="149"/>
        <v/>
      </c>
      <c r="FL33">
        <f t="shared" si="150"/>
        <v>80.25</v>
      </c>
      <c r="FM33" t="str">
        <f t="shared" si="151"/>
        <v/>
      </c>
      <c r="FN33" t="str">
        <f t="shared" si="152"/>
        <v/>
      </c>
      <c r="FO33" t="str">
        <f t="shared" si="153"/>
        <v/>
      </c>
      <c r="FP33" t="str">
        <f t="shared" si="154"/>
        <v/>
      </c>
      <c r="FQ33">
        <f t="shared" si="155"/>
        <v>80.25</v>
      </c>
      <c r="FR33">
        <f t="shared" si="156"/>
        <v>92</v>
      </c>
      <c r="FS33">
        <f t="shared" si="157"/>
        <v>6</v>
      </c>
      <c r="FT33" t="str">
        <f t="shared" si="158"/>
        <v/>
      </c>
      <c r="FU33" t="str">
        <f t="shared" si="159"/>
        <v/>
      </c>
      <c r="FV33" t="str">
        <f t="shared" si="160"/>
        <v/>
      </c>
      <c r="FW33" t="str">
        <f t="shared" si="161"/>
        <v/>
      </c>
      <c r="FX33" t="str">
        <f t="shared" si="162"/>
        <v/>
      </c>
    </row>
    <row r="34" spans="2:180">
      <c r="B34" s="1" t="s">
        <v>277</v>
      </c>
      <c r="C34" s="2" t="s">
        <v>278</v>
      </c>
      <c r="D34" s="2" t="s">
        <v>267</v>
      </c>
      <c r="E34" s="2" t="s">
        <v>268</v>
      </c>
      <c r="F34" s="2">
        <v>126</v>
      </c>
      <c r="G34" s="2">
        <v>24</v>
      </c>
      <c r="H34" s="2">
        <v>34</v>
      </c>
      <c r="I34" s="2">
        <v>40</v>
      </c>
      <c r="J34" s="2">
        <v>38</v>
      </c>
      <c r="K34" s="2">
        <v>18</v>
      </c>
      <c r="L34" s="2">
        <v>154</v>
      </c>
      <c r="M34">
        <f t="shared" ref="M34:M65" si="163">IFERROR(ROUND(IF(G34="","",(G34-G$109)/G$110),2),"")</f>
        <v>0.35</v>
      </c>
      <c r="N34">
        <f t="shared" ref="N34:N65" si="164">IFERROR(ROUND(IF(H34="","",(H34-H$109)/H$110),2),"")</f>
        <v>1.33</v>
      </c>
      <c r="O34">
        <f t="shared" ref="O34:O65" si="165">IFERROR(ROUND(IF(I34="","",(I34-I$109)/I$110),2),"")</f>
        <v>1.78</v>
      </c>
      <c r="P34">
        <f t="shared" ref="P34:P65" si="166">IFERROR(ROUND(IF(J34="","",(J34-J$109)/J$110),2),"")</f>
        <v>1.71</v>
      </c>
      <c r="Q34">
        <f t="shared" ref="Q34:Q65" si="167">IFERROR(ROUND(IF(K34="","",(K34-K$109)/K$110),2),"")</f>
        <v>-0.12</v>
      </c>
      <c r="R34">
        <f t="shared" ref="R34:R65" si="168">IFERROR(ROUND(IF(G34="","",IF(70+30*M34/$M$109&lt;20,20,70+30*M34/$M$109)),2),"")</f>
        <v>75.28</v>
      </c>
      <c r="S34">
        <f t="shared" ref="S34:S65" si="169">IFERROR(ROUND(IF(H34="","",IF(70+30*N34/$N$109&lt;20,20,70+30*N34/$N$109)),2),"")</f>
        <v>92.17</v>
      </c>
      <c r="T34">
        <f t="shared" ref="T34:T65" si="170">IFERROR(ROUND(IF(I34="","",IF(70+30*O34/$O$109&lt;20,20,70+30*O34/$O$109)),2),"")</f>
        <v>100</v>
      </c>
      <c r="U34">
        <f t="shared" ref="U34:U65" si="171">IFERROR(ROUND(IF(J34="","",IF(70+30*P34/$P$109&lt;20,20,70+30*P34/$P$109)),2),"")</f>
        <v>100</v>
      </c>
      <c r="V34">
        <f t="shared" ref="V34:V65" si="172">IFERROR(ROUND(IF(K34="","",IF(70+30*Q34/$Q$109&lt;20,20,70+30*Q34/$Q$109)),2),"")</f>
        <v>67.89</v>
      </c>
      <c r="W34">
        <f t="shared" ref="W34:W65" si="173">IF(SUM(R34:V34)=0,"",SUM(R34:V34))</f>
        <v>435.34</v>
      </c>
      <c r="X34">
        <f t="shared" ref="X34:X65" si="174">IF(W34="","",RANK(W34,$W$2:$W$107))</f>
        <v>10</v>
      </c>
      <c r="Y34">
        <f t="shared" ref="Y34:Y65" si="175">IF(X34="","",COUNTIFS($F$2:$F$107,F34,$X$2:$X$107,"&lt;"&amp;X34)+1)</f>
        <v>2</v>
      </c>
      <c r="Z34" t="str">
        <f t="shared" ref="Z34:Z65" si="176">IF($G$113=25,IF(AND(G34&gt;4,R34=20),1,""),IF($G$113=30,IF(AND(G34&gt;5,R34=20),1,""),IF($G$113=35,IF(AND(G34&gt;6,R34=20),1,""),IF($G$113=40,IF(AND(G34&gt;7,R34=20),1,""),IF($G$113=45,IF(AND(G34&gt;8,R34=20),1,""))))))</f>
        <v/>
      </c>
      <c r="AA34" t="str">
        <f t="shared" ref="AA34:AA65" si="177">IF($H$113=25,IF(AND(H34&gt;4,S34=20),1,""),IF($H$113=30,IF(AND(H34&gt;5,S34=20),1,""),IF($H$113=35,IF(AND(H34&gt;6,S34=20),1,""),IF($H$113=40,IF(AND(H34&gt;7,S34=20),1,""),IF($H$113=45,IF(AND(H34&gt;8,S34=20),1,""))))))</f>
        <v/>
      </c>
      <c r="AB34" t="str">
        <f t="shared" ref="AB34:AB65" si="178">IF($I$113=25,IF(AND(I34&gt;4,T34=20),1,""),IF($I$113=30,IF(AND(I34&gt;5,T34=20),1,""),IF($I$113=35,IF(AND(I34&gt;6,T34=20),1,""),IF($I$113=40,IF(AND(I34&gt;7,T34=20),1,""),IF($I$113=45,IF(AND(I34&gt;8,T34=20),1,""))))))</f>
        <v/>
      </c>
      <c r="AC34" t="str">
        <f t="shared" ref="AC34:AC65" si="179">IF($J$113=25,IF(AND(J34&gt;4,U34=20),1,""),IF($J$113=30,IF(AND(J34&gt;5,U34=20),1,""),IF($J$113=35,IF(AND(J34&gt;6,U34=20),1,""),IF($J$113=40,IF(AND(J34&gt;7,U34=20),1,""),IF($J$113=45,IF(AND(J34&gt;8,U34=20),1,""))))))</f>
        <v/>
      </c>
      <c r="AD34" t="str">
        <f t="shared" ref="AD34:AD65" si="180">IF($K$113=25,IF(AND(K34&gt;4,V34=20),1,""),IF($K$113=30,IF(AND(K34&gt;5,V34=20),1,""),IF($K$113=35,IF(AND(K34&gt;6,V34=20),1,""),IF($K$113=40,IF(AND(K34&gt;7,V34=20),1,""),IF($K$113=45,IF(AND(K34&gt;8,V34=20),1,""))))))</f>
        <v/>
      </c>
      <c r="AF34" t="str">
        <f t="shared" ref="AF34:AF65" si="181">B34</f>
        <v>FARRAS NAMIRA QUANEISHA</v>
      </c>
      <c r="AG34" t="str">
        <f t="shared" ref="AG34:AG65" si="182">C34</f>
        <v>126-22-11244</v>
      </c>
      <c r="AH34" t="str">
        <f t="shared" ref="AH34:AH65" si="183">D34</f>
        <v>126V120</v>
      </c>
      <c r="AI34" t="str">
        <f t="shared" ref="AI34:AI65" si="184">E34</f>
        <v>MI PKP JAKARTA</v>
      </c>
      <c r="AJ34">
        <f t="shared" ref="AJ34:AJ65" si="185">F34</f>
        <v>126</v>
      </c>
      <c r="AK34">
        <f t="shared" ref="AK34:AK65" si="186">IF(G34="","",G34)</f>
        <v>24</v>
      </c>
      <c r="AL34">
        <f t="shared" ref="AL34:AL65" si="187">IF(H34="","",H34)</f>
        <v>34</v>
      </c>
      <c r="AM34">
        <f t="shared" ref="AM34:AM65" si="188">IF(I34="","",I34)</f>
        <v>40</v>
      </c>
      <c r="AN34">
        <f t="shared" ref="AN34:AN65" si="189">IF(J34="","",J34)</f>
        <v>38</v>
      </c>
      <c r="AO34">
        <f t="shared" ref="AO34:AO65" si="190">IF(K34="","",K34)</f>
        <v>18</v>
      </c>
      <c r="AP34">
        <f t="shared" ref="AP34:AP65" si="191">IF(L34="","",L34)</f>
        <v>154</v>
      </c>
      <c r="AQ34">
        <f t="shared" ref="AQ34:AQ65" si="192">IFERROR(ROUND(IF(AK34="","",(AK34-AK$109)/AK$110),2),"")</f>
        <v>0.35</v>
      </c>
      <c r="AR34">
        <f t="shared" ref="AR34:AR65" si="193">IFERROR(ROUND(IF(AL34="","",(AL34-AL$109)/AL$110),2),"")</f>
        <v>1.33</v>
      </c>
      <c r="AS34">
        <f t="shared" ref="AS34:AS65" si="194">IFERROR(ROUND(IF(AM34="","",(AM34-AM$109)/AM$110),2),"")</f>
        <v>1.78</v>
      </c>
      <c r="AT34">
        <f t="shared" ref="AT34:AT65" si="195">IFERROR(ROUND(IF(AN34="","",(AN34-AN$109)/AN$110),2),"")</f>
        <v>1.71</v>
      </c>
      <c r="AU34">
        <f t="shared" ref="AU34:AU65" si="196">IFERROR(ROUND(IF(AO34="","",(AO34-AO$109)/AO$110),2),"")</f>
        <v>-0.12</v>
      </c>
      <c r="AV34">
        <f t="shared" ref="AV34:AV65" si="197">IFERROR(ROUND(IF(AK34="","",IF(70+30*AQ34/$AQ$109&lt;20,20,70+30*AQ34/$AQ$109)),2),"")</f>
        <v>75.28</v>
      </c>
      <c r="AW34">
        <f t="shared" ref="AW34:AW65" si="198">IFERROR(ROUND(IF(AL34="","",IF(70+30*AR34/$AR$109&lt;20,20,70+30*AR34/$AR$109)),2),"")</f>
        <v>92.17</v>
      </c>
      <c r="AX34">
        <f t="shared" ref="AX34:AX65" si="199">IFERROR(ROUND(IF(AM34="","",IF(70+30*AS34/$AS$109&lt;20,20,70+30*AS34/$AS$109)),2),"")</f>
        <v>100</v>
      </c>
      <c r="AY34">
        <f t="shared" ref="AY34:AY65" si="200">IFERROR(ROUND(IF(AN34="","",IF(70+30*AT34/$AT$109&lt;20,20,70+30*AT34/$AT$109)),2),"")</f>
        <v>100</v>
      </c>
      <c r="AZ34">
        <f t="shared" ref="AZ34:AZ65" si="201">IFERROR(ROUND(IF(AO34="","",IF(70+30*AU34/$AU$109&lt;20,20,70+30*AU34/$AU$109)),2),"")</f>
        <v>67.89</v>
      </c>
      <c r="BA34">
        <f t="shared" ref="BA34:BA65" si="202">IF(SUM(AV34:AZ34)=0,"",SUM(AV34:AZ34))</f>
        <v>435.34</v>
      </c>
      <c r="BB34">
        <f t="shared" ref="BB34:BB65" si="203">IF(BA34="","",RANK(BA34,$BA$2:$BA$107))</f>
        <v>10</v>
      </c>
      <c r="BC34">
        <f t="shared" ref="BC34:BC65" si="204">IF(BB34="","",COUNTIFS($AJ$2:$AJ$107,F34,$BB$2:$BB$107,"&lt;"&amp;BB34)+1)</f>
        <v>2</v>
      </c>
      <c r="BD34" t="str">
        <f t="shared" ref="BD34:BD65" si="205">IF($G$113=25,IF(AND(AK34&gt;4,AV34=20),1,""),IF($G$113=30,IF(AND(AK34&gt;5,AV34=20),1,""),IF($G$113=35,IF(AND(AK34&gt;6,AV34=20),1,""),IF($G$113=40,IF(AND(AK34&gt;7,AV34=20),1,""),IF($G$113=45,IF(AND(AK34&gt;8,AV34=20),1,""))))))</f>
        <v/>
      </c>
      <c r="BE34" t="str">
        <f t="shared" ref="BE34:BE65" si="206">IF($H$113=25,IF(AND(AL34&gt;4,AW34=20),1,""),IF($H$113=30,IF(AND(AL34&gt;5,AW34=20),1,""),IF($H$113=35,IF(AND(AL34&gt;6,AW34=20),1,""),IF($H$113=40,IF(AND(AL34&gt;7,AW34=20),1,""),IF($H$113=45,IF(AND(AL34&gt;8,AW34=20),1,""))))))</f>
        <v/>
      </c>
      <c r="BF34" t="str">
        <f t="shared" ref="BF34:BF65" si="207">IF($I$113=25,IF(AND(AM34&gt;4,AX34=20),1,""),IF($I$113=30,IF(AND(AM34&gt;5,AX34=20),1,""),IF($I$113=35,IF(AND(AM34&gt;6,AX34=20),1,""),IF($I$113=40,IF(AND(AM34&gt;7,AX34=20),1,""),IF($I$113=45,IF(AND(AM34&gt;8,AX34=20),1,""))))))</f>
        <v/>
      </c>
      <c r="BG34" t="str">
        <f t="shared" ref="BG34:BG65" si="208">IF($J$113=25,IF(AND(AN34&gt;4,AY34=20),1,""),IF($J$113=30,IF(AND(AN34&gt;5,AY34=20),1,""),IF($J$113=35,IF(AND(AN34&gt;6,AY34=20),1,""),IF($J$113=40,IF(AND(AN34&gt;7,AY34=20),1,""),IF($J$113=45,IF(AND(AN34&gt;8,AY34=20),1,""))))))</f>
        <v/>
      </c>
      <c r="BH34" t="str">
        <f t="shared" ref="BH34:BH65" si="209">IF($K$113=25,IF(AND(AO34&gt;4,AZ34=20),1,""),IF($K$113=30,IF(AND(AO34&gt;5,AZ34=20),1,""),IF($K$113=35,IF(AND(AO34&gt;6,AZ34=20),1,""),IF($K$113=40,IF(AND(AO34&gt;7,AZ34=20),1,""),IF($K$113=45,IF(AND(AO34&gt;8,AZ34=20),1,""))))))</f>
        <v/>
      </c>
      <c r="BJ34" t="str">
        <f t="shared" ref="BJ34:BJ65" si="210">B34</f>
        <v>FARRAS NAMIRA QUANEISHA</v>
      </c>
      <c r="BK34" t="str">
        <f t="shared" ref="BK34:BK65" si="211">C34</f>
        <v>126-22-11244</v>
      </c>
      <c r="BL34" t="str">
        <f t="shared" ref="BL34:BL65" si="212">D34</f>
        <v>126V120</v>
      </c>
      <c r="BM34" t="str">
        <f t="shared" ref="BM34:BM65" si="213">E34</f>
        <v>MI PKP JAKARTA</v>
      </c>
      <c r="BN34">
        <f t="shared" ref="BN34:BN65" si="214">F34</f>
        <v>126</v>
      </c>
      <c r="BO34">
        <f t="shared" ref="BO34:BO65" si="215">IF(G34="","",G34)</f>
        <v>24</v>
      </c>
      <c r="BP34">
        <f t="shared" ref="BP34:BP65" si="216">IF(H34="","",H34)</f>
        <v>34</v>
      </c>
      <c r="BQ34">
        <f t="shared" ref="BQ34:BQ65" si="217">IF(I34="","",I34)</f>
        <v>40</v>
      </c>
      <c r="BR34">
        <f t="shared" ref="BR34:BR65" si="218">IF(J34="","",J34)</f>
        <v>38</v>
      </c>
      <c r="BS34">
        <f t="shared" ref="BS34:BS65" si="219">IF(K34="","",K34)</f>
        <v>18</v>
      </c>
      <c r="BT34">
        <f t="shared" ref="BT34:BT65" si="220">IF(L34="","",L34)</f>
        <v>154</v>
      </c>
      <c r="BU34">
        <f t="shared" ref="BU34:BU65" si="221">IFERROR(ROUND(IF(BO34="","",(BO34-BO$109)/BO$110),2),"")</f>
        <v>0.35</v>
      </c>
      <c r="BV34">
        <f t="shared" ref="BV34:BV65" si="222">IFERROR(ROUND(IF(BP34="","",(BP34-BP$109)/BP$110),2),"")</f>
        <v>1.33</v>
      </c>
      <c r="BW34">
        <f t="shared" ref="BW34:BW65" si="223">IFERROR(ROUND(IF(BQ34="","",(BQ34-BQ$109)/BQ$110),2),"")</f>
        <v>1.78</v>
      </c>
      <c r="BX34">
        <f t="shared" ref="BX34:BX65" si="224">IFERROR(ROUND(IF(BR34="","",(BR34-BR$109)/BR$110),2),"")</f>
        <v>1.71</v>
      </c>
      <c r="BY34">
        <f t="shared" ref="BY34:BY65" si="225">IFERROR(ROUND(IF(BS34="","",(BS34-BS$109)/BS$110),2),"")</f>
        <v>-0.12</v>
      </c>
      <c r="BZ34">
        <f t="shared" ref="BZ34:BZ65" si="226">IFERROR(ROUND(IF(BO34="","",IF(70+30*BU34/$BU$109&lt;20,20,70+30*BU34/$BU$109)),2),"")</f>
        <v>75.28</v>
      </c>
      <c r="CA34">
        <f t="shared" ref="CA34:CA65" si="227">IFERROR(ROUND(IF(BP34="","",IF(70+30*BV34/$BV$109&lt;20,20,70+30*BV34/$BV$109)),2),"")</f>
        <v>92.17</v>
      </c>
      <c r="CB34">
        <f t="shared" ref="CB34:CB65" si="228">IFERROR(ROUND(IF(BQ34="","",IF(70+30*BW34/$BW$109&lt;20,20,70+30*BW34/$BW$109)),2),"")</f>
        <v>100</v>
      </c>
      <c r="CC34">
        <f t="shared" ref="CC34:CC65" si="229">IFERROR(ROUND(IF(BR34="","",IF(70+30*BX34/$BX$109&lt;20,20,70+30*BX34/$BX$109)),2),"")</f>
        <v>100</v>
      </c>
      <c r="CD34">
        <f t="shared" ref="CD34:CD65" si="230">IFERROR(ROUND(IF(BS34="","",IF(70+30*BY34/$BY$109&lt;20,20,70+30*BY34/$BY$109)),2),"")</f>
        <v>67.89</v>
      </c>
      <c r="CE34">
        <f t="shared" ref="CE34:CE65" si="231">IF(SUM(BZ34:CD34)=0,"",SUM(BZ34:CD34))</f>
        <v>435.34</v>
      </c>
      <c r="CF34">
        <f t="shared" ref="CF34:CF65" si="232">IF(CE34="","",RANK(CE34,$CE$2:$CE$107))</f>
        <v>10</v>
      </c>
      <c r="CG34">
        <f t="shared" ref="CG34:CG65" si="233">IF(CF34="","",COUNTIFS($BN$2:$BN$107,F34,$CF$2:$CF$107,"&lt;"&amp;CF34)+1)</f>
        <v>2</v>
      </c>
      <c r="CH34" t="str">
        <f t="shared" ref="CH34:CH65" si="234">IF($G$113=25,IF(AND(BO34&gt;4,BZ34=20),1,""),IF($G$113=30,IF(AND(BO34&gt;5,BZ34=20),1,""),IF($G$113=35,IF(AND(BO34&gt;6,BZ34=20),1,""),IF($G$113=40,IF(AND(BO34&gt;7,BZ34=20),1,""),IF($G$113=45,IF(AND(BO34&gt;8,BZ34=20),1,""))))))</f>
        <v/>
      </c>
      <c r="CI34" t="str">
        <f t="shared" ref="CI34:CI65" si="235">IF($H$113=25,IF(AND(BP34&gt;4,CA34=20),1,""),IF($H$113=30,IF(AND(BP34&gt;5,CA34=20),1,""),IF($H$113=35,IF(AND(BP34&gt;6,CA34=20),1,""),IF($H$113=40,IF(AND(BP34&gt;7,CA34=20),1,""),IF($H$113=45,IF(AND(BP34&gt;8,CA34=20),1,""))))))</f>
        <v/>
      </c>
      <c r="CJ34" t="str">
        <f t="shared" ref="CJ34:CJ65" si="236">IF($I$113=25,IF(AND(BQ34&gt;4,CB34=20),1,""),IF($I$113=30,IF(AND(BQ34&gt;5,CB34=20),1,""),IF($I$113=35,IF(AND(BQ34&gt;6,CB34=20),1,""),IF($I$113=40,IF(AND(BQ34&gt;7,CB34=20),1,""),IF($I$113=45,IF(AND(BQ34&gt;8,CB34=20),1,""))))))</f>
        <v/>
      </c>
      <c r="CK34" t="str">
        <f t="shared" ref="CK34:CK65" si="237">IF($J$113=25,IF(AND(BR34&gt;4,CC34=20),1,""),IF($J$113=30,IF(AND(BR34&gt;5,CC34=20),1,""),IF($J$113=35,IF(AND(BR34&gt;6,CC34=20),1,""),IF($J$113=40,IF(AND(BR34&gt;7,CC34=20),1,""),IF($J$113=45,IF(AND(BR34&gt;8,CC34=20),1,""))))))</f>
        <v/>
      </c>
      <c r="CL34" t="str">
        <f t="shared" ref="CL34:CL65" si="238">IF($K$113=25,IF(AND(BS34&gt;4,CD34=20),1,""),IF($K$113=30,IF(AND(BS34&gt;5,CD34=20),1,""),IF($K$113=35,IF(AND(BS34&gt;6,CD34=20),1,""),IF($K$113=40,IF(AND(BS34&gt;7,CD34=20),1,""),IF($K$113=45,IF(AND(BS34&gt;8,CD34=20),1,""))))))</f>
        <v/>
      </c>
      <c r="CN34" t="str">
        <f t="shared" ref="CN34:CN65" si="239">B34</f>
        <v>FARRAS NAMIRA QUANEISHA</v>
      </c>
      <c r="CO34" t="str">
        <f t="shared" ref="CO34:CO65" si="240">C34</f>
        <v>126-22-11244</v>
      </c>
      <c r="CP34" t="str">
        <f t="shared" ref="CP34:CP65" si="241">D34</f>
        <v>126V120</v>
      </c>
      <c r="CQ34" t="str">
        <f t="shared" ref="CQ34:CQ65" si="242">E34</f>
        <v>MI PKP JAKARTA</v>
      </c>
      <c r="CR34">
        <f t="shared" ref="CR34:CR65" si="243">F34</f>
        <v>126</v>
      </c>
      <c r="CS34">
        <f t="shared" ref="CS34:CS65" si="244">IF(G34="","",G34)</f>
        <v>24</v>
      </c>
      <c r="CT34">
        <f t="shared" ref="CT34:CT65" si="245">IF(H34="","",H34)</f>
        <v>34</v>
      </c>
      <c r="CU34">
        <f t="shared" ref="CU34:CU65" si="246">IF(I34="","",I34)</f>
        <v>40</v>
      </c>
      <c r="CV34">
        <f t="shared" ref="CV34:CV65" si="247">IF(J34="","",J34)</f>
        <v>38</v>
      </c>
      <c r="CW34">
        <f t="shared" ref="CW34:CW65" si="248">IF(K34="","",K34)</f>
        <v>18</v>
      </c>
      <c r="CX34">
        <f t="shared" ref="CX34:CX65" si="249">IF(L34="","",L34)</f>
        <v>154</v>
      </c>
      <c r="CY34">
        <f t="shared" ref="CY34:CY65" si="250">IFERROR(ROUND(IF(CS34="","",(CS34-CS$109)/CS$110),2),"")</f>
        <v>0.35</v>
      </c>
      <c r="CZ34">
        <f t="shared" ref="CZ34:CZ65" si="251">IFERROR(ROUND(IF(CT34="","",(CT34-CT$109)/CT$110),2),"")</f>
        <v>1.33</v>
      </c>
      <c r="DA34">
        <f t="shared" ref="DA34:DA65" si="252">IFERROR(ROUND(IF(CU34="","",(CU34-CU$109)/CU$110),2),"")</f>
        <v>1.78</v>
      </c>
      <c r="DB34">
        <f t="shared" ref="DB34:DB65" si="253">IFERROR(ROUND(IF(CV34="","",(CV34-CV$109)/CV$110),2),"")</f>
        <v>1.71</v>
      </c>
      <c r="DC34">
        <f t="shared" ref="DC34:DC65" si="254">IFERROR(ROUND(IF(CW34="","",(CW34-CW$109)/CW$110),2),"")</f>
        <v>-0.12</v>
      </c>
      <c r="DD34">
        <f t="shared" ref="DD34:DD65" si="255">IFERROR(ROUND(IF(CY34="","",IF(70+30*CY34/$CY$109&lt;20,20,70+30*CY34/$CY$109)),2),"")</f>
        <v>75.28</v>
      </c>
      <c r="DE34">
        <f t="shared" ref="DE34:DE65" si="256">IFERROR(ROUND(IF(CZ34="","",IF(70+30*CZ34/$CZ$109&lt;20,20,70+30*CZ34/$CZ$109)),2),"")</f>
        <v>92.17</v>
      </c>
      <c r="DF34">
        <f t="shared" ref="DF34:DF65" si="257">IFERROR(ROUND(IF(DA34="","",IF(70+30*DA34/$DA$109&lt;20,20,70+30*DA34/$DA$109)),2),"")</f>
        <v>100</v>
      </c>
      <c r="DG34">
        <f t="shared" ref="DG34:DG65" si="258">IFERROR(ROUND(IF(DB34="","",IF(70+30*DB34/$DB$109&lt;20,20,70+30*DB34/$DB$109)),2),"")</f>
        <v>100</v>
      </c>
      <c r="DH34">
        <f t="shared" ref="DH34:DH65" si="259">IFERROR(ROUND(IF(DC34="","",IF(70+30*DC34/$DC$109&lt;20,20,70+30*DC34/$DC$109)),2),"")</f>
        <v>67.89</v>
      </c>
      <c r="DI34">
        <f t="shared" ref="DI34:DI65" si="260">IF(SUM(DD34:DH34)=0,"",SUM(DD34:DH34))</f>
        <v>435.34</v>
      </c>
      <c r="DJ34">
        <f t="shared" ref="DJ34:DJ65" si="261">IF(DI34="","",RANK(DI34,$DI$2:$DI$107))</f>
        <v>10</v>
      </c>
      <c r="DK34">
        <f t="shared" ref="DK34:DK65" si="262">IF(DJ34="","",COUNTIFS($CR$2:$CR$107,F34,$DJ$2:$DJ$107,"&lt;"&amp;DJ34)+1)</f>
        <v>2</v>
      </c>
      <c r="DL34" t="str">
        <f t="shared" ref="DL34:DL65" si="263">IF($G$113=25,IF(AND(CS34&gt;4,DD34=20),1,""),IF($G$113=30,IF(AND(CS34&gt;5,DD34=20),1,""),IF($G$113=35,IF(AND(CS34&gt;6,DD34=20),1,""),IF($G$113=40,IF(AND(CS34&gt;7,DD34=20),1,""),IF($G$113=45,IF(AND(CS34&gt;8,DD34=20),1,""))))))</f>
        <v/>
      </c>
      <c r="DM34" t="str">
        <f t="shared" ref="DM34:DM65" si="264">IF($H$113=25,IF(AND(CT34&gt;4,DE34=20),1,""),IF($H$113=30,IF(AND(CT34&gt;5,DE34=20),1,""),IF($H$113=35,IF(AND(CT34&gt;6,DE34=20),1,""),IF($H$113=40,IF(AND(CT34&gt;7,DE34=20),1,""),IF($H$113=45,IF(AND(CT34&gt;8,DE34=20),1,""))))))</f>
        <v/>
      </c>
      <c r="DN34" t="str">
        <f t="shared" ref="DN34:DN65" si="265">IF($I$113=25,IF(AND(CU34&gt;4,DF34=20),1,""),IF($I$113=30,IF(AND(CU34&gt;5,DF34=20),1,""),IF($I$113=35,IF(AND(CU34&gt;6,DF34=20),1,""),IF($I$113=40,IF(AND(CU34&gt;7,DF34=20),1,""),IF($I$113=45,IF(AND(CU34&gt;8,DF34=20),1,""))))))</f>
        <v/>
      </c>
      <c r="DO34" t="str">
        <f t="shared" ref="DO34:DO65" si="266">IF($J$113=25,IF(AND(CV34&gt;4,DG34=20),1,""),IF($J$113=30,IF(AND(CV34&gt;5,DG34=20),1,""),IF($J$113=35,IF(AND(CV34&gt;6,DG34=20),1,""),IF($J$113=40,IF(AND(CV34&gt;7,DG34=20),1,""),IF($J$113=45,IF(AND(CV34&gt;8,DG34=20),1,""))))))</f>
        <v/>
      </c>
      <c r="DP34" t="str">
        <f t="shared" ref="DP34:DP65" si="267">IF($K$113=25,IF(AND(CW34&gt;4,DH34=20),1,""),IF($K$113=30,IF(AND(CW34&gt;5,DH34=20),1,""),IF($K$113=35,IF(AND(CW34&gt;6,DH34=20),1,""),IF($K$113=40,IF(AND(CW34&gt;7,DH34=20),1,""),IF($K$113=45,IF(AND(CW34&gt;8,DH34=20),1,""))))))</f>
        <v/>
      </c>
      <c r="DR34" t="str">
        <f t="shared" ref="DR34:DR65" si="268">B34</f>
        <v>FARRAS NAMIRA QUANEISHA</v>
      </c>
      <c r="DS34" t="str">
        <f t="shared" ref="DS34:DS65" si="269">C34</f>
        <v>126-22-11244</v>
      </c>
      <c r="DT34" t="str">
        <f t="shared" ref="DT34:DT65" si="270">D34</f>
        <v>126V120</v>
      </c>
      <c r="DU34" t="str">
        <f t="shared" ref="DU34:DU65" si="271">E34</f>
        <v>MI PKP JAKARTA</v>
      </c>
      <c r="DV34">
        <f t="shared" ref="DV34:DV65" si="272">F34</f>
        <v>126</v>
      </c>
      <c r="DW34">
        <f t="shared" ref="DW34:DW65" si="273">IF(G34="","",G34)</f>
        <v>24</v>
      </c>
      <c r="DX34">
        <f t="shared" ref="DX34:DX65" si="274">IF(H34="","",H34)</f>
        <v>34</v>
      </c>
      <c r="DY34">
        <f t="shared" ref="DY34:DY65" si="275">IF(I34="","",I34)</f>
        <v>40</v>
      </c>
      <c r="DZ34">
        <f t="shared" ref="DZ34:DZ65" si="276">IF(J34="","",J34)</f>
        <v>38</v>
      </c>
      <c r="EA34">
        <f t="shared" ref="EA34:EA65" si="277">IF(K34="","",K34)</f>
        <v>18</v>
      </c>
      <c r="EB34">
        <f t="shared" ref="EB34:EB65" si="278">IF(L34="","",L34)</f>
        <v>154</v>
      </c>
      <c r="EC34">
        <f t="shared" ref="EC34:EC65" si="279">IFERROR(ROUND(IF(DW34="","",(DW34-DW$109)/DW$110),2),"")</f>
        <v>0.35</v>
      </c>
      <c r="ED34">
        <f t="shared" ref="ED34:ED65" si="280">IFERROR(ROUND(IF(DX34="","",(DX34-DX$109)/DX$110),2),"")</f>
        <v>1.33</v>
      </c>
      <c r="EE34">
        <f t="shared" ref="EE34:EE65" si="281">IFERROR(ROUND(IF(DY34="","",(DY34-DY$109)/DY$110),2),"")</f>
        <v>1.78</v>
      </c>
      <c r="EF34">
        <f t="shared" ref="EF34:EF65" si="282">IFERROR(ROUND(IF(DZ34="","",(DZ34-DZ$109)/DZ$110),2),"")</f>
        <v>1.71</v>
      </c>
      <c r="EG34">
        <f t="shared" ref="EG34:EG65" si="283">IFERROR(ROUND(IF(EA34="","",(EA34-EA$109)/EA$110),2),"")</f>
        <v>-0.12</v>
      </c>
      <c r="EH34">
        <f t="shared" ref="EH34:EH65" si="284">IFERROR(ROUND(IF(EC34="","",IF(70+30*EC34/$EC$109&lt;20,20,70+30*EC34/$EC$109)),2),"")</f>
        <v>75.28</v>
      </c>
      <c r="EI34">
        <f t="shared" ref="EI34:EI65" si="285">IFERROR(ROUND(IF(ED34="","",IF(70+30*ED34/$ED$109&lt;20,20,70+30*ED34/$ED$109)),2),"")</f>
        <v>92.17</v>
      </c>
      <c r="EJ34">
        <f t="shared" ref="EJ34:EJ65" si="286">IFERROR(ROUND(IF(EE34="","",IF(70+30*EE34/$EE$109&lt;20,20,70+30*EE34/$EE$109)),2),"")</f>
        <v>100</v>
      </c>
      <c r="EK34">
        <f t="shared" ref="EK34:EK65" si="287">IFERROR(ROUND(IF(EF34="","",IF(70+30*EF34/$EF$109&lt;20,20,70+30*EF34/$EF$109)),2),"")</f>
        <v>100</v>
      </c>
      <c r="EL34">
        <f t="shared" ref="EL34:EL65" si="288">IFERROR(ROUND(IF(EG34="","",IF(70+30*EG34/$EG$109&lt;20,20,70+30*EG34/$EG$109)),2),"")</f>
        <v>67.89</v>
      </c>
      <c r="EM34">
        <f t="shared" ref="EM34:EM65" si="289">IF(SUM(EH34:EL34)=0,"",SUM(EH34:EL34))</f>
        <v>435.34</v>
      </c>
      <c r="EN34">
        <f t="shared" ref="EN34:EN65" si="290">IF(EM34="","",RANK(EM34,$EM$2:$EM$107))</f>
        <v>10</v>
      </c>
      <c r="EO34">
        <f t="shared" ref="EO34:EO65" si="291">IF(EN34="","",COUNTIFS($DV$2:$DV$107,F34,$EN$2:$EN$107,"&lt;"&amp;EN34)+1)</f>
        <v>2</v>
      </c>
      <c r="EP34" t="str">
        <f t="shared" ref="EP34:EP65" si="292">IF($G$113=25,IF(AND(DW34&gt;4,EH34=20),1,""),IF($G$113=30,IF(AND(DW34&gt;5,EH34=20),1,""),IF($G$113=35,IF(AND(DW34&gt;6,EH34=20),1,""),IF($G$113=40,IF(AND(DW34&gt;7,EH34=20),1,""),IF($G$113=45,IF(AND(DW34&gt;8,EH34=20),1,""))))))</f>
        <v/>
      </c>
      <c r="EQ34" t="str">
        <f t="shared" ref="EQ34:EQ65" si="293">IF($H$113=25,IF(AND(DX34&gt;4,EI34=20),1,""),IF($H$113=30,IF(AND(DX34&gt;5,EI34=20),1,""),IF($H$113=35,IF(AND(DX34&gt;6,EI34=20),1,""),IF($H$113=40,IF(AND(DX34&gt;7,EI34=20),1,""),IF($H$113=45,IF(AND(DX34&gt;8,EI34=20),1,""))))))</f>
        <v/>
      </c>
      <c r="ER34" t="str">
        <f t="shared" ref="ER34:ER65" si="294">IF($I$113=25,IF(AND(DY34&gt;4,EJ34=20),1,""),IF($I$113=30,IF(AND(DY34&gt;5,EJ34=20),1,""),IF($I$113=35,IF(AND(DY34&gt;6,EJ34=20),1,""),IF($I$113=40,IF(AND(DY34&gt;7,EJ34=20),1,""),IF($I$113=45,IF(AND(DY34&gt;8,EJ34=20),1,""))))))</f>
        <v/>
      </c>
      <c r="ES34" t="str">
        <f t="shared" ref="ES34:ES65" si="295">IF($J$113=25,IF(AND(DZ34&gt;4,EK34=20),1,""),IF($J$113=30,IF(AND(DZ34&gt;5,EK34=20),1,""),IF($J$113=35,IF(AND(DZ34&gt;6,EK34=20),1,""),IF($J$113=40,IF(AND(DZ34&gt;7,EK34=20),1,""),IF($J$113=45,IF(AND(DZ34&gt;8,EK34=20),1,""))))))</f>
        <v/>
      </c>
      <c r="ET34" t="str">
        <f t="shared" ref="ET34:ET65" si="296">IF($K$113=25,IF(AND(EA34&gt;4,EL34=20),1,""),IF($K$113=30,IF(AND(EA34&gt;5,EL34=20),1,""),IF($K$113=35,IF(AND(EA34&gt;6,EL34=20),1,""),IF($K$113=40,IF(AND(EA34&gt;7,EL34=20),1,""),IF($K$113=45,IF(AND(EA34&gt;8,EL34=20),1,""))))))</f>
        <v/>
      </c>
      <c r="EV34" t="str">
        <f t="shared" ref="EV34:EV65" si="297">B34</f>
        <v>FARRAS NAMIRA QUANEISHA</v>
      </c>
      <c r="EW34" t="str">
        <f t="shared" ref="EW34:EW65" si="298">C34</f>
        <v>126-22-11244</v>
      </c>
      <c r="EX34" t="str">
        <f t="shared" ref="EX34:EX65" si="299">D34</f>
        <v>126V120</v>
      </c>
      <c r="EY34" t="str">
        <f t="shared" ref="EY34:EY65" si="300">E34</f>
        <v>MI PKP JAKARTA</v>
      </c>
      <c r="EZ34">
        <f t="shared" ref="EZ34:EZ65" si="301">F34</f>
        <v>126</v>
      </c>
      <c r="FA34">
        <f t="shared" ref="FA34:FA65" si="302">IF(G34="","",G34)</f>
        <v>24</v>
      </c>
      <c r="FB34">
        <f t="shared" ref="FB34:FB65" si="303">IF(H34="","",H34)</f>
        <v>34</v>
      </c>
      <c r="FC34">
        <f t="shared" ref="FC34:FC65" si="304">IF(I34="","",I34)</f>
        <v>40</v>
      </c>
      <c r="FD34">
        <f t="shared" ref="FD34:FD65" si="305">IF(J34="","",J34)</f>
        <v>38</v>
      </c>
      <c r="FE34">
        <f t="shared" ref="FE34:FE65" si="306">IF(K34="","",K34)</f>
        <v>18</v>
      </c>
      <c r="FF34">
        <f t="shared" ref="FF34:FF65" si="307">IF(L34="","",L34)</f>
        <v>154</v>
      </c>
      <c r="FG34">
        <f t="shared" ref="FG34:FG65" si="308">IFERROR(ROUND(IF(FA34="","",(FA34-FA$109)/FA$110),2),"")</f>
        <v>0.35</v>
      </c>
      <c r="FH34">
        <f t="shared" ref="FH34:FH65" si="309">IFERROR(ROUND(IF(FB34="","",(FB34-FB$109)/FB$110),2),"")</f>
        <v>1.33</v>
      </c>
      <c r="FI34">
        <f t="shared" ref="FI34:FI65" si="310">IFERROR(ROUND(IF(FC34="","",(FC34-FC$109)/FC$110),2),"")</f>
        <v>1.78</v>
      </c>
      <c r="FJ34">
        <f t="shared" ref="FJ34:FJ65" si="311">IFERROR(ROUND(IF(FD34="","",(FD34-FD$109)/FD$110),2),"")</f>
        <v>1.71</v>
      </c>
      <c r="FK34">
        <f t="shared" ref="FK34:FK65" si="312">IFERROR(ROUND(IF(FE34="","",(FE34-FE$109)/FE$110),2),"")</f>
        <v>-0.12</v>
      </c>
      <c r="FL34">
        <f t="shared" ref="FL34:FL65" si="313">IFERROR(ROUND(IF(FG34="","",IF(70+30*FG34/$FG$109&lt;20,20,70+30*FG34/$FG$109)),2),"")</f>
        <v>75.28</v>
      </c>
      <c r="FM34">
        <f t="shared" ref="FM34:FM65" si="314">IFERROR(ROUND(IF(FH34="","",IF(70+30*FH34/$FH$109&lt;20,20,70+30*FH34/$FH$109)),2),"")</f>
        <v>92.17</v>
      </c>
      <c r="FN34">
        <f t="shared" ref="FN34:FN65" si="315">IFERROR(ROUND(IF(FI34="","",IF(70+30*FI34/$FI$109&lt;20,20,70+30*FI34/$FI$109)),2),"")</f>
        <v>100</v>
      </c>
      <c r="FO34">
        <f t="shared" ref="FO34:FO65" si="316">IFERROR(ROUND(IF(FJ34="","",IF(70+30*FJ34/$FJ$109&lt;20,20,70+30*FJ34/$FJ$109)),2),"")</f>
        <v>100</v>
      </c>
      <c r="FP34">
        <f t="shared" ref="FP34:FP65" si="317">IFERROR(ROUND(IF(FK34="","",IF(70+30*FK34/$FK$109&lt;20,20,70+30*FK34/$FK$109)),2),"")</f>
        <v>67.89</v>
      </c>
      <c r="FQ34">
        <f t="shared" ref="FQ34:FQ65" si="318">IF(SUM(FL34:FP34)=0,"",SUM(FL34:FP34))</f>
        <v>435.34</v>
      </c>
      <c r="FR34">
        <f t="shared" ref="FR34:FR65" si="319">IF(FQ34="","",RANK(FQ34,$FQ$2:$FQ$107))</f>
        <v>10</v>
      </c>
      <c r="FS34">
        <f t="shared" ref="FS34:FS65" si="320">IF(FR34="","",COUNTIFS($EZ$2:$EZ$107,F34,$FR$2:$FR$107,"&lt;"&amp;FR34)+1)</f>
        <v>2</v>
      </c>
      <c r="FT34" t="str">
        <f t="shared" ref="FT34:FT65" si="321">IF($G$113=25,IF(AND(FA34&gt;4,FL34=20),1,""),IF($G$113=30,IF(AND(FA34&gt;5,FL34=20),1,""),IF($G$113=35,IF(AND(FA34&gt;6,FL34=20),1,""),IF($G$113=40,IF(AND(FA34&gt;7,FL34=20),1,""),IF($G$113=45,IF(AND(FA34&gt;8,FL34=20),1,""))))))</f>
        <v/>
      </c>
      <c r="FU34" t="str">
        <f t="shared" ref="FU34:FU65" si="322">IF($H$113=25,IF(AND(FB34&gt;4,FM34=20),1,""),IF($H$113=30,IF(AND(FB34&gt;5,FM34=20),1,""),IF($H$113=35,IF(AND(FB34&gt;6,FM34=20),1,""),IF($H$113=40,IF(AND(FB34&gt;7,FM34=20),1,""),IF($H$113=45,IF(AND(FB34&gt;8,FM34=20),1,""))))))</f>
        <v/>
      </c>
      <c r="FV34" t="str">
        <f t="shared" ref="FV34:FV65" si="323">IF($I$113=25,IF(AND(FC34&gt;4,FN34=20),1,""),IF($I$113=30,IF(AND(FC34&gt;5,FN34=20),1,""),IF($I$113=35,IF(AND(FC34&gt;6,FN34=20),1,""),IF($I$113=40,IF(AND(FC34&gt;7,FN34=20),1,""),IF($I$113=45,IF(AND(FC34&gt;8,FN34=20),1,""))))))</f>
        <v/>
      </c>
      <c r="FW34" t="str">
        <f t="shared" ref="FW34:FW65" si="324">IF($J$113=25,IF(AND(FD34&gt;4,FO34=20),1,""),IF($J$113=30,IF(AND(FD34&gt;5,FO34=20),1,""),IF($J$113=35,IF(AND(FD34&gt;6,FO34=20),1,""),IF($J$113=40,IF(AND(FD34&gt;7,FO34=20),1,""),IF($J$113=45,IF(AND(FD34&gt;8,FO34=20),1,""))))))</f>
        <v/>
      </c>
      <c r="FX34" t="str">
        <f t="shared" ref="FX34:FX65" si="325">IF($K$113=25,IF(AND(FE34&gt;4,FP34=20),1,""),IF($K$113=30,IF(AND(FE34&gt;5,FP34=20),1,""),IF($K$113=35,IF(AND(FE34&gt;6,FP34=20),1,""),IF($K$113=40,IF(AND(FE34&gt;7,FP34=20),1,""),IF($K$113=45,IF(AND(FE34&gt;8,FP34=20),1,""))))))</f>
        <v/>
      </c>
    </row>
    <row r="35" spans="2:180">
      <c r="B35" s="1" t="s">
        <v>279</v>
      </c>
      <c r="C35" s="2" t="s">
        <v>280</v>
      </c>
      <c r="D35" s="2" t="s">
        <v>267</v>
      </c>
      <c r="E35" s="2" t="s">
        <v>281</v>
      </c>
      <c r="F35" s="2">
        <v>126</v>
      </c>
      <c r="G35" s="2">
        <v>27</v>
      </c>
      <c r="H35" s="2">
        <v>33</v>
      </c>
      <c r="I35" s="2">
        <v>36</v>
      </c>
      <c r="J35" s="2">
        <v>36</v>
      </c>
      <c r="K35" s="2">
        <v>29</v>
      </c>
      <c r="L35" s="2">
        <v>161</v>
      </c>
      <c r="M35">
        <f t="shared" si="163"/>
        <v>0.85</v>
      </c>
      <c r="N35">
        <f t="shared" si="164"/>
        <v>1.17</v>
      </c>
      <c r="O35">
        <f t="shared" si="165"/>
        <v>1.29</v>
      </c>
      <c r="P35">
        <f t="shared" si="166"/>
        <v>1.44</v>
      </c>
      <c r="Q35">
        <f t="shared" si="167"/>
        <v>1.71</v>
      </c>
      <c r="R35">
        <f t="shared" si="168"/>
        <v>82.81</v>
      </c>
      <c r="S35">
        <f t="shared" si="169"/>
        <v>89.5</v>
      </c>
      <c r="T35">
        <f t="shared" si="170"/>
        <v>91.74</v>
      </c>
      <c r="U35">
        <f t="shared" si="171"/>
        <v>95.26</v>
      </c>
      <c r="V35">
        <f t="shared" si="172"/>
        <v>100</v>
      </c>
      <c r="W35">
        <f t="shared" si="173"/>
        <v>459.31</v>
      </c>
      <c r="X35">
        <f t="shared" si="174"/>
        <v>3</v>
      </c>
      <c r="Y35">
        <f t="shared" si="175"/>
        <v>1</v>
      </c>
      <c r="Z35" t="str">
        <f t="shared" si="176"/>
        <v/>
      </c>
      <c r="AA35" t="str">
        <f t="shared" si="177"/>
        <v/>
      </c>
      <c r="AB35" t="str">
        <f t="shared" si="178"/>
        <v/>
      </c>
      <c r="AC35" t="str">
        <f t="shared" si="179"/>
        <v/>
      </c>
      <c r="AD35" t="str">
        <f t="shared" si="180"/>
        <v/>
      </c>
      <c r="AF35" t="str">
        <f t="shared" si="181"/>
        <v>JOSUA SIMARMATA</v>
      </c>
      <c r="AG35" t="str">
        <f t="shared" si="182"/>
        <v>126-22-11282</v>
      </c>
      <c r="AH35" t="str">
        <f t="shared" si="183"/>
        <v>126V120</v>
      </c>
      <c r="AI35" t="str">
        <f t="shared" si="184"/>
        <v>SDN 01 KDW</v>
      </c>
      <c r="AJ35">
        <f t="shared" si="185"/>
        <v>126</v>
      </c>
      <c r="AK35">
        <f t="shared" si="186"/>
        <v>27</v>
      </c>
      <c r="AL35">
        <f t="shared" si="187"/>
        <v>33</v>
      </c>
      <c r="AM35">
        <f t="shared" si="188"/>
        <v>36</v>
      </c>
      <c r="AN35">
        <f t="shared" si="189"/>
        <v>36</v>
      </c>
      <c r="AO35">
        <f t="shared" si="190"/>
        <v>29</v>
      </c>
      <c r="AP35">
        <f t="shared" si="191"/>
        <v>161</v>
      </c>
      <c r="AQ35">
        <f t="shared" si="192"/>
        <v>0.85</v>
      </c>
      <c r="AR35">
        <f t="shared" si="193"/>
        <v>1.17</v>
      </c>
      <c r="AS35">
        <f t="shared" si="194"/>
        <v>1.29</v>
      </c>
      <c r="AT35">
        <f t="shared" si="195"/>
        <v>1.44</v>
      </c>
      <c r="AU35">
        <f t="shared" si="196"/>
        <v>1.71</v>
      </c>
      <c r="AV35">
        <f t="shared" si="197"/>
        <v>82.81</v>
      </c>
      <c r="AW35">
        <f t="shared" si="198"/>
        <v>89.5</v>
      </c>
      <c r="AX35">
        <f t="shared" si="199"/>
        <v>91.74</v>
      </c>
      <c r="AY35">
        <f t="shared" si="200"/>
        <v>95.26</v>
      </c>
      <c r="AZ35">
        <f t="shared" si="201"/>
        <v>100</v>
      </c>
      <c r="BA35">
        <f t="shared" si="202"/>
        <v>459.31</v>
      </c>
      <c r="BB35">
        <f t="shared" si="203"/>
        <v>3</v>
      </c>
      <c r="BC35">
        <f t="shared" si="204"/>
        <v>1</v>
      </c>
      <c r="BD35" t="str">
        <f t="shared" si="205"/>
        <v/>
      </c>
      <c r="BE35" t="str">
        <f t="shared" si="206"/>
        <v/>
      </c>
      <c r="BF35" t="str">
        <f t="shared" si="207"/>
        <v/>
      </c>
      <c r="BG35" t="str">
        <f t="shared" si="208"/>
        <v/>
      </c>
      <c r="BH35" t="str">
        <f t="shared" si="209"/>
        <v/>
      </c>
      <c r="BJ35" t="str">
        <f t="shared" si="210"/>
        <v>JOSUA SIMARMATA</v>
      </c>
      <c r="BK35" t="str">
        <f t="shared" si="211"/>
        <v>126-22-11282</v>
      </c>
      <c r="BL35" t="str">
        <f t="shared" si="212"/>
        <v>126V120</v>
      </c>
      <c r="BM35" t="str">
        <f t="shared" si="213"/>
        <v>SDN 01 KDW</v>
      </c>
      <c r="BN35">
        <f t="shared" si="214"/>
        <v>126</v>
      </c>
      <c r="BO35">
        <f t="shared" si="215"/>
        <v>27</v>
      </c>
      <c r="BP35">
        <f t="shared" si="216"/>
        <v>33</v>
      </c>
      <c r="BQ35">
        <f t="shared" si="217"/>
        <v>36</v>
      </c>
      <c r="BR35">
        <f t="shared" si="218"/>
        <v>36</v>
      </c>
      <c r="BS35">
        <f t="shared" si="219"/>
        <v>29</v>
      </c>
      <c r="BT35">
        <f t="shared" si="220"/>
        <v>161</v>
      </c>
      <c r="BU35">
        <f t="shared" si="221"/>
        <v>0.85</v>
      </c>
      <c r="BV35">
        <f t="shared" si="222"/>
        <v>1.17</v>
      </c>
      <c r="BW35">
        <f t="shared" si="223"/>
        <v>1.29</v>
      </c>
      <c r="BX35">
        <f t="shared" si="224"/>
        <v>1.44</v>
      </c>
      <c r="BY35">
        <f t="shared" si="225"/>
        <v>1.71</v>
      </c>
      <c r="BZ35">
        <f t="shared" si="226"/>
        <v>82.81</v>
      </c>
      <c r="CA35">
        <f t="shared" si="227"/>
        <v>89.5</v>
      </c>
      <c r="CB35">
        <f t="shared" si="228"/>
        <v>91.74</v>
      </c>
      <c r="CC35">
        <f t="shared" si="229"/>
        <v>95.26</v>
      </c>
      <c r="CD35">
        <f t="shared" si="230"/>
        <v>100</v>
      </c>
      <c r="CE35">
        <f t="shared" si="231"/>
        <v>459.31</v>
      </c>
      <c r="CF35">
        <f t="shared" si="232"/>
        <v>3</v>
      </c>
      <c r="CG35">
        <f t="shared" si="233"/>
        <v>1</v>
      </c>
      <c r="CH35" t="str">
        <f t="shared" si="234"/>
        <v/>
      </c>
      <c r="CI35" t="str">
        <f t="shared" si="235"/>
        <v/>
      </c>
      <c r="CJ35" t="str">
        <f t="shared" si="236"/>
        <v/>
      </c>
      <c r="CK35" t="str">
        <f t="shared" si="237"/>
        <v/>
      </c>
      <c r="CL35" t="str">
        <f t="shared" si="238"/>
        <v/>
      </c>
      <c r="CN35" t="str">
        <f t="shared" si="239"/>
        <v>JOSUA SIMARMATA</v>
      </c>
      <c r="CO35" t="str">
        <f t="shared" si="240"/>
        <v>126-22-11282</v>
      </c>
      <c r="CP35" t="str">
        <f t="shared" si="241"/>
        <v>126V120</v>
      </c>
      <c r="CQ35" t="str">
        <f t="shared" si="242"/>
        <v>SDN 01 KDW</v>
      </c>
      <c r="CR35">
        <f t="shared" si="243"/>
        <v>126</v>
      </c>
      <c r="CS35">
        <f t="shared" si="244"/>
        <v>27</v>
      </c>
      <c r="CT35">
        <f t="shared" si="245"/>
        <v>33</v>
      </c>
      <c r="CU35">
        <f t="shared" si="246"/>
        <v>36</v>
      </c>
      <c r="CV35">
        <f t="shared" si="247"/>
        <v>36</v>
      </c>
      <c r="CW35">
        <f t="shared" si="248"/>
        <v>29</v>
      </c>
      <c r="CX35">
        <f t="shared" si="249"/>
        <v>161</v>
      </c>
      <c r="CY35">
        <f t="shared" si="250"/>
        <v>0.85</v>
      </c>
      <c r="CZ35">
        <f t="shared" si="251"/>
        <v>1.17</v>
      </c>
      <c r="DA35">
        <f t="shared" si="252"/>
        <v>1.29</v>
      </c>
      <c r="DB35">
        <f t="shared" si="253"/>
        <v>1.44</v>
      </c>
      <c r="DC35">
        <f t="shared" si="254"/>
        <v>1.71</v>
      </c>
      <c r="DD35">
        <f t="shared" si="255"/>
        <v>82.81</v>
      </c>
      <c r="DE35">
        <f t="shared" si="256"/>
        <v>89.5</v>
      </c>
      <c r="DF35">
        <f t="shared" si="257"/>
        <v>91.74</v>
      </c>
      <c r="DG35">
        <f t="shared" si="258"/>
        <v>95.26</v>
      </c>
      <c r="DH35">
        <f t="shared" si="259"/>
        <v>100</v>
      </c>
      <c r="DI35">
        <f t="shared" si="260"/>
        <v>459.31</v>
      </c>
      <c r="DJ35">
        <f t="shared" si="261"/>
        <v>3</v>
      </c>
      <c r="DK35">
        <f t="shared" si="262"/>
        <v>1</v>
      </c>
      <c r="DL35" t="str">
        <f t="shared" si="263"/>
        <v/>
      </c>
      <c r="DM35" t="str">
        <f t="shared" si="264"/>
        <v/>
      </c>
      <c r="DN35" t="str">
        <f t="shared" si="265"/>
        <v/>
      </c>
      <c r="DO35" t="str">
        <f t="shared" si="266"/>
        <v/>
      </c>
      <c r="DP35" t="str">
        <f t="shared" si="267"/>
        <v/>
      </c>
      <c r="DR35" t="str">
        <f t="shared" si="268"/>
        <v>JOSUA SIMARMATA</v>
      </c>
      <c r="DS35" t="str">
        <f t="shared" si="269"/>
        <v>126-22-11282</v>
      </c>
      <c r="DT35" t="str">
        <f t="shared" si="270"/>
        <v>126V120</v>
      </c>
      <c r="DU35" t="str">
        <f t="shared" si="271"/>
        <v>SDN 01 KDW</v>
      </c>
      <c r="DV35">
        <f t="shared" si="272"/>
        <v>126</v>
      </c>
      <c r="DW35">
        <f t="shared" si="273"/>
        <v>27</v>
      </c>
      <c r="DX35">
        <f t="shared" si="274"/>
        <v>33</v>
      </c>
      <c r="DY35">
        <f t="shared" si="275"/>
        <v>36</v>
      </c>
      <c r="DZ35">
        <f t="shared" si="276"/>
        <v>36</v>
      </c>
      <c r="EA35">
        <f t="shared" si="277"/>
        <v>29</v>
      </c>
      <c r="EB35">
        <f t="shared" si="278"/>
        <v>161</v>
      </c>
      <c r="EC35">
        <f t="shared" si="279"/>
        <v>0.85</v>
      </c>
      <c r="ED35">
        <f t="shared" si="280"/>
        <v>1.17</v>
      </c>
      <c r="EE35">
        <f t="shared" si="281"/>
        <v>1.29</v>
      </c>
      <c r="EF35">
        <f t="shared" si="282"/>
        <v>1.44</v>
      </c>
      <c r="EG35">
        <f t="shared" si="283"/>
        <v>1.71</v>
      </c>
      <c r="EH35">
        <f t="shared" si="284"/>
        <v>82.81</v>
      </c>
      <c r="EI35">
        <f t="shared" si="285"/>
        <v>89.5</v>
      </c>
      <c r="EJ35">
        <f t="shared" si="286"/>
        <v>91.74</v>
      </c>
      <c r="EK35">
        <f t="shared" si="287"/>
        <v>95.26</v>
      </c>
      <c r="EL35">
        <f t="shared" si="288"/>
        <v>100</v>
      </c>
      <c r="EM35">
        <f t="shared" si="289"/>
        <v>459.31</v>
      </c>
      <c r="EN35">
        <f t="shared" si="290"/>
        <v>3</v>
      </c>
      <c r="EO35">
        <f t="shared" si="291"/>
        <v>1</v>
      </c>
      <c r="EP35" t="str">
        <f t="shared" si="292"/>
        <v/>
      </c>
      <c r="EQ35" t="str">
        <f t="shared" si="293"/>
        <v/>
      </c>
      <c r="ER35" t="str">
        <f t="shared" si="294"/>
        <v/>
      </c>
      <c r="ES35" t="str">
        <f t="shared" si="295"/>
        <v/>
      </c>
      <c r="ET35" t="str">
        <f t="shared" si="296"/>
        <v/>
      </c>
      <c r="EV35" t="str">
        <f t="shared" si="297"/>
        <v>JOSUA SIMARMATA</v>
      </c>
      <c r="EW35" t="str">
        <f t="shared" si="298"/>
        <v>126-22-11282</v>
      </c>
      <c r="EX35" t="str">
        <f t="shared" si="299"/>
        <v>126V120</v>
      </c>
      <c r="EY35" t="str">
        <f t="shared" si="300"/>
        <v>SDN 01 KDW</v>
      </c>
      <c r="EZ35">
        <f t="shared" si="301"/>
        <v>126</v>
      </c>
      <c r="FA35">
        <f t="shared" si="302"/>
        <v>27</v>
      </c>
      <c r="FB35">
        <f t="shared" si="303"/>
        <v>33</v>
      </c>
      <c r="FC35">
        <f t="shared" si="304"/>
        <v>36</v>
      </c>
      <c r="FD35">
        <f t="shared" si="305"/>
        <v>36</v>
      </c>
      <c r="FE35">
        <f t="shared" si="306"/>
        <v>29</v>
      </c>
      <c r="FF35">
        <f t="shared" si="307"/>
        <v>161</v>
      </c>
      <c r="FG35">
        <f t="shared" si="308"/>
        <v>0.85</v>
      </c>
      <c r="FH35">
        <f t="shared" si="309"/>
        <v>1.17</v>
      </c>
      <c r="FI35">
        <f t="shared" si="310"/>
        <v>1.29</v>
      </c>
      <c r="FJ35">
        <f t="shared" si="311"/>
        <v>1.44</v>
      </c>
      <c r="FK35">
        <f t="shared" si="312"/>
        <v>1.71</v>
      </c>
      <c r="FL35">
        <f t="shared" si="313"/>
        <v>82.81</v>
      </c>
      <c r="FM35">
        <f t="shared" si="314"/>
        <v>89.5</v>
      </c>
      <c r="FN35">
        <f t="shared" si="315"/>
        <v>91.74</v>
      </c>
      <c r="FO35">
        <f t="shared" si="316"/>
        <v>95.26</v>
      </c>
      <c r="FP35">
        <f t="shared" si="317"/>
        <v>100</v>
      </c>
      <c r="FQ35">
        <f t="shared" si="318"/>
        <v>459.31</v>
      </c>
      <c r="FR35">
        <f t="shared" si="319"/>
        <v>3</v>
      </c>
      <c r="FS35">
        <f t="shared" si="320"/>
        <v>1</v>
      </c>
      <c r="FT35" t="str">
        <f t="shared" si="321"/>
        <v/>
      </c>
      <c r="FU35" t="str">
        <f t="shared" si="322"/>
        <v/>
      </c>
      <c r="FV35" t="str">
        <f t="shared" si="323"/>
        <v/>
      </c>
      <c r="FW35" t="str">
        <f t="shared" si="324"/>
        <v/>
      </c>
      <c r="FX35" t="str">
        <f t="shared" si="325"/>
        <v/>
      </c>
    </row>
    <row r="36" spans="2:180">
      <c r="B36" s="1" t="s">
        <v>282</v>
      </c>
      <c r="C36" s="2" t="s">
        <v>283</v>
      </c>
      <c r="D36" s="2" t="s">
        <v>284</v>
      </c>
      <c r="E36" s="2" t="s">
        <v>285</v>
      </c>
      <c r="F36" s="2">
        <v>143</v>
      </c>
      <c r="G36" s="2">
        <v>18</v>
      </c>
      <c r="H36" s="2">
        <v>29</v>
      </c>
      <c r="I36" s="2">
        <v>25</v>
      </c>
      <c r="J36" s="2">
        <v>22</v>
      </c>
      <c r="K36" s="2">
        <v>20</v>
      </c>
      <c r="L36" s="2">
        <v>114</v>
      </c>
      <c r="M36">
        <f t="shared" si="163"/>
        <v>-0.63</v>
      </c>
      <c r="N36">
        <f t="shared" si="164"/>
        <v>0.54</v>
      </c>
      <c r="O36">
        <f t="shared" si="165"/>
        <v>-7.0000000000000007E-2</v>
      </c>
      <c r="P36">
        <f t="shared" si="166"/>
        <v>-0.49</v>
      </c>
      <c r="Q36">
        <f t="shared" si="167"/>
        <v>0.21</v>
      </c>
      <c r="R36">
        <f t="shared" si="168"/>
        <v>60.5</v>
      </c>
      <c r="S36">
        <f t="shared" si="169"/>
        <v>79</v>
      </c>
      <c r="T36">
        <f t="shared" si="170"/>
        <v>68.819999999999993</v>
      </c>
      <c r="U36">
        <f t="shared" si="171"/>
        <v>61.4</v>
      </c>
      <c r="V36">
        <f t="shared" si="172"/>
        <v>73.680000000000007</v>
      </c>
      <c r="W36">
        <f t="shared" si="173"/>
        <v>343.4</v>
      </c>
      <c r="X36">
        <f t="shared" si="174"/>
        <v>44</v>
      </c>
      <c r="Y36">
        <f t="shared" si="175"/>
        <v>2</v>
      </c>
      <c r="Z36" t="str">
        <f t="shared" si="176"/>
        <v/>
      </c>
      <c r="AA36" t="str">
        <f t="shared" si="177"/>
        <v/>
      </c>
      <c r="AB36" t="str">
        <f t="shared" si="178"/>
        <v/>
      </c>
      <c r="AC36" t="str">
        <f t="shared" si="179"/>
        <v/>
      </c>
      <c r="AD36" t="str">
        <f t="shared" si="180"/>
        <v/>
      </c>
      <c r="AF36" t="str">
        <f t="shared" si="181"/>
        <v>RAIHANAH MAIZAH NASIR</v>
      </c>
      <c r="AG36" t="str">
        <f t="shared" si="182"/>
        <v>143-22-10494</v>
      </c>
      <c r="AH36" t="str">
        <f t="shared" si="183"/>
        <v>143V120</v>
      </c>
      <c r="AI36" t="str">
        <f t="shared" si="184"/>
        <v>SD NEGERI KAYURINGIN JAYA XXIII</v>
      </c>
      <c r="AJ36">
        <f t="shared" si="185"/>
        <v>143</v>
      </c>
      <c r="AK36">
        <f t="shared" si="186"/>
        <v>18</v>
      </c>
      <c r="AL36">
        <f t="shared" si="187"/>
        <v>29</v>
      </c>
      <c r="AM36">
        <f t="shared" si="188"/>
        <v>25</v>
      </c>
      <c r="AN36">
        <f t="shared" si="189"/>
        <v>22</v>
      </c>
      <c r="AO36">
        <f t="shared" si="190"/>
        <v>20</v>
      </c>
      <c r="AP36">
        <f t="shared" si="191"/>
        <v>114</v>
      </c>
      <c r="AQ36">
        <f t="shared" si="192"/>
        <v>-0.63</v>
      </c>
      <c r="AR36">
        <f t="shared" si="193"/>
        <v>0.54</v>
      </c>
      <c r="AS36">
        <f t="shared" si="194"/>
        <v>-7.0000000000000007E-2</v>
      </c>
      <c r="AT36">
        <f t="shared" si="195"/>
        <v>-0.49</v>
      </c>
      <c r="AU36">
        <f t="shared" si="196"/>
        <v>0.21</v>
      </c>
      <c r="AV36">
        <f t="shared" si="197"/>
        <v>60.5</v>
      </c>
      <c r="AW36">
        <f t="shared" si="198"/>
        <v>79</v>
      </c>
      <c r="AX36">
        <f t="shared" si="199"/>
        <v>68.819999999999993</v>
      </c>
      <c r="AY36">
        <f t="shared" si="200"/>
        <v>61.4</v>
      </c>
      <c r="AZ36">
        <f t="shared" si="201"/>
        <v>73.680000000000007</v>
      </c>
      <c r="BA36">
        <f t="shared" si="202"/>
        <v>343.4</v>
      </c>
      <c r="BB36">
        <f t="shared" si="203"/>
        <v>44</v>
      </c>
      <c r="BC36">
        <f t="shared" si="204"/>
        <v>2</v>
      </c>
      <c r="BD36" t="str">
        <f t="shared" si="205"/>
        <v/>
      </c>
      <c r="BE36" t="str">
        <f t="shared" si="206"/>
        <v/>
      </c>
      <c r="BF36" t="str">
        <f t="shared" si="207"/>
        <v/>
      </c>
      <c r="BG36" t="str">
        <f t="shared" si="208"/>
        <v/>
      </c>
      <c r="BH36" t="str">
        <f t="shared" si="209"/>
        <v/>
      </c>
      <c r="BJ36" t="str">
        <f t="shared" si="210"/>
        <v>RAIHANAH MAIZAH NASIR</v>
      </c>
      <c r="BK36" t="str">
        <f t="shared" si="211"/>
        <v>143-22-10494</v>
      </c>
      <c r="BL36" t="str">
        <f t="shared" si="212"/>
        <v>143V120</v>
      </c>
      <c r="BM36" t="str">
        <f t="shared" si="213"/>
        <v>SD NEGERI KAYURINGIN JAYA XXIII</v>
      </c>
      <c r="BN36">
        <f t="shared" si="214"/>
        <v>143</v>
      </c>
      <c r="BO36">
        <f t="shared" si="215"/>
        <v>18</v>
      </c>
      <c r="BP36">
        <f t="shared" si="216"/>
        <v>29</v>
      </c>
      <c r="BQ36">
        <f t="shared" si="217"/>
        <v>25</v>
      </c>
      <c r="BR36">
        <f t="shared" si="218"/>
        <v>22</v>
      </c>
      <c r="BS36">
        <f t="shared" si="219"/>
        <v>20</v>
      </c>
      <c r="BT36">
        <f t="shared" si="220"/>
        <v>114</v>
      </c>
      <c r="BU36">
        <f t="shared" si="221"/>
        <v>-0.63</v>
      </c>
      <c r="BV36">
        <f t="shared" si="222"/>
        <v>0.54</v>
      </c>
      <c r="BW36">
        <f t="shared" si="223"/>
        <v>-7.0000000000000007E-2</v>
      </c>
      <c r="BX36">
        <f t="shared" si="224"/>
        <v>-0.49</v>
      </c>
      <c r="BY36">
        <f t="shared" si="225"/>
        <v>0.21</v>
      </c>
      <c r="BZ36">
        <f t="shared" si="226"/>
        <v>60.5</v>
      </c>
      <c r="CA36">
        <f t="shared" si="227"/>
        <v>79</v>
      </c>
      <c r="CB36">
        <f t="shared" si="228"/>
        <v>68.819999999999993</v>
      </c>
      <c r="CC36">
        <f t="shared" si="229"/>
        <v>61.4</v>
      </c>
      <c r="CD36">
        <f t="shared" si="230"/>
        <v>73.680000000000007</v>
      </c>
      <c r="CE36">
        <f t="shared" si="231"/>
        <v>343.4</v>
      </c>
      <c r="CF36">
        <f t="shared" si="232"/>
        <v>44</v>
      </c>
      <c r="CG36">
        <f t="shared" si="233"/>
        <v>2</v>
      </c>
      <c r="CH36" t="str">
        <f t="shared" si="234"/>
        <v/>
      </c>
      <c r="CI36" t="str">
        <f t="shared" si="235"/>
        <v/>
      </c>
      <c r="CJ36" t="str">
        <f t="shared" si="236"/>
        <v/>
      </c>
      <c r="CK36" t="str">
        <f t="shared" si="237"/>
        <v/>
      </c>
      <c r="CL36" t="str">
        <f t="shared" si="238"/>
        <v/>
      </c>
      <c r="CN36" t="str">
        <f t="shared" si="239"/>
        <v>RAIHANAH MAIZAH NASIR</v>
      </c>
      <c r="CO36" t="str">
        <f t="shared" si="240"/>
        <v>143-22-10494</v>
      </c>
      <c r="CP36" t="str">
        <f t="shared" si="241"/>
        <v>143V120</v>
      </c>
      <c r="CQ36" t="str">
        <f t="shared" si="242"/>
        <v>SD NEGERI KAYURINGIN JAYA XXIII</v>
      </c>
      <c r="CR36">
        <f t="shared" si="243"/>
        <v>143</v>
      </c>
      <c r="CS36">
        <f t="shared" si="244"/>
        <v>18</v>
      </c>
      <c r="CT36">
        <f t="shared" si="245"/>
        <v>29</v>
      </c>
      <c r="CU36">
        <f t="shared" si="246"/>
        <v>25</v>
      </c>
      <c r="CV36">
        <f t="shared" si="247"/>
        <v>22</v>
      </c>
      <c r="CW36">
        <f t="shared" si="248"/>
        <v>20</v>
      </c>
      <c r="CX36">
        <f t="shared" si="249"/>
        <v>114</v>
      </c>
      <c r="CY36">
        <f t="shared" si="250"/>
        <v>-0.63</v>
      </c>
      <c r="CZ36">
        <f t="shared" si="251"/>
        <v>0.54</v>
      </c>
      <c r="DA36">
        <f t="shared" si="252"/>
        <v>-7.0000000000000007E-2</v>
      </c>
      <c r="DB36">
        <f t="shared" si="253"/>
        <v>-0.49</v>
      </c>
      <c r="DC36">
        <f t="shared" si="254"/>
        <v>0.21</v>
      </c>
      <c r="DD36">
        <f t="shared" si="255"/>
        <v>60.5</v>
      </c>
      <c r="DE36">
        <f t="shared" si="256"/>
        <v>79</v>
      </c>
      <c r="DF36">
        <f t="shared" si="257"/>
        <v>68.819999999999993</v>
      </c>
      <c r="DG36">
        <f t="shared" si="258"/>
        <v>61.4</v>
      </c>
      <c r="DH36">
        <f t="shared" si="259"/>
        <v>73.680000000000007</v>
      </c>
      <c r="DI36">
        <f t="shared" si="260"/>
        <v>343.4</v>
      </c>
      <c r="DJ36">
        <f t="shared" si="261"/>
        <v>44</v>
      </c>
      <c r="DK36">
        <f t="shared" si="262"/>
        <v>2</v>
      </c>
      <c r="DL36" t="str">
        <f t="shared" si="263"/>
        <v/>
      </c>
      <c r="DM36" t="str">
        <f t="shared" si="264"/>
        <v/>
      </c>
      <c r="DN36" t="str">
        <f t="shared" si="265"/>
        <v/>
      </c>
      <c r="DO36" t="str">
        <f t="shared" si="266"/>
        <v/>
      </c>
      <c r="DP36" t="str">
        <f t="shared" si="267"/>
        <v/>
      </c>
      <c r="DR36" t="str">
        <f t="shared" si="268"/>
        <v>RAIHANAH MAIZAH NASIR</v>
      </c>
      <c r="DS36" t="str">
        <f t="shared" si="269"/>
        <v>143-22-10494</v>
      </c>
      <c r="DT36" t="str">
        <f t="shared" si="270"/>
        <v>143V120</v>
      </c>
      <c r="DU36" t="str">
        <f t="shared" si="271"/>
        <v>SD NEGERI KAYURINGIN JAYA XXIII</v>
      </c>
      <c r="DV36">
        <f t="shared" si="272"/>
        <v>143</v>
      </c>
      <c r="DW36">
        <f t="shared" si="273"/>
        <v>18</v>
      </c>
      <c r="DX36">
        <f t="shared" si="274"/>
        <v>29</v>
      </c>
      <c r="DY36">
        <f t="shared" si="275"/>
        <v>25</v>
      </c>
      <c r="DZ36">
        <f t="shared" si="276"/>
        <v>22</v>
      </c>
      <c r="EA36">
        <f t="shared" si="277"/>
        <v>20</v>
      </c>
      <c r="EB36">
        <f t="shared" si="278"/>
        <v>114</v>
      </c>
      <c r="EC36">
        <f t="shared" si="279"/>
        <v>-0.63</v>
      </c>
      <c r="ED36">
        <f t="shared" si="280"/>
        <v>0.54</v>
      </c>
      <c r="EE36">
        <f t="shared" si="281"/>
        <v>-7.0000000000000007E-2</v>
      </c>
      <c r="EF36">
        <f t="shared" si="282"/>
        <v>-0.49</v>
      </c>
      <c r="EG36">
        <f t="shared" si="283"/>
        <v>0.21</v>
      </c>
      <c r="EH36">
        <f t="shared" si="284"/>
        <v>60.5</v>
      </c>
      <c r="EI36">
        <f t="shared" si="285"/>
        <v>79</v>
      </c>
      <c r="EJ36">
        <f t="shared" si="286"/>
        <v>68.819999999999993</v>
      </c>
      <c r="EK36">
        <f t="shared" si="287"/>
        <v>61.4</v>
      </c>
      <c r="EL36">
        <f t="shared" si="288"/>
        <v>73.680000000000007</v>
      </c>
      <c r="EM36">
        <f t="shared" si="289"/>
        <v>343.4</v>
      </c>
      <c r="EN36">
        <f t="shared" si="290"/>
        <v>44</v>
      </c>
      <c r="EO36">
        <f t="shared" si="291"/>
        <v>2</v>
      </c>
      <c r="EP36" t="str">
        <f t="shared" si="292"/>
        <v/>
      </c>
      <c r="EQ36" t="str">
        <f t="shared" si="293"/>
        <v/>
      </c>
      <c r="ER36" t="str">
        <f t="shared" si="294"/>
        <v/>
      </c>
      <c r="ES36" t="str">
        <f t="shared" si="295"/>
        <v/>
      </c>
      <c r="ET36" t="str">
        <f t="shared" si="296"/>
        <v/>
      </c>
      <c r="EV36" t="str">
        <f t="shared" si="297"/>
        <v>RAIHANAH MAIZAH NASIR</v>
      </c>
      <c r="EW36" t="str">
        <f t="shared" si="298"/>
        <v>143-22-10494</v>
      </c>
      <c r="EX36" t="str">
        <f t="shared" si="299"/>
        <v>143V120</v>
      </c>
      <c r="EY36" t="str">
        <f t="shared" si="300"/>
        <v>SD NEGERI KAYURINGIN JAYA XXIII</v>
      </c>
      <c r="EZ36">
        <f t="shared" si="301"/>
        <v>143</v>
      </c>
      <c r="FA36">
        <f t="shared" si="302"/>
        <v>18</v>
      </c>
      <c r="FB36">
        <f t="shared" si="303"/>
        <v>29</v>
      </c>
      <c r="FC36">
        <f t="shared" si="304"/>
        <v>25</v>
      </c>
      <c r="FD36">
        <f t="shared" si="305"/>
        <v>22</v>
      </c>
      <c r="FE36">
        <f t="shared" si="306"/>
        <v>20</v>
      </c>
      <c r="FF36">
        <f t="shared" si="307"/>
        <v>114</v>
      </c>
      <c r="FG36">
        <f t="shared" si="308"/>
        <v>-0.63</v>
      </c>
      <c r="FH36">
        <f t="shared" si="309"/>
        <v>0.54</v>
      </c>
      <c r="FI36">
        <f t="shared" si="310"/>
        <v>-7.0000000000000007E-2</v>
      </c>
      <c r="FJ36">
        <f t="shared" si="311"/>
        <v>-0.49</v>
      </c>
      <c r="FK36">
        <f t="shared" si="312"/>
        <v>0.21</v>
      </c>
      <c r="FL36">
        <f t="shared" si="313"/>
        <v>60.5</v>
      </c>
      <c r="FM36">
        <f t="shared" si="314"/>
        <v>79</v>
      </c>
      <c r="FN36">
        <f t="shared" si="315"/>
        <v>68.819999999999993</v>
      </c>
      <c r="FO36">
        <f t="shared" si="316"/>
        <v>61.4</v>
      </c>
      <c r="FP36">
        <f t="shared" si="317"/>
        <v>73.680000000000007</v>
      </c>
      <c r="FQ36">
        <f t="shared" si="318"/>
        <v>343.4</v>
      </c>
      <c r="FR36">
        <f t="shared" si="319"/>
        <v>44</v>
      </c>
      <c r="FS36">
        <f t="shared" si="320"/>
        <v>2</v>
      </c>
      <c r="FT36" t="str">
        <f t="shared" si="321"/>
        <v/>
      </c>
      <c r="FU36" t="str">
        <f t="shared" si="322"/>
        <v/>
      </c>
      <c r="FV36" t="str">
        <f t="shared" si="323"/>
        <v/>
      </c>
      <c r="FW36" t="str">
        <f t="shared" si="324"/>
        <v/>
      </c>
      <c r="FX36" t="str">
        <f t="shared" si="325"/>
        <v/>
      </c>
    </row>
    <row r="37" spans="2:180">
      <c r="B37" s="1" t="s">
        <v>286</v>
      </c>
      <c r="C37" s="2" t="s">
        <v>287</v>
      </c>
      <c r="D37" s="2" t="s">
        <v>284</v>
      </c>
      <c r="E37" s="2" t="s">
        <v>288</v>
      </c>
      <c r="F37" s="2">
        <v>143</v>
      </c>
      <c r="G37" s="2">
        <v>18</v>
      </c>
      <c r="H37" s="2">
        <v>30</v>
      </c>
      <c r="I37" s="2">
        <v>27</v>
      </c>
      <c r="J37" s="2">
        <v>22</v>
      </c>
      <c r="K37" s="2">
        <v>22</v>
      </c>
      <c r="L37" s="2">
        <v>119</v>
      </c>
      <c r="M37">
        <f t="shared" si="163"/>
        <v>-0.63</v>
      </c>
      <c r="N37">
        <f t="shared" si="164"/>
        <v>0.7</v>
      </c>
      <c r="O37">
        <f t="shared" si="165"/>
        <v>0.18</v>
      </c>
      <c r="P37">
        <f t="shared" si="166"/>
        <v>-0.49</v>
      </c>
      <c r="Q37">
        <f t="shared" si="167"/>
        <v>0.55000000000000004</v>
      </c>
      <c r="R37">
        <f t="shared" si="168"/>
        <v>60.5</v>
      </c>
      <c r="S37">
        <f t="shared" si="169"/>
        <v>81.67</v>
      </c>
      <c r="T37">
        <f t="shared" si="170"/>
        <v>73.03</v>
      </c>
      <c r="U37">
        <f t="shared" si="171"/>
        <v>61.4</v>
      </c>
      <c r="V37">
        <f t="shared" si="172"/>
        <v>79.650000000000006</v>
      </c>
      <c r="W37">
        <f t="shared" si="173"/>
        <v>356.25</v>
      </c>
      <c r="X37">
        <f t="shared" si="174"/>
        <v>40</v>
      </c>
      <c r="Y37">
        <f t="shared" si="175"/>
        <v>1</v>
      </c>
      <c r="Z37" t="str">
        <f t="shared" si="176"/>
        <v/>
      </c>
      <c r="AA37" t="str">
        <f t="shared" si="177"/>
        <v/>
      </c>
      <c r="AB37" t="str">
        <f t="shared" si="178"/>
        <v/>
      </c>
      <c r="AC37" t="str">
        <f t="shared" si="179"/>
        <v/>
      </c>
      <c r="AD37" t="str">
        <f t="shared" si="180"/>
        <v/>
      </c>
      <c r="AF37" t="str">
        <f t="shared" si="181"/>
        <v>AISYAH PUTRI HARISMAYA</v>
      </c>
      <c r="AG37" t="str">
        <f t="shared" si="182"/>
        <v>143-22-10526</v>
      </c>
      <c r="AH37" t="str">
        <f t="shared" si="183"/>
        <v>143V120</v>
      </c>
      <c r="AI37" t="str">
        <f t="shared" si="184"/>
        <v>SDN 1 MARGA JAYA</v>
      </c>
      <c r="AJ37">
        <f t="shared" si="185"/>
        <v>143</v>
      </c>
      <c r="AK37">
        <f t="shared" si="186"/>
        <v>18</v>
      </c>
      <c r="AL37">
        <f t="shared" si="187"/>
        <v>30</v>
      </c>
      <c r="AM37">
        <f t="shared" si="188"/>
        <v>27</v>
      </c>
      <c r="AN37">
        <f t="shared" si="189"/>
        <v>22</v>
      </c>
      <c r="AO37">
        <f t="shared" si="190"/>
        <v>22</v>
      </c>
      <c r="AP37">
        <f t="shared" si="191"/>
        <v>119</v>
      </c>
      <c r="AQ37">
        <f t="shared" si="192"/>
        <v>-0.63</v>
      </c>
      <c r="AR37">
        <f t="shared" si="193"/>
        <v>0.7</v>
      </c>
      <c r="AS37">
        <f t="shared" si="194"/>
        <v>0.18</v>
      </c>
      <c r="AT37">
        <f t="shared" si="195"/>
        <v>-0.49</v>
      </c>
      <c r="AU37">
        <f t="shared" si="196"/>
        <v>0.55000000000000004</v>
      </c>
      <c r="AV37">
        <f t="shared" si="197"/>
        <v>60.5</v>
      </c>
      <c r="AW37">
        <f t="shared" si="198"/>
        <v>81.67</v>
      </c>
      <c r="AX37">
        <f t="shared" si="199"/>
        <v>73.03</v>
      </c>
      <c r="AY37">
        <f t="shared" si="200"/>
        <v>61.4</v>
      </c>
      <c r="AZ37">
        <f t="shared" si="201"/>
        <v>79.650000000000006</v>
      </c>
      <c r="BA37">
        <f t="shared" si="202"/>
        <v>356.25</v>
      </c>
      <c r="BB37">
        <f t="shared" si="203"/>
        <v>40</v>
      </c>
      <c r="BC37">
        <f t="shared" si="204"/>
        <v>1</v>
      </c>
      <c r="BD37" t="str">
        <f t="shared" si="205"/>
        <v/>
      </c>
      <c r="BE37" t="str">
        <f t="shared" si="206"/>
        <v/>
      </c>
      <c r="BF37" t="str">
        <f t="shared" si="207"/>
        <v/>
      </c>
      <c r="BG37" t="str">
        <f t="shared" si="208"/>
        <v/>
      </c>
      <c r="BH37" t="str">
        <f t="shared" si="209"/>
        <v/>
      </c>
      <c r="BJ37" t="str">
        <f t="shared" si="210"/>
        <v>AISYAH PUTRI HARISMAYA</v>
      </c>
      <c r="BK37" t="str">
        <f t="shared" si="211"/>
        <v>143-22-10526</v>
      </c>
      <c r="BL37" t="str">
        <f t="shared" si="212"/>
        <v>143V120</v>
      </c>
      <c r="BM37" t="str">
        <f t="shared" si="213"/>
        <v>SDN 1 MARGA JAYA</v>
      </c>
      <c r="BN37">
        <f t="shared" si="214"/>
        <v>143</v>
      </c>
      <c r="BO37">
        <f t="shared" si="215"/>
        <v>18</v>
      </c>
      <c r="BP37">
        <f t="shared" si="216"/>
        <v>30</v>
      </c>
      <c r="BQ37">
        <f t="shared" si="217"/>
        <v>27</v>
      </c>
      <c r="BR37">
        <f t="shared" si="218"/>
        <v>22</v>
      </c>
      <c r="BS37">
        <f t="shared" si="219"/>
        <v>22</v>
      </c>
      <c r="BT37">
        <f t="shared" si="220"/>
        <v>119</v>
      </c>
      <c r="BU37">
        <f t="shared" si="221"/>
        <v>-0.63</v>
      </c>
      <c r="BV37">
        <f t="shared" si="222"/>
        <v>0.7</v>
      </c>
      <c r="BW37">
        <f t="shared" si="223"/>
        <v>0.18</v>
      </c>
      <c r="BX37">
        <f t="shared" si="224"/>
        <v>-0.49</v>
      </c>
      <c r="BY37">
        <f t="shared" si="225"/>
        <v>0.55000000000000004</v>
      </c>
      <c r="BZ37">
        <f t="shared" si="226"/>
        <v>60.5</v>
      </c>
      <c r="CA37">
        <f t="shared" si="227"/>
        <v>81.67</v>
      </c>
      <c r="CB37">
        <f t="shared" si="228"/>
        <v>73.03</v>
      </c>
      <c r="CC37">
        <f t="shared" si="229"/>
        <v>61.4</v>
      </c>
      <c r="CD37">
        <f t="shared" si="230"/>
        <v>79.650000000000006</v>
      </c>
      <c r="CE37">
        <f t="shared" si="231"/>
        <v>356.25</v>
      </c>
      <c r="CF37">
        <f t="shared" si="232"/>
        <v>40</v>
      </c>
      <c r="CG37">
        <f t="shared" si="233"/>
        <v>1</v>
      </c>
      <c r="CH37" t="str">
        <f t="shared" si="234"/>
        <v/>
      </c>
      <c r="CI37" t="str">
        <f t="shared" si="235"/>
        <v/>
      </c>
      <c r="CJ37" t="str">
        <f t="shared" si="236"/>
        <v/>
      </c>
      <c r="CK37" t="str">
        <f t="shared" si="237"/>
        <v/>
      </c>
      <c r="CL37" t="str">
        <f t="shared" si="238"/>
        <v/>
      </c>
      <c r="CN37" t="str">
        <f t="shared" si="239"/>
        <v>AISYAH PUTRI HARISMAYA</v>
      </c>
      <c r="CO37" t="str">
        <f t="shared" si="240"/>
        <v>143-22-10526</v>
      </c>
      <c r="CP37" t="str">
        <f t="shared" si="241"/>
        <v>143V120</v>
      </c>
      <c r="CQ37" t="str">
        <f t="shared" si="242"/>
        <v>SDN 1 MARGA JAYA</v>
      </c>
      <c r="CR37">
        <f t="shared" si="243"/>
        <v>143</v>
      </c>
      <c r="CS37">
        <f t="shared" si="244"/>
        <v>18</v>
      </c>
      <c r="CT37">
        <f t="shared" si="245"/>
        <v>30</v>
      </c>
      <c r="CU37">
        <f t="shared" si="246"/>
        <v>27</v>
      </c>
      <c r="CV37">
        <f t="shared" si="247"/>
        <v>22</v>
      </c>
      <c r="CW37">
        <f t="shared" si="248"/>
        <v>22</v>
      </c>
      <c r="CX37">
        <f t="shared" si="249"/>
        <v>119</v>
      </c>
      <c r="CY37">
        <f t="shared" si="250"/>
        <v>-0.63</v>
      </c>
      <c r="CZ37">
        <f t="shared" si="251"/>
        <v>0.7</v>
      </c>
      <c r="DA37">
        <f t="shared" si="252"/>
        <v>0.18</v>
      </c>
      <c r="DB37">
        <f t="shared" si="253"/>
        <v>-0.49</v>
      </c>
      <c r="DC37">
        <f t="shared" si="254"/>
        <v>0.55000000000000004</v>
      </c>
      <c r="DD37">
        <f t="shared" si="255"/>
        <v>60.5</v>
      </c>
      <c r="DE37">
        <f t="shared" si="256"/>
        <v>81.67</v>
      </c>
      <c r="DF37">
        <f t="shared" si="257"/>
        <v>73.03</v>
      </c>
      <c r="DG37">
        <f t="shared" si="258"/>
        <v>61.4</v>
      </c>
      <c r="DH37">
        <f t="shared" si="259"/>
        <v>79.650000000000006</v>
      </c>
      <c r="DI37">
        <f t="shared" si="260"/>
        <v>356.25</v>
      </c>
      <c r="DJ37">
        <f t="shared" si="261"/>
        <v>40</v>
      </c>
      <c r="DK37">
        <f t="shared" si="262"/>
        <v>1</v>
      </c>
      <c r="DL37" t="str">
        <f t="shared" si="263"/>
        <v/>
      </c>
      <c r="DM37" t="str">
        <f t="shared" si="264"/>
        <v/>
      </c>
      <c r="DN37" t="str">
        <f t="shared" si="265"/>
        <v/>
      </c>
      <c r="DO37" t="str">
        <f t="shared" si="266"/>
        <v/>
      </c>
      <c r="DP37" t="str">
        <f t="shared" si="267"/>
        <v/>
      </c>
      <c r="DR37" t="str">
        <f t="shared" si="268"/>
        <v>AISYAH PUTRI HARISMAYA</v>
      </c>
      <c r="DS37" t="str">
        <f t="shared" si="269"/>
        <v>143-22-10526</v>
      </c>
      <c r="DT37" t="str">
        <f t="shared" si="270"/>
        <v>143V120</v>
      </c>
      <c r="DU37" t="str">
        <f t="shared" si="271"/>
        <v>SDN 1 MARGA JAYA</v>
      </c>
      <c r="DV37">
        <f t="shared" si="272"/>
        <v>143</v>
      </c>
      <c r="DW37">
        <f t="shared" si="273"/>
        <v>18</v>
      </c>
      <c r="DX37">
        <f t="shared" si="274"/>
        <v>30</v>
      </c>
      <c r="DY37">
        <f t="shared" si="275"/>
        <v>27</v>
      </c>
      <c r="DZ37">
        <f t="shared" si="276"/>
        <v>22</v>
      </c>
      <c r="EA37">
        <f t="shared" si="277"/>
        <v>22</v>
      </c>
      <c r="EB37">
        <f t="shared" si="278"/>
        <v>119</v>
      </c>
      <c r="EC37">
        <f t="shared" si="279"/>
        <v>-0.63</v>
      </c>
      <c r="ED37">
        <f t="shared" si="280"/>
        <v>0.7</v>
      </c>
      <c r="EE37">
        <f t="shared" si="281"/>
        <v>0.18</v>
      </c>
      <c r="EF37">
        <f t="shared" si="282"/>
        <v>-0.49</v>
      </c>
      <c r="EG37">
        <f t="shared" si="283"/>
        <v>0.55000000000000004</v>
      </c>
      <c r="EH37">
        <f t="shared" si="284"/>
        <v>60.5</v>
      </c>
      <c r="EI37">
        <f t="shared" si="285"/>
        <v>81.67</v>
      </c>
      <c r="EJ37">
        <f t="shared" si="286"/>
        <v>73.03</v>
      </c>
      <c r="EK37">
        <f t="shared" si="287"/>
        <v>61.4</v>
      </c>
      <c r="EL37">
        <f t="shared" si="288"/>
        <v>79.650000000000006</v>
      </c>
      <c r="EM37">
        <f t="shared" si="289"/>
        <v>356.25</v>
      </c>
      <c r="EN37">
        <f t="shared" si="290"/>
        <v>40</v>
      </c>
      <c r="EO37">
        <f t="shared" si="291"/>
        <v>1</v>
      </c>
      <c r="EP37" t="str">
        <f t="shared" si="292"/>
        <v/>
      </c>
      <c r="EQ37" t="str">
        <f t="shared" si="293"/>
        <v/>
      </c>
      <c r="ER37" t="str">
        <f t="shared" si="294"/>
        <v/>
      </c>
      <c r="ES37" t="str">
        <f t="shared" si="295"/>
        <v/>
      </c>
      <c r="ET37" t="str">
        <f t="shared" si="296"/>
        <v/>
      </c>
      <c r="EV37" t="str">
        <f t="shared" si="297"/>
        <v>AISYAH PUTRI HARISMAYA</v>
      </c>
      <c r="EW37" t="str">
        <f t="shared" si="298"/>
        <v>143-22-10526</v>
      </c>
      <c r="EX37" t="str">
        <f t="shared" si="299"/>
        <v>143V120</v>
      </c>
      <c r="EY37" t="str">
        <f t="shared" si="300"/>
        <v>SDN 1 MARGA JAYA</v>
      </c>
      <c r="EZ37">
        <f t="shared" si="301"/>
        <v>143</v>
      </c>
      <c r="FA37">
        <f t="shared" si="302"/>
        <v>18</v>
      </c>
      <c r="FB37">
        <f t="shared" si="303"/>
        <v>30</v>
      </c>
      <c r="FC37">
        <f t="shared" si="304"/>
        <v>27</v>
      </c>
      <c r="FD37">
        <f t="shared" si="305"/>
        <v>22</v>
      </c>
      <c r="FE37">
        <f t="shared" si="306"/>
        <v>22</v>
      </c>
      <c r="FF37">
        <f t="shared" si="307"/>
        <v>119</v>
      </c>
      <c r="FG37">
        <f t="shared" si="308"/>
        <v>-0.63</v>
      </c>
      <c r="FH37">
        <f t="shared" si="309"/>
        <v>0.7</v>
      </c>
      <c r="FI37">
        <f t="shared" si="310"/>
        <v>0.18</v>
      </c>
      <c r="FJ37">
        <f t="shared" si="311"/>
        <v>-0.49</v>
      </c>
      <c r="FK37">
        <f t="shared" si="312"/>
        <v>0.55000000000000004</v>
      </c>
      <c r="FL37">
        <f t="shared" si="313"/>
        <v>60.5</v>
      </c>
      <c r="FM37">
        <f t="shared" si="314"/>
        <v>81.67</v>
      </c>
      <c r="FN37">
        <f t="shared" si="315"/>
        <v>73.03</v>
      </c>
      <c r="FO37">
        <f t="shared" si="316"/>
        <v>61.4</v>
      </c>
      <c r="FP37">
        <f t="shared" si="317"/>
        <v>79.650000000000006</v>
      </c>
      <c r="FQ37">
        <f t="shared" si="318"/>
        <v>356.25</v>
      </c>
      <c r="FR37">
        <f t="shared" si="319"/>
        <v>40</v>
      </c>
      <c r="FS37">
        <f t="shared" si="320"/>
        <v>1</v>
      </c>
      <c r="FT37" t="str">
        <f t="shared" si="321"/>
        <v/>
      </c>
      <c r="FU37" t="str">
        <f t="shared" si="322"/>
        <v/>
      </c>
      <c r="FV37" t="str">
        <f t="shared" si="323"/>
        <v/>
      </c>
      <c r="FW37" t="str">
        <f t="shared" si="324"/>
        <v/>
      </c>
      <c r="FX37" t="str">
        <f t="shared" si="325"/>
        <v/>
      </c>
    </row>
    <row r="38" spans="2:180">
      <c r="B38" s="1" t="s">
        <v>289</v>
      </c>
      <c r="C38" s="2" t="s">
        <v>290</v>
      </c>
      <c r="D38" s="2" t="s">
        <v>284</v>
      </c>
      <c r="E38" s="2" t="s">
        <v>291</v>
      </c>
      <c r="F38" s="2">
        <v>143</v>
      </c>
      <c r="G38" s="2">
        <v>16</v>
      </c>
      <c r="H38" s="2">
        <v>24</v>
      </c>
      <c r="I38" s="2">
        <v>18</v>
      </c>
      <c r="J38" s="2">
        <v>18</v>
      </c>
      <c r="K38" s="2">
        <v>20</v>
      </c>
      <c r="L38" s="2">
        <v>96</v>
      </c>
      <c r="M38">
        <f t="shared" si="163"/>
        <v>-0.96</v>
      </c>
      <c r="N38">
        <f t="shared" si="164"/>
        <v>-0.24</v>
      </c>
      <c r="O38">
        <f t="shared" si="165"/>
        <v>-0.93</v>
      </c>
      <c r="P38">
        <f t="shared" si="166"/>
        <v>-1.03</v>
      </c>
      <c r="Q38">
        <f t="shared" si="167"/>
        <v>0.21</v>
      </c>
      <c r="R38">
        <f t="shared" si="168"/>
        <v>55.53</v>
      </c>
      <c r="S38">
        <f t="shared" si="169"/>
        <v>66</v>
      </c>
      <c r="T38">
        <f t="shared" si="170"/>
        <v>54.33</v>
      </c>
      <c r="U38">
        <f t="shared" si="171"/>
        <v>51.93</v>
      </c>
      <c r="V38">
        <f t="shared" si="172"/>
        <v>73.680000000000007</v>
      </c>
      <c r="W38">
        <f t="shared" si="173"/>
        <v>301.47000000000003</v>
      </c>
      <c r="X38">
        <f t="shared" si="174"/>
        <v>56</v>
      </c>
      <c r="Y38">
        <f t="shared" si="175"/>
        <v>3</v>
      </c>
      <c r="Z38" t="str">
        <f t="shared" si="176"/>
        <v/>
      </c>
      <c r="AA38" t="str">
        <f t="shared" si="177"/>
        <v/>
      </c>
      <c r="AB38" t="str">
        <f t="shared" si="178"/>
        <v/>
      </c>
      <c r="AC38" t="str">
        <f t="shared" si="179"/>
        <v/>
      </c>
      <c r="AD38" t="str">
        <f t="shared" si="180"/>
        <v/>
      </c>
      <c r="AF38" t="str">
        <f t="shared" si="181"/>
        <v>SORRAYA BAHIYYATUL ASMAHAAN</v>
      </c>
      <c r="AG38" t="str">
        <f t="shared" si="182"/>
        <v>143-22-10538</v>
      </c>
      <c r="AH38" t="str">
        <f t="shared" si="183"/>
        <v>143V120</v>
      </c>
      <c r="AI38" t="str">
        <f t="shared" si="184"/>
        <v>MI AL MUHAJIRIN JP</v>
      </c>
      <c r="AJ38">
        <f t="shared" si="185"/>
        <v>143</v>
      </c>
      <c r="AK38">
        <f t="shared" si="186"/>
        <v>16</v>
      </c>
      <c r="AL38">
        <f t="shared" si="187"/>
        <v>24</v>
      </c>
      <c r="AM38">
        <f t="shared" si="188"/>
        <v>18</v>
      </c>
      <c r="AN38">
        <f t="shared" si="189"/>
        <v>18</v>
      </c>
      <c r="AO38">
        <f t="shared" si="190"/>
        <v>20</v>
      </c>
      <c r="AP38">
        <f t="shared" si="191"/>
        <v>96</v>
      </c>
      <c r="AQ38">
        <f t="shared" si="192"/>
        <v>-0.96</v>
      </c>
      <c r="AR38">
        <f t="shared" si="193"/>
        <v>-0.24</v>
      </c>
      <c r="AS38">
        <f t="shared" si="194"/>
        <v>-0.93</v>
      </c>
      <c r="AT38">
        <f t="shared" si="195"/>
        <v>-1.03</v>
      </c>
      <c r="AU38">
        <f t="shared" si="196"/>
        <v>0.21</v>
      </c>
      <c r="AV38">
        <f t="shared" si="197"/>
        <v>55.53</v>
      </c>
      <c r="AW38">
        <f t="shared" si="198"/>
        <v>66</v>
      </c>
      <c r="AX38">
        <f t="shared" si="199"/>
        <v>54.33</v>
      </c>
      <c r="AY38">
        <f t="shared" si="200"/>
        <v>51.93</v>
      </c>
      <c r="AZ38">
        <f t="shared" si="201"/>
        <v>73.680000000000007</v>
      </c>
      <c r="BA38">
        <f t="shared" si="202"/>
        <v>301.47000000000003</v>
      </c>
      <c r="BB38">
        <f t="shared" si="203"/>
        <v>56</v>
      </c>
      <c r="BC38">
        <f t="shared" si="204"/>
        <v>3</v>
      </c>
      <c r="BD38" t="str">
        <f t="shared" si="205"/>
        <v/>
      </c>
      <c r="BE38" t="str">
        <f t="shared" si="206"/>
        <v/>
      </c>
      <c r="BF38" t="str">
        <f t="shared" si="207"/>
        <v/>
      </c>
      <c r="BG38" t="str">
        <f t="shared" si="208"/>
        <v/>
      </c>
      <c r="BH38" t="str">
        <f t="shared" si="209"/>
        <v/>
      </c>
      <c r="BJ38" t="str">
        <f t="shared" si="210"/>
        <v>SORRAYA BAHIYYATUL ASMAHAAN</v>
      </c>
      <c r="BK38" t="str">
        <f t="shared" si="211"/>
        <v>143-22-10538</v>
      </c>
      <c r="BL38" t="str">
        <f t="shared" si="212"/>
        <v>143V120</v>
      </c>
      <c r="BM38" t="str">
        <f t="shared" si="213"/>
        <v>MI AL MUHAJIRIN JP</v>
      </c>
      <c r="BN38">
        <f t="shared" si="214"/>
        <v>143</v>
      </c>
      <c r="BO38">
        <f t="shared" si="215"/>
        <v>16</v>
      </c>
      <c r="BP38">
        <f t="shared" si="216"/>
        <v>24</v>
      </c>
      <c r="BQ38">
        <f t="shared" si="217"/>
        <v>18</v>
      </c>
      <c r="BR38">
        <f t="shared" si="218"/>
        <v>18</v>
      </c>
      <c r="BS38">
        <f t="shared" si="219"/>
        <v>20</v>
      </c>
      <c r="BT38">
        <f t="shared" si="220"/>
        <v>96</v>
      </c>
      <c r="BU38">
        <f t="shared" si="221"/>
        <v>-0.96</v>
      </c>
      <c r="BV38">
        <f t="shared" si="222"/>
        <v>-0.24</v>
      </c>
      <c r="BW38">
        <f t="shared" si="223"/>
        <v>-0.93</v>
      </c>
      <c r="BX38">
        <f t="shared" si="224"/>
        <v>-1.03</v>
      </c>
      <c r="BY38">
        <f t="shared" si="225"/>
        <v>0.21</v>
      </c>
      <c r="BZ38">
        <f t="shared" si="226"/>
        <v>55.53</v>
      </c>
      <c r="CA38">
        <f t="shared" si="227"/>
        <v>66</v>
      </c>
      <c r="CB38">
        <f t="shared" si="228"/>
        <v>54.33</v>
      </c>
      <c r="CC38">
        <f t="shared" si="229"/>
        <v>51.93</v>
      </c>
      <c r="CD38">
        <f t="shared" si="230"/>
        <v>73.680000000000007</v>
      </c>
      <c r="CE38">
        <f t="shared" si="231"/>
        <v>301.47000000000003</v>
      </c>
      <c r="CF38">
        <f t="shared" si="232"/>
        <v>56</v>
      </c>
      <c r="CG38">
        <f t="shared" si="233"/>
        <v>3</v>
      </c>
      <c r="CH38" t="str">
        <f t="shared" si="234"/>
        <v/>
      </c>
      <c r="CI38" t="str">
        <f t="shared" si="235"/>
        <v/>
      </c>
      <c r="CJ38" t="str">
        <f t="shared" si="236"/>
        <v/>
      </c>
      <c r="CK38" t="str">
        <f t="shared" si="237"/>
        <v/>
      </c>
      <c r="CL38" t="str">
        <f t="shared" si="238"/>
        <v/>
      </c>
      <c r="CN38" t="str">
        <f t="shared" si="239"/>
        <v>SORRAYA BAHIYYATUL ASMAHAAN</v>
      </c>
      <c r="CO38" t="str">
        <f t="shared" si="240"/>
        <v>143-22-10538</v>
      </c>
      <c r="CP38" t="str">
        <f t="shared" si="241"/>
        <v>143V120</v>
      </c>
      <c r="CQ38" t="str">
        <f t="shared" si="242"/>
        <v>MI AL MUHAJIRIN JP</v>
      </c>
      <c r="CR38">
        <f t="shared" si="243"/>
        <v>143</v>
      </c>
      <c r="CS38">
        <f t="shared" si="244"/>
        <v>16</v>
      </c>
      <c r="CT38">
        <f t="shared" si="245"/>
        <v>24</v>
      </c>
      <c r="CU38">
        <f t="shared" si="246"/>
        <v>18</v>
      </c>
      <c r="CV38">
        <f t="shared" si="247"/>
        <v>18</v>
      </c>
      <c r="CW38">
        <f t="shared" si="248"/>
        <v>20</v>
      </c>
      <c r="CX38">
        <f t="shared" si="249"/>
        <v>96</v>
      </c>
      <c r="CY38">
        <f t="shared" si="250"/>
        <v>-0.96</v>
      </c>
      <c r="CZ38">
        <f t="shared" si="251"/>
        <v>-0.24</v>
      </c>
      <c r="DA38">
        <f t="shared" si="252"/>
        <v>-0.93</v>
      </c>
      <c r="DB38">
        <f t="shared" si="253"/>
        <v>-1.03</v>
      </c>
      <c r="DC38">
        <f t="shared" si="254"/>
        <v>0.21</v>
      </c>
      <c r="DD38">
        <f t="shared" si="255"/>
        <v>55.53</v>
      </c>
      <c r="DE38">
        <f t="shared" si="256"/>
        <v>66</v>
      </c>
      <c r="DF38">
        <f t="shared" si="257"/>
        <v>54.33</v>
      </c>
      <c r="DG38">
        <f t="shared" si="258"/>
        <v>51.93</v>
      </c>
      <c r="DH38">
        <f t="shared" si="259"/>
        <v>73.680000000000007</v>
      </c>
      <c r="DI38">
        <f t="shared" si="260"/>
        <v>301.47000000000003</v>
      </c>
      <c r="DJ38">
        <f t="shared" si="261"/>
        <v>56</v>
      </c>
      <c r="DK38">
        <f t="shared" si="262"/>
        <v>3</v>
      </c>
      <c r="DL38" t="str">
        <f t="shared" si="263"/>
        <v/>
      </c>
      <c r="DM38" t="str">
        <f t="shared" si="264"/>
        <v/>
      </c>
      <c r="DN38" t="str">
        <f t="shared" si="265"/>
        <v/>
      </c>
      <c r="DO38" t="str">
        <f t="shared" si="266"/>
        <v/>
      </c>
      <c r="DP38" t="str">
        <f t="shared" si="267"/>
        <v/>
      </c>
      <c r="DR38" t="str">
        <f t="shared" si="268"/>
        <v>SORRAYA BAHIYYATUL ASMAHAAN</v>
      </c>
      <c r="DS38" t="str">
        <f t="shared" si="269"/>
        <v>143-22-10538</v>
      </c>
      <c r="DT38" t="str">
        <f t="shared" si="270"/>
        <v>143V120</v>
      </c>
      <c r="DU38" t="str">
        <f t="shared" si="271"/>
        <v>MI AL MUHAJIRIN JP</v>
      </c>
      <c r="DV38">
        <f t="shared" si="272"/>
        <v>143</v>
      </c>
      <c r="DW38">
        <f t="shared" si="273"/>
        <v>16</v>
      </c>
      <c r="DX38">
        <f t="shared" si="274"/>
        <v>24</v>
      </c>
      <c r="DY38">
        <f t="shared" si="275"/>
        <v>18</v>
      </c>
      <c r="DZ38">
        <f t="shared" si="276"/>
        <v>18</v>
      </c>
      <c r="EA38">
        <f t="shared" si="277"/>
        <v>20</v>
      </c>
      <c r="EB38">
        <f t="shared" si="278"/>
        <v>96</v>
      </c>
      <c r="EC38">
        <f t="shared" si="279"/>
        <v>-0.96</v>
      </c>
      <c r="ED38">
        <f t="shared" si="280"/>
        <v>-0.24</v>
      </c>
      <c r="EE38">
        <f t="shared" si="281"/>
        <v>-0.93</v>
      </c>
      <c r="EF38">
        <f t="shared" si="282"/>
        <v>-1.03</v>
      </c>
      <c r="EG38">
        <f t="shared" si="283"/>
        <v>0.21</v>
      </c>
      <c r="EH38">
        <f t="shared" si="284"/>
        <v>55.53</v>
      </c>
      <c r="EI38">
        <f t="shared" si="285"/>
        <v>66</v>
      </c>
      <c r="EJ38">
        <f t="shared" si="286"/>
        <v>54.33</v>
      </c>
      <c r="EK38">
        <f t="shared" si="287"/>
        <v>51.93</v>
      </c>
      <c r="EL38">
        <f t="shared" si="288"/>
        <v>73.680000000000007</v>
      </c>
      <c r="EM38">
        <f t="shared" si="289"/>
        <v>301.47000000000003</v>
      </c>
      <c r="EN38">
        <f t="shared" si="290"/>
        <v>56</v>
      </c>
      <c r="EO38">
        <f t="shared" si="291"/>
        <v>3</v>
      </c>
      <c r="EP38" t="str">
        <f t="shared" si="292"/>
        <v/>
      </c>
      <c r="EQ38" t="str">
        <f t="shared" si="293"/>
        <v/>
      </c>
      <c r="ER38" t="str">
        <f t="shared" si="294"/>
        <v/>
      </c>
      <c r="ES38" t="str">
        <f t="shared" si="295"/>
        <v/>
      </c>
      <c r="ET38" t="str">
        <f t="shared" si="296"/>
        <v/>
      </c>
      <c r="EV38" t="str">
        <f t="shared" si="297"/>
        <v>SORRAYA BAHIYYATUL ASMAHAAN</v>
      </c>
      <c r="EW38" t="str">
        <f t="shared" si="298"/>
        <v>143-22-10538</v>
      </c>
      <c r="EX38" t="str">
        <f t="shared" si="299"/>
        <v>143V120</v>
      </c>
      <c r="EY38" t="str">
        <f t="shared" si="300"/>
        <v>MI AL MUHAJIRIN JP</v>
      </c>
      <c r="EZ38">
        <f t="shared" si="301"/>
        <v>143</v>
      </c>
      <c r="FA38">
        <f t="shared" si="302"/>
        <v>16</v>
      </c>
      <c r="FB38">
        <f t="shared" si="303"/>
        <v>24</v>
      </c>
      <c r="FC38">
        <f t="shared" si="304"/>
        <v>18</v>
      </c>
      <c r="FD38">
        <f t="shared" si="305"/>
        <v>18</v>
      </c>
      <c r="FE38">
        <f t="shared" si="306"/>
        <v>20</v>
      </c>
      <c r="FF38">
        <f t="shared" si="307"/>
        <v>96</v>
      </c>
      <c r="FG38">
        <f t="shared" si="308"/>
        <v>-0.96</v>
      </c>
      <c r="FH38">
        <f t="shared" si="309"/>
        <v>-0.24</v>
      </c>
      <c r="FI38">
        <f t="shared" si="310"/>
        <v>-0.93</v>
      </c>
      <c r="FJ38">
        <f t="shared" si="311"/>
        <v>-1.03</v>
      </c>
      <c r="FK38">
        <f t="shared" si="312"/>
        <v>0.21</v>
      </c>
      <c r="FL38">
        <f t="shared" si="313"/>
        <v>55.53</v>
      </c>
      <c r="FM38">
        <f t="shared" si="314"/>
        <v>66</v>
      </c>
      <c r="FN38">
        <f t="shared" si="315"/>
        <v>54.33</v>
      </c>
      <c r="FO38">
        <f t="shared" si="316"/>
        <v>51.93</v>
      </c>
      <c r="FP38">
        <f t="shared" si="317"/>
        <v>73.680000000000007</v>
      </c>
      <c r="FQ38">
        <f t="shared" si="318"/>
        <v>301.47000000000003</v>
      </c>
      <c r="FR38">
        <f t="shared" si="319"/>
        <v>56</v>
      </c>
      <c r="FS38">
        <f t="shared" si="320"/>
        <v>3</v>
      </c>
      <c r="FT38" t="str">
        <f t="shared" si="321"/>
        <v/>
      </c>
      <c r="FU38" t="str">
        <f t="shared" si="322"/>
        <v/>
      </c>
      <c r="FV38" t="str">
        <f t="shared" si="323"/>
        <v/>
      </c>
      <c r="FW38" t="str">
        <f t="shared" si="324"/>
        <v/>
      </c>
      <c r="FX38" t="str">
        <f t="shared" si="325"/>
        <v/>
      </c>
    </row>
    <row r="39" spans="2:180">
      <c r="B39" s="1" t="s">
        <v>292</v>
      </c>
      <c r="C39" s="2" t="s">
        <v>293</v>
      </c>
      <c r="D39" s="2" t="s">
        <v>294</v>
      </c>
      <c r="E39" s="2" t="s">
        <v>295</v>
      </c>
      <c r="F39" s="2">
        <v>155</v>
      </c>
      <c r="G39" s="2"/>
      <c r="H39" s="2"/>
      <c r="I39" s="2">
        <v>25</v>
      </c>
      <c r="J39" s="2"/>
      <c r="K39" s="2"/>
      <c r="L39" s="2">
        <v>25</v>
      </c>
      <c r="M39" t="str">
        <f t="shared" si="163"/>
        <v/>
      </c>
      <c r="N39" t="str">
        <f t="shared" si="164"/>
        <v/>
      </c>
      <c r="O39">
        <f t="shared" si="165"/>
        <v>-7.0000000000000007E-2</v>
      </c>
      <c r="P39" t="str">
        <f t="shared" si="166"/>
        <v/>
      </c>
      <c r="Q39" t="str">
        <f t="shared" si="167"/>
        <v/>
      </c>
      <c r="R39" t="str">
        <f t="shared" si="168"/>
        <v/>
      </c>
      <c r="S39" t="str">
        <f t="shared" si="169"/>
        <v/>
      </c>
      <c r="T39">
        <f t="shared" si="170"/>
        <v>68.819999999999993</v>
      </c>
      <c r="U39" t="str">
        <f t="shared" si="171"/>
        <v/>
      </c>
      <c r="V39" t="str">
        <f t="shared" si="172"/>
        <v/>
      </c>
      <c r="W39">
        <f t="shared" si="173"/>
        <v>68.819999999999993</v>
      </c>
      <c r="X39">
        <f t="shared" si="174"/>
        <v>98</v>
      </c>
      <c r="Y39">
        <f t="shared" si="175"/>
        <v>2</v>
      </c>
      <c r="Z39" t="str">
        <f t="shared" si="176"/>
        <v/>
      </c>
      <c r="AA39" t="str">
        <f t="shared" si="177"/>
        <v/>
      </c>
      <c r="AB39" t="str">
        <f t="shared" si="178"/>
        <v/>
      </c>
      <c r="AC39" t="str">
        <f t="shared" si="179"/>
        <v/>
      </c>
      <c r="AD39" t="str">
        <f t="shared" si="180"/>
        <v/>
      </c>
      <c r="AF39" t="str">
        <f t="shared" si="181"/>
        <v>MGAISAN M</v>
      </c>
      <c r="AG39" t="str">
        <f t="shared" si="182"/>
        <v>155-22-10349</v>
      </c>
      <c r="AH39" t="str">
        <f t="shared" si="183"/>
        <v>155V120</v>
      </c>
      <c r="AI39" t="str">
        <f t="shared" si="184"/>
        <v>SDI AL AZHAR SMB</v>
      </c>
      <c r="AJ39">
        <f t="shared" si="185"/>
        <v>155</v>
      </c>
      <c r="AK39" t="str">
        <f t="shared" si="186"/>
        <v/>
      </c>
      <c r="AL39" t="str">
        <f t="shared" si="187"/>
        <v/>
      </c>
      <c r="AM39">
        <f t="shared" si="188"/>
        <v>25</v>
      </c>
      <c r="AN39" t="str">
        <f t="shared" si="189"/>
        <v/>
      </c>
      <c r="AO39" t="str">
        <f t="shared" si="190"/>
        <v/>
      </c>
      <c r="AP39">
        <f t="shared" si="191"/>
        <v>25</v>
      </c>
      <c r="AQ39" t="str">
        <f t="shared" si="192"/>
        <v/>
      </c>
      <c r="AR39" t="str">
        <f t="shared" si="193"/>
        <v/>
      </c>
      <c r="AS39">
        <f t="shared" si="194"/>
        <v>-7.0000000000000007E-2</v>
      </c>
      <c r="AT39" t="str">
        <f t="shared" si="195"/>
        <v/>
      </c>
      <c r="AU39" t="str">
        <f t="shared" si="196"/>
        <v/>
      </c>
      <c r="AV39" t="str">
        <f t="shared" si="197"/>
        <v/>
      </c>
      <c r="AW39" t="str">
        <f t="shared" si="198"/>
        <v/>
      </c>
      <c r="AX39">
        <f t="shared" si="199"/>
        <v>68.819999999999993</v>
      </c>
      <c r="AY39" t="str">
        <f t="shared" si="200"/>
        <v/>
      </c>
      <c r="AZ39" t="str">
        <f t="shared" si="201"/>
        <v/>
      </c>
      <c r="BA39">
        <f t="shared" si="202"/>
        <v>68.819999999999993</v>
      </c>
      <c r="BB39">
        <f t="shared" si="203"/>
        <v>98</v>
      </c>
      <c r="BC39">
        <f t="shared" si="204"/>
        <v>2</v>
      </c>
      <c r="BD39" t="str">
        <f t="shared" si="205"/>
        <v/>
      </c>
      <c r="BE39" t="str">
        <f t="shared" si="206"/>
        <v/>
      </c>
      <c r="BF39" t="str">
        <f t="shared" si="207"/>
        <v/>
      </c>
      <c r="BG39" t="str">
        <f t="shared" si="208"/>
        <v/>
      </c>
      <c r="BH39" t="str">
        <f t="shared" si="209"/>
        <v/>
      </c>
      <c r="BJ39" t="str">
        <f t="shared" si="210"/>
        <v>MGAISAN M</v>
      </c>
      <c r="BK39" t="str">
        <f t="shared" si="211"/>
        <v>155-22-10349</v>
      </c>
      <c r="BL39" t="str">
        <f t="shared" si="212"/>
        <v>155V120</v>
      </c>
      <c r="BM39" t="str">
        <f t="shared" si="213"/>
        <v>SDI AL AZHAR SMB</v>
      </c>
      <c r="BN39">
        <f t="shared" si="214"/>
        <v>155</v>
      </c>
      <c r="BO39" t="str">
        <f t="shared" si="215"/>
        <v/>
      </c>
      <c r="BP39" t="str">
        <f t="shared" si="216"/>
        <v/>
      </c>
      <c r="BQ39">
        <f t="shared" si="217"/>
        <v>25</v>
      </c>
      <c r="BR39" t="str">
        <f t="shared" si="218"/>
        <v/>
      </c>
      <c r="BS39" t="str">
        <f t="shared" si="219"/>
        <v/>
      </c>
      <c r="BT39">
        <f t="shared" si="220"/>
        <v>25</v>
      </c>
      <c r="BU39" t="str">
        <f t="shared" si="221"/>
        <v/>
      </c>
      <c r="BV39" t="str">
        <f t="shared" si="222"/>
        <v/>
      </c>
      <c r="BW39">
        <f t="shared" si="223"/>
        <v>-7.0000000000000007E-2</v>
      </c>
      <c r="BX39" t="str">
        <f t="shared" si="224"/>
        <v/>
      </c>
      <c r="BY39" t="str">
        <f t="shared" si="225"/>
        <v/>
      </c>
      <c r="BZ39" t="str">
        <f t="shared" si="226"/>
        <v/>
      </c>
      <c r="CA39" t="str">
        <f t="shared" si="227"/>
        <v/>
      </c>
      <c r="CB39">
        <f t="shared" si="228"/>
        <v>68.819999999999993</v>
      </c>
      <c r="CC39" t="str">
        <f t="shared" si="229"/>
        <v/>
      </c>
      <c r="CD39" t="str">
        <f t="shared" si="230"/>
        <v/>
      </c>
      <c r="CE39">
        <f t="shared" si="231"/>
        <v>68.819999999999993</v>
      </c>
      <c r="CF39">
        <f t="shared" si="232"/>
        <v>98</v>
      </c>
      <c r="CG39">
        <f t="shared" si="233"/>
        <v>2</v>
      </c>
      <c r="CH39" t="str">
        <f t="shared" si="234"/>
        <v/>
      </c>
      <c r="CI39" t="str">
        <f t="shared" si="235"/>
        <v/>
      </c>
      <c r="CJ39" t="str">
        <f t="shared" si="236"/>
        <v/>
      </c>
      <c r="CK39" t="str">
        <f t="shared" si="237"/>
        <v/>
      </c>
      <c r="CL39" t="str">
        <f t="shared" si="238"/>
        <v/>
      </c>
      <c r="CN39" t="str">
        <f t="shared" si="239"/>
        <v>MGAISAN M</v>
      </c>
      <c r="CO39" t="str">
        <f t="shared" si="240"/>
        <v>155-22-10349</v>
      </c>
      <c r="CP39" t="str">
        <f t="shared" si="241"/>
        <v>155V120</v>
      </c>
      <c r="CQ39" t="str">
        <f t="shared" si="242"/>
        <v>SDI AL AZHAR SMB</v>
      </c>
      <c r="CR39">
        <f t="shared" si="243"/>
        <v>155</v>
      </c>
      <c r="CS39" t="str">
        <f t="shared" si="244"/>
        <v/>
      </c>
      <c r="CT39" t="str">
        <f t="shared" si="245"/>
        <v/>
      </c>
      <c r="CU39">
        <f t="shared" si="246"/>
        <v>25</v>
      </c>
      <c r="CV39" t="str">
        <f t="shared" si="247"/>
        <v/>
      </c>
      <c r="CW39" t="str">
        <f t="shared" si="248"/>
        <v/>
      </c>
      <c r="CX39">
        <f t="shared" si="249"/>
        <v>25</v>
      </c>
      <c r="CY39" t="str">
        <f t="shared" si="250"/>
        <v/>
      </c>
      <c r="CZ39" t="str">
        <f t="shared" si="251"/>
        <v/>
      </c>
      <c r="DA39">
        <f t="shared" si="252"/>
        <v>-7.0000000000000007E-2</v>
      </c>
      <c r="DB39" t="str">
        <f t="shared" si="253"/>
        <v/>
      </c>
      <c r="DC39" t="str">
        <f t="shared" si="254"/>
        <v/>
      </c>
      <c r="DD39" t="str">
        <f t="shared" si="255"/>
        <v/>
      </c>
      <c r="DE39" t="str">
        <f t="shared" si="256"/>
        <v/>
      </c>
      <c r="DF39">
        <f t="shared" si="257"/>
        <v>68.819999999999993</v>
      </c>
      <c r="DG39" t="str">
        <f t="shared" si="258"/>
        <v/>
      </c>
      <c r="DH39" t="str">
        <f t="shared" si="259"/>
        <v/>
      </c>
      <c r="DI39">
        <f t="shared" si="260"/>
        <v>68.819999999999993</v>
      </c>
      <c r="DJ39">
        <f t="shared" si="261"/>
        <v>98</v>
      </c>
      <c r="DK39">
        <f t="shared" si="262"/>
        <v>2</v>
      </c>
      <c r="DL39" t="str">
        <f t="shared" si="263"/>
        <v/>
      </c>
      <c r="DM39" t="str">
        <f t="shared" si="264"/>
        <v/>
      </c>
      <c r="DN39" t="str">
        <f t="shared" si="265"/>
        <v/>
      </c>
      <c r="DO39" t="str">
        <f t="shared" si="266"/>
        <v/>
      </c>
      <c r="DP39" t="str">
        <f t="shared" si="267"/>
        <v/>
      </c>
      <c r="DR39" t="str">
        <f t="shared" si="268"/>
        <v>MGAISAN M</v>
      </c>
      <c r="DS39" t="str">
        <f t="shared" si="269"/>
        <v>155-22-10349</v>
      </c>
      <c r="DT39" t="str">
        <f t="shared" si="270"/>
        <v>155V120</v>
      </c>
      <c r="DU39" t="str">
        <f t="shared" si="271"/>
        <v>SDI AL AZHAR SMB</v>
      </c>
      <c r="DV39">
        <f t="shared" si="272"/>
        <v>155</v>
      </c>
      <c r="DW39" t="str">
        <f t="shared" si="273"/>
        <v/>
      </c>
      <c r="DX39" t="str">
        <f t="shared" si="274"/>
        <v/>
      </c>
      <c r="DY39">
        <f t="shared" si="275"/>
        <v>25</v>
      </c>
      <c r="DZ39" t="str">
        <f t="shared" si="276"/>
        <v/>
      </c>
      <c r="EA39" t="str">
        <f t="shared" si="277"/>
        <v/>
      </c>
      <c r="EB39">
        <f t="shared" si="278"/>
        <v>25</v>
      </c>
      <c r="EC39" t="str">
        <f t="shared" si="279"/>
        <v/>
      </c>
      <c r="ED39" t="str">
        <f t="shared" si="280"/>
        <v/>
      </c>
      <c r="EE39">
        <f t="shared" si="281"/>
        <v>-7.0000000000000007E-2</v>
      </c>
      <c r="EF39" t="str">
        <f t="shared" si="282"/>
        <v/>
      </c>
      <c r="EG39" t="str">
        <f t="shared" si="283"/>
        <v/>
      </c>
      <c r="EH39" t="str">
        <f t="shared" si="284"/>
        <v/>
      </c>
      <c r="EI39" t="str">
        <f t="shared" si="285"/>
        <v/>
      </c>
      <c r="EJ39">
        <f t="shared" si="286"/>
        <v>68.819999999999993</v>
      </c>
      <c r="EK39" t="str">
        <f t="shared" si="287"/>
        <v/>
      </c>
      <c r="EL39" t="str">
        <f t="shared" si="288"/>
        <v/>
      </c>
      <c r="EM39">
        <f t="shared" si="289"/>
        <v>68.819999999999993</v>
      </c>
      <c r="EN39">
        <f t="shared" si="290"/>
        <v>98</v>
      </c>
      <c r="EO39">
        <f t="shared" si="291"/>
        <v>2</v>
      </c>
      <c r="EP39" t="str">
        <f t="shared" si="292"/>
        <v/>
      </c>
      <c r="EQ39" t="str">
        <f t="shared" si="293"/>
        <v/>
      </c>
      <c r="ER39" t="str">
        <f t="shared" si="294"/>
        <v/>
      </c>
      <c r="ES39" t="str">
        <f t="shared" si="295"/>
        <v/>
      </c>
      <c r="ET39" t="str">
        <f t="shared" si="296"/>
        <v/>
      </c>
      <c r="EV39" t="str">
        <f t="shared" si="297"/>
        <v>MGAISAN M</v>
      </c>
      <c r="EW39" t="str">
        <f t="shared" si="298"/>
        <v>155-22-10349</v>
      </c>
      <c r="EX39" t="str">
        <f t="shared" si="299"/>
        <v>155V120</v>
      </c>
      <c r="EY39" t="str">
        <f t="shared" si="300"/>
        <v>SDI AL AZHAR SMB</v>
      </c>
      <c r="EZ39">
        <f t="shared" si="301"/>
        <v>155</v>
      </c>
      <c r="FA39" t="str">
        <f t="shared" si="302"/>
        <v/>
      </c>
      <c r="FB39" t="str">
        <f t="shared" si="303"/>
        <v/>
      </c>
      <c r="FC39">
        <f t="shared" si="304"/>
        <v>25</v>
      </c>
      <c r="FD39" t="str">
        <f t="shared" si="305"/>
        <v/>
      </c>
      <c r="FE39" t="str">
        <f t="shared" si="306"/>
        <v/>
      </c>
      <c r="FF39">
        <f t="shared" si="307"/>
        <v>25</v>
      </c>
      <c r="FG39" t="str">
        <f t="shared" si="308"/>
        <v/>
      </c>
      <c r="FH39" t="str">
        <f t="shared" si="309"/>
        <v/>
      </c>
      <c r="FI39">
        <f t="shared" si="310"/>
        <v>-7.0000000000000007E-2</v>
      </c>
      <c r="FJ39" t="str">
        <f t="shared" si="311"/>
        <v/>
      </c>
      <c r="FK39" t="str">
        <f t="shared" si="312"/>
        <v/>
      </c>
      <c r="FL39" t="str">
        <f t="shared" si="313"/>
        <v/>
      </c>
      <c r="FM39" t="str">
        <f t="shared" si="314"/>
        <v/>
      </c>
      <c r="FN39">
        <f t="shared" si="315"/>
        <v>68.819999999999993</v>
      </c>
      <c r="FO39" t="str">
        <f t="shared" si="316"/>
        <v/>
      </c>
      <c r="FP39" t="str">
        <f t="shared" si="317"/>
        <v/>
      </c>
      <c r="FQ39">
        <f t="shared" si="318"/>
        <v>68.819999999999993</v>
      </c>
      <c r="FR39">
        <f t="shared" si="319"/>
        <v>98</v>
      </c>
      <c r="FS39">
        <f t="shared" si="320"/>
        <v>2</v>
      </c>
      <c r="FT39" t="str">
        <f t="shared" si="321"/>
        <v/>
      </c>
      <c r="FU39" t="str">
        <f t="shared" si="322"/>
        <v/>
      </c>
      <c r="FV39" t="str">
        <f t="shared" si="323"/>
        <v/>
      </c>
      <c r="FW39" t="str">
        <f t="shared" si="324"/>
        <v/>
      </c>
      <c r="FX39" t="str">
        <f t="shared" si="325"/>
        <v/>
      </c>
    </row>
    <row r="40" spans="2:180">
      <c r="B40" s="1" t="s">
        <v>296</v>
      </c>
      <c r="C40" s="2" t="s">
        <v>297</v>
      </c>
      <c r="D40" s="2" t="s">
        <v>294</v>
      </c>
      <c r="E40" s="2" t="s">
        <v>298</v>
      </c>
      <c r="F40" s="2">
        <v>155</v>
      </c>
      <c r="G40" s="2">
        <v>13</v>
      </c>
      <c r="H40" s="2">
        <v>17</v>
      </c>
      <c r="I40" s="2">
        <v>15</v>
      </c>
      <c r="J40" s="2">
        <v>11</v>
      </c>
      <c r="K40" s="2">
        <v>13</v>
      </c>
      <c r="L40" s="2">
        <v>69</v>
      </c>
      <c r="M40">
        <f t="shared" si="163"/>
        <v>-1.45</v>
      </c>
      <c r="N40">
        <f t="shared" si="164"/>
        <v>-1.34</v>
      </c>
      <c r="O40">
        <f t="shared" si="165"/>
        <v>-1.3</v>
      </c>
      <c r="P40">
        <f t="shared" si="166"/>
        <v>-2</v>
      </c>
      <c r="Q40">
        <f t="shared" si="167"/>
        <v>-0.95</v>
      </c>
      <c r="R40">
        <f t="shared" si="168"/>
        <v>48.14</v>
      </c>
      <c r="S40">
        <f t="shared" si="169"/>
        <v>47.67</v>
      </c>
      <c r="T40">
        <f t="shared" si="170"/>
        <v>48.09</v>
      </c>
      <c r="U40">
        <f t="shared" si="171"/>
        <v>34.909999999999997</v>
      </c>
      <c r="V40">
        <f t="shared" si="172"/>
        <v>53.33</v>
      </c>
      <c r="W40">
        <f t="shared" si="173"/>
        <v>232.14</v>
      </c>
      <c r="X40">
        <f t="shared" si="174"/>
        <v>78</v>
      </c>
      <c r="Y40">
        <f t="shared" si="175"/>
        <v>1</v>
      </c>
      <c r="Z40" t="str">
        <f t="shared" si="176"/>
        <v/>
      </c>
      <c r="AA40" t="str">
        <f t="shared" si="177"/>
        <v/>
      </c>
      <c r="AB40" t="str">
        <f t="shared" si="178"/>
        <v/>
      </c>
      <c r="AC40" t="str">
        <f t="shared" si="179"/>
        <v/>
      </c>
      <c r="AD40" t="str">
        <f t="shared" si="180"/>
        <v/>
      </c>
      <c r="AF40" t="str">
        <f t="shared" si="181"/>
        <v>SYIFA AZZAHRA YUANDA</v>
      </c>
      <c r="AG40" t="str">
        <f t="shared" si="182"/>
        <v>155-22-10350</v>
      </c>
      <c r="AH40" t="str">
        <f t="shared" si="183"/>
        <v>155V120</v>
      </c>
      <c r="AI40" t="str">
        <f t="shared" si="184"/>
        <v>SDS AL - IZZAH HI</v>
      </c>
      <c r="AJ40">
        <f t="shared" si="185"/>
        <v>155</v>
      </c>
      <c r="AK40">
        <f t="shared" si="186"/>
        <v>13</v>
      </c>
      <c r="AL40">
        <f t="shared" si="187"/>
        <v>17</v>
      </c>
      <c r="AM40">
        <f t="shared" si="188"/>
        <v>15</v>
      </c>
      <c r="AN40">
        <f t="shared" si="189"/>
        <v>11</v>
      </c>
      <c r="AO40">
        <f t="shared" si="190"/>
        <v>13</v>
      </c>
      <c r="AP40">
        <f t="shared" si="191"/>
        <v>69</v>
      </c>
      <c r="AQ40">
        <f t="shared" si="192"/>
        <v>-1.45</v>
      </c>
      <c r="AR40">
        <f t="shared" si="193"/>
        <v>-1.34</v>
      </c>
      <c r="AS40">
        <f t="shared" si="194"/>
        <v>-1.3</v>
      </c>
      <c r="AT40">
        <f t="shared" si="195"/>
        <v>-2</v>
      </c>
      <c r="AU40">
        <f t="shared" si="196"/>
        <v>-0.95</v>
      </c>
      <c r="AV40">
        <f t="shared" si="197"/>
        <v>48.14</v>
      </c>
      <c r="AW40">
        <f t="shared" si="198"/>
        <v>47.67</v>
      </c>
      <c r="AX40">
        <f t="shared" si="199"/>
        <v>48.09</v>
      </c>
      <c r="AY40">
        <f t="shared" si="200"/>
        <v>34.909999999999997</v>
      </c>
      <c r="AZ40">
        <f t="shared" si="201"/>
        <v>53.33</v>
      </c>
      <c r="BA40">
        <f t="shared" si="202"/>
        <v>232.14</v>
      </c>
      <c r="BB40">
        <f t="shared" si="203"/>
        <v>78</v>
      </c>
      <c r="BC40">
        <f t="shared" si="204"/>
        <v>1</v>
      </c>
      <c r="BD40" t="str">
        <f t="shared" si="205"/>
        <v/>
      </c>
      <c r="BE40" t="str">
        <f t="shared" si="206"/>
        <v/>
      </c>
      <c r="BF40" t="str">
        <f t="shared" si="207"/>
        <v/>
      </c>
      <c r="BG40" t="str">
        <f t="shared" si="208"/>
        <v/>
      </c>
      <c r="BH40" t="str">
        <f t="shared" si="209"/>
        <v/>
      </c>
      <c r="BJ40" t="str">
        <f t="shared" si="210"/>
        <v>SYIFA AZZAHRA YUANDA</v>
      </c>
      <c r="BK40" t="str">
        <f t="shared" si="211"/>
        <v>155-22-10350</v>
      </c>
      <c r="BL40" t="str">
        <f t="shared" si="212"/>
        <v>155V120</v>
      </c>
      <c r="BM40" t="str">
        <f t="shared" si="213"/>
        <v>SDS AL - IZZAH HI</v>
      </c>
      <c r="BN40">
        <f t="shared" si="214"/>
        <v>155</v>
      </c>
      <c r="BO40">
        <f t="shared" si="215"/>
        <v>13</v>
      </c>
      <c r="BP40">
        <f t="shared" si="216"/>
        <v>17</v>
      </c>
      <c r="BQ40">
        <f t="shared" si="217"/>
        <v>15</v>
      </c>
      <c r="BR40">
        <f t="shared" si="218"/>
        <v>11</v>
      </c>
      <c r="BS40">
        <f t="shared" si="219"/>
        <v>13</v>
      </c>
      <c r="BT40">
        <f t="shared" si="220"/>
        <v>69</v>
      </c>
      <c r="BU40">
        <f t="shared" si="221"/>
        <v>-1.45</v>
      </c>
      <c r="BV40">
        <f t="shared" si="222"/>
        <v>-1.34</v>
      </c>
      <c r="BW40">
        <f t="shared" si="223"/>
        <v>-1.3</v>
      </c>
      <c r="BX40">
        <f t="shared" si="224"/>
        <v>-2</v>
      </c>
      <c r="BY40">
        <f t="shared" si="225"/>
        <v>-0.95</v>
      </c>
      <c r="BZ40">
        <f t="shared" si="226"/>
        <v>48.14</v>
      </c>
      <c r="CA40">
        <f t="shared" si="227"/>
        <v>47.67</v>
      </c>
      <c r="CB40">
        <f t="shared" si="228"/>
        <v>48.09</v>
      </c>
      <c r="CC40">
        <f t="shared" si="229"/>
        <v>34.909999999999997</v>
      </c>
      <c r="CD40">
        <f t="shared" si="230"/>
        <v>53.33</v>
      </c>
      <c r="CE40">
        <f t="shared" si="231"/>
        <v>232.14</v>
      </c>
      <c r="CF40">
        <f t="shared" si="232"/>
        <v>78</v>
      </c>
      <c r="CG40">
        <f t="shared" si="233"/>
        <v>1</v>
      </c>
      <c r="CH40" t="str">
        <f t="shared" si="234"/>
        <v/>
      </c>
      <c r="CI40" t="str">
        <f t="shared" si="235"/>
        <v/>
      </c>
      <c r="CJ40" t="str">
        <f t="shared" si="236"/>
        <v/>
      </c>
      <c r="CK40" t="str">
        <f t="shared" si="237"/>
        <v/>
      </c>
      <c r="CL40" t="str">
        <f t="shared" si="238"/>
        <v/>
      </c>
      <c r="CN40" t="str">
        <f t="shared" si="239"/>
        <v>SYIFA AZZAHRA YUANDA</v>
      </c>
      <c r="CO40" t="str">
        <f t="shared" si="240"/>
        <v>155-22-10350</v>
      </c>
      <c r="CP40" t="str">
        <f t="shared" si="241"/>
        <v>155V120</v>
      </c>
      <c r="CQ40" t="str">
        <f t="shared" si="242"/>
        <v>SDS AL - IZZAH HI</v>
      </c>
      <c r="CR40">
        <f t="shared" si="243"/>
        <v>155</v>
      </c>
      <c r="CS40">
        <f t="shared" si="244"/>
        <v>13</v>
      </c>
      <c r="CT40">
        <f t="shared" si="245"/>
        <v>17</v>
      </c>
      <c r="CU40">
        <f t="shared" si="246"/>
        <v>15</v>
      </c>
      <c r="CV40">
        <f t="shared" si="247"/>
        <v>11</v>
      </c>
      <c r="CW40">
        <f t="shared" si="248"/>
        <v>13</v>
      </c>
      <c r="CX40">
        <f t="shared" si="249"/>
        <v>69</v>
      </c>
      <c r="CY40">
        <f t="shared" si="250"/>
        <v>-1.45</v>
      </c>
      <c r="CZ40">
        <f t="shared" si="251"/>
        <v>-1.34</v>
      </c>
      <c r="DA40">
        <f t="shared" si="252"/>
        <v>-1.3</v>
      </c>
      <c r="DB40">
        <f t="shared" si="253"/>
        <v>-2</v>
      </c>
      <c r="DC40">
        <f t="shared" si="254"/>
        <v>-0.95</v>
      </c>
      <c r="DD40">
        <f t="shared" si="255"/>
        <v>48.14</v>
      </c>
      <c r="DE40">
        <f t="shared" si="256"/>
        <v>47.67</v>
      </c>
      <c r="DF40">
        <f t="shared" si="257"/>
        <v>48.09</v>
      </c>
      <c r="DG40">
        <f t="shared" si="258"/>
        <v>34.909999999999997</v>
      </c>
      <c r="DH40">
        <f t="shared" si="259"/>
        <v>53.33</v>
      </c>
      <c r="DI40">
        <f t="shared" si="260"/>
        <v>232.14</v>
      </c>
      <c r="DJ40">
        <f t="shared" si="261"/>
        <v>78</v>
      </c>
      <c r="DK40">
        <f t="shared" si="262"/>
        <v>1</v>
      </c>
      <c r="DL40" t="str">
        <f t="shared" si="263"/>
        <v/>
      </c>
      <c r="DM40" t="str">
        <f t="shared" si="264"/>
        <v/>
      </c>
      <c r="DN40" t="str">
        <f t="shared" si="265"/>
        <v/>
      </c>
      <c r="DO40" t="str">
        <f t="shared" si="266"/>
        <v/>
      </c>
      <c r="DP40" t="str">
        <f t="shared" si="267"/>
        <v/>
      </c>
      <c r="DR40" t="str">
        <f t="shared" si="268"/>
        <v>SYIFA AZZAHRA YUANDA</v>
      </c>
      <c r="DS40" t="str">
        <f t="shared" si="269"/>
        <v>155-22-10350</v>
      </c>
      <c r="DT40" t="str">
        <f t="shared" si="270"/>
        <v>155V120</v>
      </c>
      <c r="DU40" t="str">
        <f t="shared" si="271"/>
        <v>SDS AL - IZZAH HI</v>
      </c>
      <c r="DV40">
        <f t="shared" si="272"/>
        <v>155</v>
      </c>
      <c r="DW40">
        <f t="shared" si="273"/>
        <v>13</v>
      </c>
      <c r="DX40">
        <f t="shared" si="274"/>
        <v>17</v>
      </c>
      <c r="DY40">
        <f t="shared" si="275"/>
        <v>15</v>
      </c>
      <c r="DZ40">
        <f t="shared" si="276"/>
        <v>11</v>
      </c>
      <c r="EA40">
        <f t="shared" si="277"/>
        <v>13</v>
      </c>
      <c r="EB40">
        <f t="shared" si="278"/>
        <v>69</v>
      </c>
      <c r="EC40">
        <f t="shared" si="279"/>
        <v>-1.45</v>
      </c>
      <c r="ED40">
        <f t="shared" si="280"/>
        <v>-1.34</v>
      </c>
      <c r="EE40">
        <f t="shared" si="281"/>
        <v>-1.3</v>
      </c>
      <c r="EF40">
        <f t="shared" si="282"/>
        <v>-2</v>
      </c>
      <c r="EG40">
        <f t="shared" si="283"/>
        <v>-0.95</v>
      </c>
      <c r="EH40">
        <f t="shared" si="284"/>
        <v>48.14</v>
      </c>
      <c r="EI40">
        <f t="shared" si="285"/>
        <v>47.67</v>
      </c>
      <c r="EJ40">
        <f t="shared" si="286"/>
        <v>48.09</v>
      </c>
      <c r="EK40">
        <f t="shared" si="287"/>
        <v>34.909999999999997</v>
      </c>
      <c r="EL40">
        <f t="shared" si="288"/>
        <v>53.33</v>
      </c>
      <c r="EM40">
        <f t="shared" si="289"/>
        <v>232.14</v>
      </c>
      <c r="EN40">
        <f t="shared" si="290"/>
        <v>78</v>
      </c>
      <c r="EO40">
        <f t="shared" si="291"/>
        <v>1</v>
      </c>
      <c r="EP40" t="str">
        <f t="shared" si="292"/>
        <v/>
      </c>
      <c r="EQ40" t="str">
        <f t="shared" si="293"/>
        <v/>
      </c>
      <c r="ER40" t="str">
        <f t="shared" si="294"/>
        <v/>
      </c>
      <c r="ES40" t="str">
        <f t="shared" si="295"/>
        <v/>
      </c>
      <c r="ET40" t="str">
        <f t="shared" si="296"/>
        <v/>
      </c>
      <c r="EV40" t="str">
        <f t="shared" si="297"/>
        <v>SYIFA AZZAHRA YUANDA</v>
      </c>
      <c r="EW40" t="str">
        <f t="shared" si="298"/>
        <v>155-22-10350</v>
      </c>
      <c r="EX40" t="str">
        <f t="shared" si="299"/>
        <v>155V120</v>
      </c>
      <c r="EY40" t="str">
        <f t="shared" si="300"/>
        <v>SDS AL - IZZAH HI</v>
      </c>
      <c r="EZ40">
        <f t="shared" si="301"/>
        <v>155</v>
      </c>
      <c r="FA40">
        <f t="shared" si="302"/>
        <v>13</v>
      </c>
      <c r="FB40">
        <f t="shared" si="303"/>
        <v>17</v>
      </c>
      <c r="FC40">
        <f t="shared" si="304"/>
        <v>15</v>
      </c>
      <c r="FD40">
        <f t="shared" si="305"/>
        <v>11</v>
      </c>
      <c r="FE40">
        <f t="shared" si="306"/>
        <v>13</v>
      </c>
      <c r="FF40">
        <f t="shared" si="307"/>
        <v>69</v>
      </c>
      <c r="FG40">
        <f t="shared" si="308"/>
        <v>-1.45</v>
      </c>
      <c r="FH40">
        <f t="shared" si="309"/>
        <v>-1.34</v>
      </c>
      <c r="FI40">
        <f t="shared" si="310"/>
        <v>-1.3</v>
      </c>
      <c r="FJ40">
        <f t="shared" si="311"/>
        <v>-2</v>
      </c>
      <c r="FK40">
        <f t="shared" si="312"/>
        <v>-0.95</v>
      </c>
      <c r="FL40">
        <f t="shared" si="313"/>
        <v>48.14</v>
      </c>
      <c r="FM40">
        <f t="shared" si="314"/>
        <v>47.67</v>
      </c>
      <c r="FN40">
        <f t="shared" si="315"/>
        <v>48.09</v>
      </c>
      <c r="FO40">
        <f t="shared" si="316"/>
        <v>34.909999999999997</v>
      </c>
      <c r="FP40">
        <f t="shared" si="317"/>
        <v>53.33</v>
      </c>
      <c r="FQ40">
        <f t="shared" si="318"/>
        <v>232.14</v>
      </c>
      <c r="FR40">
        <f t="shared" si="319"/>
        <v>78</v>
      </c>
      <c r="FS40">
        <f t="shared" si="320"/>
        <v>1</v>
      </c>
      <c r="FT40" t="str">
        <f t="shared" si="321"/>
        <v/>
      </c>
      <c r="FU40" t="str">
        <f t="shared" si="322"/>
        <v/>
      </c>
      <c r="FV40" t="str">
        <f t="shared" si="323"/>
        <v/>
      </c>
      <c r="FW40" t="str">
        <f t="shared" si="324"/>
        <v/>
      </c>
      <c r="FX40" t="str">
        <f t="shared" si="325"/>
        <v/>
      </c>
    </row>
    <row r="41" spans="2:180">
      <c r="B41" s="1" t="s">
        <v>299</v>
      </c>
      <c r="C41" s="2" t="s">
        <v>300</v>
      </c>
      <c r="D41" s="2" t="s">
        <v>301</v>
      </c>
      <c r="E41" s="2" t="s">
        <v>259</v>
      </c>
      <c r="F41" s="2">
        <v>157</v>
      </c>
      <c r="G41" s="2">
        <v>29</v>
      </c>
      <c r="H41" s="2">
        <v>30</v>
      </c>
      <c r="I41" s="2">
        <v>34</v>
      </c>
      <c r="J41" s="2">
        <v>38</v>
      </c>
      <c r="K41" s="2">
        <v>28</v>
      </c>
      <c r="L41" s="2">
        <v>159</v>
      </c>
      <c r="M41">
        <f t="shared" si="163"/>
        <v>1.17</v>
      </c>
      <c r="N41">
        <f t="shared" si="164"/>
        <v>0.7</v>
      </c>
      <c r="O41">
        <f t="shared" si="165"/>
        <v>1.04</v>
      </c>
      <c r="P41">
        <f t="shared" si="166"/>
        <v>1.71</v>
      </c>
      <c r="Q41">
        <f t="shared" si="167"/>
        <v>1.55</v>
      </c>
      <c r="R41">
        <f t="shared" si="168"/>
        <v>87.64</v>
      </c>
      <c r="S41">
        <f t="shared" si="169"/>
        <v>81.67</v>
      </c>
      <c r="T41">
        <f t="shared" si="170"/>
        <v>87.53</v>
      </c>
      <c r="U41">
        <f t="shared" si="171"/>
        <v>100</v>
      </c>
      <c r="V41">
        <f t="shared" si="172"/>
        <v>97.19</v>
      </c>
      <c r="W41">
        <f t="shared" si="173"/>
        <v>454.03000000000003</v>
      </c>
      <c r="X41">
        <f t="shared" si="174"/>
        <v>4</v>
      </c>
      <c r="Y41">
        <f t="shared" si="175"/>
        <v>1</v>
      </c>
      <c r="Z41" t="str">
        <f t="shared" si="176"/>
        <v/>
      </c>
      <c r="AA41" t="str">
        <f t="shared" si="177"/>
        <v/>
      </c>
      <c r="AB41" t="str">
        <f t="shared" si="178"/>
        <v/>
      </c>
      <c r="AC41" t="str">
        <f t="shared" si="179"/>
        <v/>
      </c>
      <c r="AD41" t="str">
        <f t="shared" si="180"/>
        <v/>
      </c>
      <c r="AF41" t="str">
        <f t="shared" si="181"/>
        <v>LINTANG RINDU RAIHANI</v>
      </c>
      <c r="AG41" t="str">
        <f t="shared" si="182"/>
        <v>157-22-10584</v>
      </c>
      <c r="AH41" t="str">
        <f t="shared" si="183"/>
        <v>157V120</v>
      </c>
      <c r="AI41" t="str">
        <f t="shared" si="184"/>
        <v>SDIT HARUM</v>
      </c>
      <c r="AJ41">
        <f t="shared" si="185"/>
        <v>157</v>
      </c>
      <c r="AK41">
        <f t="shared" si="186"/>
        <v>29</v>
      </c>
      <c r="AL41">
        <f t="shared" si="187"/>
        <v>30</v>
      </c>
      <c r="AM41">
        <f t="shared" si="188"/>
        <v>34</v>
      </c>
      <c r="AN41">
        <f t="shared" si="189"/>
        <v>38</v>
      </c>
      <c r="AO41">
        <f t="shared" si="190"/>
        <v>28</v>
      </c>
      <c r="AP41">
        <f t="shared" si="191"/>
        <v>159</v>
      </c>
      <c r="AQ41">
        <f t="shared" si="192"/>
        <v>1.17</v>
      </c>
      <c r="AR41">
        <f t="shared" si="193"/>
        <v>0.7</v>
      </c>
      <c r="AS41">
        <f t="shared" si="194"/>
        <v>1.04</v>
      </c>
      <c r="AT41">
        <f t="shared" si="195"/>
        <v>1.71</v>
      </c>
      <c r="AU41">
        <f t="shared" si="196"/>
        <v>1.55</v>
      </c>
      <c r="AV41">
        <f t="shared" si="197"/>
        <v>87.64</v>
      </c>
      <c r="AW41">
        <f t="shared" si="198"/>
        <v>81.67</v>
      </c>
      <c r="AX41">
        <f t="shared" si="199"/>
        <v>87.53</v>
      </c>
      <c r="AY41">
        <f t="shared" si="200"/>
        <v>100</v>
      </c>
      <c r="AZ41">
        <f t="shared" si="201"/>
        <v>97.19</v>
      </c>
      <c r="BA41">
        <f t="shared" si="202"/>
        <v>454.03000000000003</v>
      </c>
      <c r="BB41">
        <f t="shared" si="203"/>
        <v>4</v>
      </c>
      <c r="BC41">
        <f t="shared" si="204"/>
        <v>1</v>
      </c>
      <c r="BD41" t="str">
        <f t="shared" si="205"/>
        <v/>
      </c>
      <c r="BE41" t="str">
        <f t="shared" si="206"/>
        <v/>
      </c>
      <c r="BF41" t="str">
        <f t="shared" si="207"/>
        <v/>
      </c>
      <c r="BG41" t="str">
        <f t="shared" si="208"/>
        <v/>
      </c>
      <c r="BH41" t="str">
        <f t="shared" si="209"/>
        <v/>
      </c>
      <c r="BJ41" t="str">
        <f t="shared" si="210"/>
        <v>LINTANG RINDU RAIHANI</v>
      </c>
      <c r="BK41" t="str">
        <f t="shared" si="211"/>
        <v>157-22-10584</v>
      </c>
      <c r="BL41" t="str">
        <f t="shared" si="212"/>
        <v>157V120</v>
      </c>
      <c r="BM41" t="str">
        <f t="shared" si="213"/>
        <v>SDIT HARUM</v>
      </c>
      <c r="BN41">
        <f t="shared" si="214"/>
        <v>157</v>
      </c>
      <c r="BO41">
        <f t="shared" si="215"/>
        <v>29</v>
      </c>
      <c r="BP41">
        <f t="shared" si="216"/>
        <v>30</v>
      </c>
      <c r="BQ41">
        <f t="shared" si="217"/>
        <v>34</v>
      </c>
      <c r="BR41">
        <f t="shared" si="218"/>
        <v>38</v>
      </c>
      <c r="BS41">
        <f t="shared" si="219"/>
        <v>28</v>
      </c>
      <c r="BT41">
        <f t="shared" si="220"/>
        <v>159</v>
      </c>
      <c r="BU41">
        <f t="shared" si="221"/>
        <v>1.17</v>
      </c>
      <c r="BV41">
        <f t="shared" si="222"/>
        <v>0.7</v>
      </c>
      <c r="BW41">
        <f t="shared" si="223"/>
        <v>1.04</v>
      </c>
      <c r="BX41">
        <f t="shared" si="224"/>
        <v>1.71</v>
      </c>
      <c r="BY41">
        <f t="shared" si="225"/>
        <v>1.55</v>
      </c>
      <c r="BZ41">
        <f t="shared" si="226"/>
        <v>87.64</v>
      </c>
      <c r="CA41">
        <f t="shared" si="227"/>
        <v>81.67</v>
      </c>
      <c r="CB41">
        <f t="shared" si="228"/>
        <v>87.53</v>
      </c>
      <c r="CC41">
        <f t="shared" si="229"/>
        <v>100</v>
      </c>
      <c r="CD41">
        <f t="shared" si="230"/>
        <v>97.19</v>
      </c>
      <c r="CE41">
        <f t="shared" si="231"/>
        <v>454.03000000000003</v>
      </c>
      <c r="CF41">
        <f t="shared" si="232"/>
        <v>4</v>
      </c>
      <c r="CG41">
        <f t="shared" si="233"/>
        <v>1</v>
      </c>
      <c r="CH41" t="str">
        <f t="shared" si="234"/>
        <v/>
      </c>
      <c r="CI41" t="str">
        <f t="shared" si="235"/>
        <v/>
      </c>
      <c r="CJ41" t="str">
        <f t="shared" si="236"/>
        <v/>
      </c>
      <c r="CK41" t="str">
        <f t="shared" si="237"/>
        <v/>
      </c>
      <c r="CL41" t="str">
        <f t="shared" si="238"/>
        <v/>
      </c>
      <c r="CN41" t="str">
        <f t="shared" si="239"/>
        <v>LINTANG RINDU RAIHANI</v>
      </c>
      <c r="CO41" t="str">
        <f t="shared" si="240"/>
        <v>157-22-10584</v>
      </c>
      <c r="CP41" t="str">
        <f t="shared" si="241"/>
        <v>157V120</v>
      </c>
      <c r="CQ41" t="str">
        <f t="shared" si="242"/>
        <v>SDIT HARUM</v>
      </c>
      <c r="CR41">
        <f t="shared" si="243"/>
        <v>157</v>
      </c>
      <c r="CS41">
        <f t="shared" si="244"/>
        <v>29</v>
      </c>
      <c r="CT41">
        <f t="shared" si="245"/>
        <v>30</v>
      </c>
      <c r="CU41">
        <f t="shared" si="246"/>
        <v>34</v>
      </c>
      <c r="CV41">
        <f t="shared" si="247"/>
        <v>38</v>
      </c>
      <c r="CW41">
        <f t="shared" si="248"/>
        <v>28</v>
      </c>
      <c r="CX41">
        <f t="shared" si="249"/>
        <v>159</v>
      </c>
      <c r="CY41">
        <f t="shared" si="250"/>
        <v>1.17</v>
      </c>
      <c r="CZ41">
        <f t="shared" si="251"/>
        <v>0.7</v>
      </c>
      <c r="DA41">
        <f t="shared" si="252"/>
        <v>1.04</v>
      </c>
      <c r="DB41">
        <f t="shared" si="253"/>
        <v>1.71</v>
      </c>
      <c r="DC41">
        <f t="shared" si="254"/>
        <v>1.55</v>
      </c>
      <c r="DD41">
        <f t="shared" si="255"/>
        <v>87.64</v>
      </c>
      <c r="DE41">
        <f t="shared" si="256"/>
        <v>81.67</v>
      </c>
      <c r="DF41">
        <f t="shared" si="257"/>
        <v>87.53</v>
      </c>
      <c r="DG41">
        <f t="shared" si="258"/>
        <v>100</v>
      </c>
      <c r="DH41">
        <f t="shared" si="259"/>
        <v>97.19</v>
      </c>
      <c r="DI41">
        <f t="shared" si="260"/>
        <v>454.03000000000003</v>
      </c>
      <c r="DJ41">
        <f t="shared" si="261"/>
        <v>4</v>
      </c>
      <c r="DK41">
        <f t="shared" si="262"/>
        <v>1</v>
      </c>
      <c r="DL41" t="str">
        <f t="shared" si="263"/>
        <v/>
      </c>
      <c r="DM41" t="str">
        <f t="shared" si="264"/>
        <v/>
      </c>
      <c r="DN41" t="str">
        <f t="shared" si="265"/>
        <v/>
      </c>
      <c r="DO41" t="str">
        <f t="shared" si="266"/>
        <v/>
      </c>
      <c r="DP41" t="str">
        <f t="shared" si="267"/>
        <v/>
      </c>
      <c r="DR41" t="str">
        <f t="shared" si="268"/>
        <v>LINTANG RINDU RAIHANI</v>
      </c>
      <c r="DS41" t="str">
        <f t="shared" si="269"/>
        <v>157-22-10584</v>
      </c>
      <c r="DT41" t="str">
        <f t="shared" si="270"/>
        <v>157V120</v>
      </c>
      <c r="DU41" t="str">
        <f t="shared" si="271"/>
        <v>SDIT HARUM</v>
      </c>
      <c r="DV41">
        <f t="shared" si="272"/>
        <v>157</v>
      </c>
      <c r="DW41">
        <f t="shared" si="273"/>
        <v>29</v>
      </c>
      <c r="DX41">
        <f t="shared" si="274"/>
        <v>30</v>
      </c>
      <c r="DY41">
        <f t="shared" si="275"/>
        <v>34</v>
      </c>
      <c r="DZ41">
        <f t="shared" si="276"/>
        <v>38</v>
      </c>
      <c r="EA41">
        <f t="shared" si="277"/>
        <v>28</v>
      </c>
      <c r="EB41">
        <f t="shared" si="278"/>
        <v>159</v>
      </c>
      <c r="EC41">
        <f t="shared" si="279"/>
        <v>1.17</v>
      </c>
      <c r="ED41">
        <f t="shared" si="280"/>
        <v>0.7</v>
      </c>
      <c r="EE41">
        <f t="shared" si="281"/>
        <v>1.04</v>
      </c>
      <c r="EF41">
        <f t="shared" si="282"/>
        <v>1.71</v>
      </c>
      <c r="EG41">
        <f t="shared" si="283"/>
        <v>1.55</v>
      </c>
      <c r="EH41">
        <f t="shared" si="284"/>
        <v>87.64</v>
      </c>
      <c r="EI41">
        <f t="shared" si="285"/>
        <v>81.67</v>
      </c>
      <c r="EJ41">
        <f t="shared" si="286"/>
        <v>87.53</v>
      </c>
      <c r="EK41">
        <f t="shared" si="287"/>
        <v>100</v>
      </c>
      <c r="EL41">
        <f t="shared" si="288"/>
        <v>97.19</v>
      </c>
      <c r="EM41">
        <f t="shared" si="289"/>
        <v>454.03000000000003</v>
      </c>
      <c r="EN41">
        <f t="shared" si="290"/>
        <v>4</v>
      </c>
      <c r="EO41">
        <f t="shared" si="291"/>
        <v>1</v>
      </c>
      <c r="EP41" t="str">
        <f t="shared" si="292"/>
        <v/>
      </c>
      <c r="EQ41" t="str">
        <f t="shared" si="293"/>
        <v/>
      </c>
      <c r="ER41" t="str">
        <f t="shared" si="294"/>
        <v/>
      </c>
      <c r="ES41" t="str">
        <f t="shared" si="295"/>
        <v/>
      </c>
      <c r="ET41" t="str">
        <f t="shared" si="296"/>
        <v/>
      </c>
      <c r="EV41" t="str">
        <f t="shared" si="297"/>
        <v>LINTANG RINDU RAIHANI</v>
      </c>
      <c r="EW41" t="str">
        <f t="shared" si="298"/>
        <v>157-22-10584</v>
      </c>
      <c r="EX41" t="str">
        <f t="shared" si="299"/>
        <v>157V120</v>
      </c>
      <c r="EY41" t="str">
        <f t="shared" si="300"/>
        <v>SDIT HARUM</v>
      </c>
      <c r="EZ41">
        <f t="shared" si="301"/>
        <v>157</v>
      </c>
      <c r="FA41">
        <f t="shared" si="302"/>
        <v>29</v>
      </c>
      <c r="FB41">
        <f t="shared" si="303"/>
        <v>30</v>
      </c>
      <c r="FC41">
        <f t="shared" si="304"/>
        <v>34</v>
      </c>
      <c r="FD41">
        <f t="shared" si="305"/>
        <v>38</v>
      </c>
      <c r="FE41">
        <f t="shared" si="306"/>
        <v>28</v>
      </c>
      <c r="FF41">
        <f t="shared" si="307"/>
        <v>159</v>
      </c>
      <c r="FG41">
        <f t="shared" si="308"/>
        <v>1.17</v>
      </c>
      <c r="FH41">
        <f t="shared" si="309"/>
        <v>0.7</v>
      </c>
      <c r="FI41">
        <f t="shared" si="310"/>
        <v>1.04</v>
      </c>
      <c r="FJ41">
        <f t="shared" si="311"/>
        <v>1.71</v>
      </c>
      <c r="FK41">
        <f t="shared" si="312"/>
        <v>1.55</v>
      </c>
      <c r="FL41">
        <f t="shared" si="313"/>
        <v>87.64</v>
      </c>
      <c r="FM41">
        <f t="shared" si="314"/>
        <v>81.67</v>
      </c>
      <c r="FN41">
        <f t="shared" si="315"/>
        <v>87.53</v>
      </c>
      <c r="FO41">
        <f t="shared" si="316"/>
        <v>100</v>
      </c>
      <c r="FP41">
        <f t="shared" si="317"/>
        <v>97.19</v>
      </c>
      <c r="FQ41">
        <f t="shared" si="318"/>
        <v>454.03000000000003</v>
      </c>
      <c r="FR41">
        <f t="shared" si="319"/>
        <v>4</v>
      </c>
      <c r="FS41">
        <f t="shared" si="320"/>
        <v>1</v>
      </c>
      <c r="FT41" t="str">
        <f t="shared" si="321"/>
        <v/>
      </c>
      <c r="FU41" t="str">
        <f t="shared" si="322"/>
        <v/>
      </c>
      <c r="FV41" t="str">
        <f t="shared" si="323"/>
        <v/>
      </c>
      <c r="FW41" t="str">
        <f t="shared" si="324"/>
        <v/>
      </c>
      <c r="FX41" t="str">
        <f t="shared" si="325"/>
        <v/>
      </c>
    </row>
    <row r="42" spans="2:180">
      <c r="B42" s="1" t="s">
        <v>302</v>
      </c>
      <c r="C42" s="2" t="s">
        <v>303</v>
      </c>
      <c r="D42" s="2" t="s">
        <v>301</v>
      </c>
      <c r="E42" s="2" t="s">
        <v>304</v>
      </c>
      <c r="F42" s="2">
        <v>157</v>
      </c>
      <c r="G42" s="2"/>
      <c r="H42" s="2"/>
      <c r="I42" s="2"/>
      <c r="J42" s="2"/>
      <c r="K42" s="2"/>
      <c r="L42" s="2"/>
      <c r="M42" t="str">
        <f t="shared" si="163"/>
        <v/>
      </c>
      <c r="N42" t="str">
        <f t="shared" si="164"/>
        <v/>
      </c>
      <c r="O42" t="str">
        <f t="shared" si="165"/>
        <v/>
      </c>
      <c r="P42" t="str">
        <f t="shared" si="166"/>
        <v/>
      </c>
      <c r="Q42" t="str">
        <f t="shared" si="167"/>
        <v/>
      </c>
      <c r="R42" t="str">
        <f t="shared" si="168"/>
        <v/>
      </c>
      <c r="S42" t="str">
        <f t="shared" si="169"/>
        <v/>
      </c>
      <c r="T42" t="str">
        <f t="shared" si="170"/>
        <v/>
      </c>
      <c r="U42" t="str">
        <f t="shared" si="171"/>
        <v/>
      </c>
      <c r="V42" t="str">
        <f t="shared" si="172"/>
        <v/>
      </c>
      <c r="W42" t="str">
        <f t="shared" si="173"/>
        <v/>
      </c>
      <c r="X42" t="str">
        <f t="shared" si="174"/>
        <v/>
      </c>
      <c r="Y42" t="str">
        <f t="shared" si="175"/>
        <v/>
      </c>
      <c r="Z42" t="str">
        <f t="shared" si="176"/>
        <v/>
      </c>
      <c r="AA42" t="str">
        <f t="shared" si="177"/>
        <v/>
      </c>
      <c r="AB42" t="str">
        <f t="shared" si="178"/>
        <v/>
      </c>
      <c r="AC42" t="str">
        <f t="shared" si="179"/>
        <v/>
      </c>
      <c r="AD42" t="str">
        <f t="shared" si="180"/>
        <v/>
      </c>
      <c r="AF42" t="str">
        <f t="shared" si="181"/>
        <v>NAZAM ANDHIKA RAMADHAN</v>
      </c>
      <c r="AG42" t="str">
        <f t="shared" si="182"/>
        <v>157-22-10612</v>
      </c>
      <c r="AH42" t="str">
        <f t="shared" si="183"/>
        <v>157V120</v>
      </c>
      <c r="AI42" t="str">
        <f t="shared" si="184"/>
        <v>SDIT AL MUHAJIRIN</v>
      </c>
      <c r="AJ42">
        <f t="shared" si="185"/>
        <v>157</v>
      </c>
      <c r="AK42" t="str">
        <f t="shared" si="186"/>
        <v/>
      </c>
      <c r="AL42" t="str">
        <f t="shared" si="187"/>
        <v/>
      </c>
      <c r="AM42" t="str">
        <f t="shared" si="188"/>
        <v/>
      </c>
      <c r="AN42" t="str">
        <f t="shared" si="189"/>
        <v/>
      </c>
      <c r="AO42" t="str">
        <f t="shared" si="190"/>
        <v/>
      </c>
      <c r="AP42" t="str">
        <f t="shared" si="191"/>
        <v/>
      </c>
      <c r="AQ42" t="str">
        <f t="shared" si="192"/>
        <v/>
      </c>
      <c r="AR42" t="str">
        <f t="shared" si="193"/>
        <v/>
      </c>
      <c r="AS42" t="str">
        <f t="shared" si="194"/>
        <v/>
      </c>
      <c r="AT42" t="str">
        <f t="shared" si="195"/>
        <v/>
      </c>
      <c r="AU42" t="str">
        <f t="shared" si="196"/>
        <v/>
      </c>
      <c r="AV42" t="str">
        <f t="shared" si="197"/>
        <v/>
      </c>
      <c r="AW42" t="str">
        <f t="shared" si="198"/>
        <v/>
      </c>
      <c r="AX42" t="str">
        <f t="shared" si="199"/>
        <v/>
      </c>
      <c r="AY42" t="str">
        <f t="shared" si="200"/>
        <v/>
      </c>
      <c r="AZ42" t="str">
        <f t="shared" si="201"/>
        <v/>
      </c>
      <c r="BA42" t="str">
        <f t="shared" si="202"/>
        <v/>
      </c>
      <c r="BB42" t="str">
        <f t="shared" si="203"/>
        <v/>
      </c>
      <c r="BC42" t="str">
        <f t="shared" si="204"/>
        <v/>
      </c>
      <c r="BD42" t="str">
        <f t="shared" si="205"/>
        <v/>
      </c>
      <c r="BE42" t="str">
        <f t="shared" si="206"/>
        <v/>
      </c>
      <c r="BF42" t="str">
        <f t="shared" si="207"/>
        <v/>
      </c>
      <c r="BG42" t="str">
        <f t="shared" si="208"/>
        <v/>
      </c>
      <c r="BH42" t="str">
        <f t="shared" si="209"/>
        <v/>
      </c>
      <c r="BJ42" t="str">
        <f t="shared" si="210"/>
        <v>NAZAM ANDHIKA RAMADHAN</v>
      </c>
      <c r="BK42" t="str">
        <f t="shared" si="211"/>
        <v>157-22-10612</v>
      </c>
      <c r="BL42" t="str">
        <f t="shared" si="212"/>
        <v>157V120</v>
      </c>
      <c r="BM42" t="str">
        <f t="shared" si="213"/>
        <v>SDIT AL MUHAJIRIN</v>
      </c>
      <c r="BN42">
        <f t="shared" si="214"/>
        <v>157</v>
      </c>
      <c r="BO42" t="str">
        <f t="shared" si="215"/>
        <v/>
      </c>
      <c r="BP42" t="str">
        <f t="shared" si="216"/>
        <v/>
      </c>
      <c r="BQ42" t="str">
        <f t="shared" si="217"/>
        <v/>
      </c>
      <c r="BR42" t="str">
        <f t="shared" si="218"/>
        <v/>
      </c>
      <c r="BS42" t="str">
        <f t="shared" si="219"/>
        <v/>
      </c>
      <c r="BT42" t="str">
        <f t="shared" si="220"/>
        <v/>
      </c>
      <c r="BU42" t="str">
        <f t="shared" si="221"/>
        <v/>
      </c>
      <c r="BV42" t="str">
        <f t="shared" si="222"/>
        <v/>
      </c>
      <c r="BW42" t="str">
        <f t="shared" si="223"/>
        <v/>
      </c>
      <c r="BX42" t="str">
        <f t="shared" si="224"/>
        <v/>
      </c>
      <c r="BY42" t="str">
        <f t="shared" si="225"/>
        <v/>
      </c>
      <c r="BZ42" t="str">
        <f t="shared" si="226"/>
        <v/>
      </c>
      <c r="CA42" t="str">
        <f t="shared" si="227"/>
        <v/>
      </c>
      <c r="CB42" t="str">
        <f t="shared" si="228"/>
        <v/>
      </c>
      <c r="CC42" t="str">
        <f t="shared" si="229"/>
        <v/>
      </c>
      <c r="CD42" t="str">
        <f t="shared" si="230"/>
        <v/>
      </c>
      <c r="CE42" t="str">
        <f t="shared" si="231"/>
        <v/>
      </c>
      <c r="CF42" t="str">
        <f t="shared" si="232"/>
        <v/>
      </c>
      <c r="CG42" t="str">
        <f t="shared" si="233"/>
        <v/>
      </c>
      <c r="CH42" t="str">
        <f t="shared" si="234"/>
        <v/>
      </c>
      <c r="CI42" t="str">
        <f t="shared" si="235"/>
        <v/>
      </c>
      <c r="CJ42" t="str">
        <f t="shared" si="236"/>
        <v/>
      </c>
      <c r="CK42" t="str">
        <f t="shared" si="237"/>
        <v/>
      </c>
      <c r="CL42" t="str">
        <f t="shared" si="238"/>
        <v/>
      </c>
      <c r="CN42" t="str">
        <f t="shared" si="239"/>
        <v>NAZAM ANDHIKA RAMADHAN</v>
      </c>
      <c r="CO42" t="str">
        <f t="shared" si="240"/>
        <v>157-22-10612</v>
      </c>
      <c r="CP42" t="str">
        <f t="shared" si="241"/>
        <v>157V120</v>
      </c>
      <c r="CQ42" t="str">
        <f t="shared" si="242"/>
        <v>SDIT AL MUHAJIRIN</v>
      </c>
      <c r="CR42">
        <f t="shared" si="243"/>
        <v>157</v>
      </c>
      <c r="CS42" t="str">
        <f t="shared" si="244"/>
        <v/>
      </c>
      <c r="CT42" t="str">
        <f t="shared" si="245"/>
        <v/>
      </c>
      <c r="CU42" t="str">
        <f t="shared" si="246"/>
        <v/>
      </c>
      <c r="CV42" t="str">
        <f t="shared" si="247"/>
        <v/>
      </c>
      <c r="CW42" t="str">
        <f t="shared" si="248"/>
        <v/>
      </c>
      <c r="CX42" t="str">
        <f t="shared" si="249"/>
        <v/>
      </c>
      <c r="CY42" t="str">
        <f t="shared" si="250"/>
        <v/>
      </c>
      <c r="CZ42" t="str">
        <f t="shared" si="251"/>
        <v/>
      </c>
      <c r="DA42" t="str">
        <f t="shared" si="252"/>
        <v/>
      </c>
      <c r="DB42" t="str">
        <f t="shared" si="253"/>
        <v/>
      </c>
      <c r="DC42" t="str">
        <f t="shared" si="254"/>
        <v/>
      </c>
      <c r="DD42" t="str">
        <f t="shared" si="255"/>
        <v/>
      </c>
      <c r="DE42" t="str">
        <f t="shared" si="256"/>
        <v/>
      </c>
      <c r="DF42" t="str">
        <f t="shared" si="257"/>
        <v/>
      </c>
      <c r="DG42" t="str">
        <f t="shared" si="258"/>
        <v/>
      </c>
      <c r="DH42" t="str">
        <f t="shared" si="259"/>
        <v/>
      </c>
      <c r="DI42" t="str">
        <f t="shared" si="260"/>
        <v/>
      </c>
      <c r="DJ42" t="str">
        <f t="shared" si="261"/>
        <v/>
      </c>
      <c r="DK42" t="str">
        <f t="shared" si="262"/>
        <v/>
      </c>
      <c r="DL42" t="str">
        <f t="shared" si="263"/>
        <v/>
      </c>
      <c r="DM42" t="str">
        <f t="shared" si="264"/>
        <v/>
      </c>
      <c r="DN42" t="str">
        <f t="shared" si="265"/>
        <v/>
      </c>
      <c r="DO42" t="str">
        <f t="shared" si="266"/>
        <v/>
      </c>
      <c r="DP42" t="str">
        <f t="shared" si="267"/>
        <v/>
      </c>
      <c r="DR42" t="str">
        <f t="shared" si="268"/>
        <v>NAZAM ANDHIKA RAMADHAN</v>
      </c>
      <c r="DS42" t="str">
        <f t="shared" si="269"/>
        <v>157-22-10612</v>
      </c>
      <c r="DT42" t="str">
        <f t="shared" si="270"/>
        <v>157V120</v>
      </c>
      <c r="DU42" t="str">
        <f t="shared" si="271"/>
        <v>SDIT AL MUHAJIRIN</v>
      </c>
      <c r="DV42">
        <f t="shared" si="272"/>
        <v>157</v>
      </c>
      <c r="DW42" t="str">
        <f t="shared" si="273"/>
        <v/>
      </c>
      <c r="DX42" t="str">
        <f t="shared" si="274"/>
        <v/>
      </c>
      <c r="DY42" t="str">
        <f t="shared" si="275"/>
        <v/>
      </c>
      <c r="DZ42" t="str">
        <f t="shared" si="276"/>
        <v/>
      </c>
      <c r="EA42" t="str">
        <f t="shared" si="277"/>
        <v/>
      </c>
      <c r="EB42" t="str">
        <f t="shared" si="278"/>
        <v/>
      </c>
      <c r="EC42" t="str">
        <f t="shared" si="279"/>
        <v/>
      </c>
      <c r="ED42" t="str">
        <f t="shared" si="280"/>
        <v/>
      </c>
      <c r="EE42" t="str">
        <f t="shared" si="281"/>
        <v/>
      </c>
      <c r="EF42" t="str">
        <f t="shared" si="282"/>
        <v/>
      </c>
      <c r="EG42" t="str">
        <f t="shared" si="283"/>
        <v/>
      </c>
      <c r="EH42" t="str">
        <f t="shared" si="284"/>
        <v/>
      </c>
      <c r="EI42" t="str">
        <f t="shared" si="285"/>
        <v/>
      </c>
      <c r="EJ42" t="str">
        <f t="shared" si="286"/>
        <v/>
      </c>
      <c r="EK42" t="str">
        <f t="shared" si="287"/>
        <v/>
      </c>
      <c r="EL42" t="str">
        <f t="shared" si="288"/>
        <v/>
      </c>
      <c r="EM42" t="str">
        <f t="shared" si="289"/>
        <v/>
      </c>
      <c r="EN42" t="str">
        <f t="shared" si="290"/>
        <v/>
      </c>
      <c r="EO42" t="str">
        <f t="shared" si="291"/>
        <v/>
      </c>
      <c r="EP42" t="str">
        <f t="shared" si="292"/>
        <v/>
      </c>
      <c r="EQ42" t="str">
        <f t="shared" si="293"/>
        <v/>
      </c>
      <c r="ER42" t="str">
        <f t="shared" si="294"/>
        <v/>
      </c>
      <c r="ES42" t="str">
        <f t="shared" si="295"/>
        <v/>
      </c>
      <c r="ET42" t="str">
        <f t="shared" si="296"/>
        <v/>
      </c>
      <c r="EV42" t="str">
        <f t="shared" si="297"/>
        <v>NAZAM ANDHIKA RAMADHAN</v>
      </c>
      <c r="EW42" t="str">
        <f t="shared" si="298"/>
        <v>157-22-10612</v>
      </c>
      <c r="EX42" t="str">
        <f t="shared" si="299"/>
        <v>157V120</v>
      </c>
      <c r="EY42" t="str">
        <f t="shared" si="300"/>
        <v>SDIT AL MUHAJIRIN</v>
      </c>
      <c r="EZ42">
        <f t="shared" si="301"/>
        <v>157</v>
      </c>
      <c r="FA42" t="str">
        <f t="shared" si="302"/>
        <v/>
      </c>
      <c r="FB42" t="str">
        <f t="shared" si="303"/>
        <v/>
      </c>
      <c r="FC42" t="str">
        <f t="shared" si="304"/>
        <v/>
      </c>
      <c r="FD42" t="str">
        <f t="shared" si="305"/>
        <v/>
      </c>
      <c r="FE42" t="str">
        <f t="shared" si="306"/>
        <v/>
      </c>
      <c r="FF42" t="str">
        <f t="shared" si="307"/>
        <v/>
      </c>
      <c r="FG42" t="str">
        <f t="shared" si="308"/>
        <v/>
      </c>
      <c r="FH42" t="str">
        <f t="shared" si="309"/>
        <v/>
      </c>
      <c r="FI42" t="str">
        <f t="shared" si="310"/>
        <v/>
      </c>
      <c r="FJ42" t="str">
        <f t="shared" si="311"/>
        <v/>
      </c>
      <c r="FK42" t="str">
        <f t="shared" si="312"/>
        <v/>
      </c>
      <c r="FL42" t="str">
        <f t="shared" si="313"/>
        <v/>
      </c>
      <c r="FM42" t="str">
        <f t="shared" si="314"/>
        <v/>
      </c>
      <c r="FN42" t="str">
        <f t="shared" si="315"/>
        <v/>
      </c>
      <c r="FO42" t="str">
        <f t="shared" si="316"/>
        <v/>
      </c>
      <c r="FP42" t="str">
        <f t="shared" si="317"/>
        <v/>
      </c>
      <c r="FQ42" t="str">
        <f t="shared" si="318"/>
        <v/>
      </c>
      <c r="FR42" t="str">
        <f t="shared" si="319"/>
        <v/>
      </c>
      <c r="FS42" t="str">
        <f t="shared" si="320"/>
        <v/>
      </c>
      <c r="FT42" t="str">
        <f t="shared" si="321"/>
        <v/>
      </c>
      <c r="FU42" t="str">
        <f t="shared" si="322"/>
        <v/>
      </c>
      <c r="FV42" t="str">
        <f t="shared" si="323"/>
        <v/>
      </c>
      <c r="FW42" t="str">
        <f t="shared" si="324"/>
        <v/>
      </c>
      <c r="FX42" t="str">
        <f t="shared" si="325"/>
        <v/>
      </c>
    </row>
    <row r="43" spans="2:180">
      <c r="B43" s="1" t="s">
        <v>305</v>
      </c>
      <c r="C43" s="2" t="s">
        <v>306</v>
      </c>
      <c r="D43" s="2" t="s">
        <v>301</v>
      </c>
      <c r="E43" s="2" t="s">
        <v>304</v>
      </c>
      <c r="F43" s="2">
        <v>157</v>
      </c>
      <c r="G43" s="2"/>
      <c r="H43" s="2"/>
      <c r="I43" s="2"/>
      <c r="J43" s="2"/>
      <c r="K43" s="2"/>
      <c r="L43" s="2"/>
      <c r="M43" t="str">
        <f t="shared" si="163"/>
        <v/>
      </c>
      <c r="N43" t="str">
        <f t="shared" si="164"/>
        <v/>
      </c>
      <c r="O43" t="str">
        <f t="shared" si="165"/>
        <v/>
      </c>
      <c r="P43" t="str">
        <f t="shared" si="166"/>
        <v/>
      </c>
      <c r="Q43" t="str">
        <f t="shared" si="167"/>
        <v/>
      </c>
      <c r="R43" t="str">
        <f t="shared" si="168"/>
        <v/>
      </c>
      <c r="S43" t="str">
        <f t="shared" si="169"/>
        <v/>
      </c>
      <c r="T43" t="str">
        <f t="shared" si="170"/>
        <v/>
      </c>
      <c r="U43" t="str">
        <f t="shared" si="171"/>
        <v/>
      </c>
      <c r="V43" t="str">
        <f t="shared" si="172"/>
        <v/>
      </c>
      <c r="W43" t="str">
        <f t="shared" si="173"/>
        <v/>
      </c>
      <c r="X43" t="str">
        <f t="shared" si="174"/>
        <v/>
      </c>
      <c r="Y43" t="str">
        <f t="shared" si="175"/>
        <v/>
      </c>
      <c r="Z43" t="str">
        <f t="shared" si="176"/>
        <v/>
      </c>
      <c r="AA43" t="str">
        <f t="shared" si="177"/>
        <v/>
      </c>
      <c r="AB43" t="str">
        <f t="shared" si="178"/>
        <v/>
      </c>
      <c r="AC43" t="str">
        <f t="shared" si="179"/>
        <v/>
      </c>
      <c r="AD43" t="str">
        <f t="shared" si="180"/>
        <v/>
      </c>
      <c r="AF43" t="str">
        <f t="shared" si="181"/>
        <v>NIZAM ANDHIKA RAMADHAN</v>
      </c>
      <c r="AG43" t="str">
        <f t="shared" si="182"/>
        <v>157-22-10613</v>
      </c>
      <c r="AH43" t="str">
        <f t="shared" si="183"/>
        <v>157V120</v>
      </c>
      <c r="AI43" t="str">
        <f t="shared" si="184"/>
        <v>SDIT AL MUHAJIRIN</v>
      </c>
      <c r="AJ43">
        <f t="shared" si="185"/>
        <v>157</v>
      </c>
      <c r="AK43" t="str">
        <f t="shared" si="186"/>
        <v/>
      </c>
      <c r="AL43" t="str">
        <f t="shared" si="187"/>
        <v/>
      </c>
      <c r="AM43" t="str">
        <f t="shared" si="188"/>
        <v/>
      </c>
      <c r="AN43" t="str">
        <f t="shared" si="189"/>
        <v/>
      </c>
      <c r="AO43" t="str">
        <f t="shared" si="190"/>
        <v/>
      </c>
      <c r="AP43" t="str">
        <f t="shared" si="191"/>
        <v/>
      </c>
      <c r="AQ43" t="str">
        <f t="shared" si="192"/>
        <v/>
      </c>
      <c r="AR43" t="str">
        <f t="shared" si="193"/>
        <v/>
      </c>
      <c r="AS43" t="str">
        <f t="shared" si="194"/>
        <v/>
      </c>
      <c r="AT43" t="str">
        <f t="shared" si="195"/>
        <v/>
      </c>
      <c r="AU43" t="str">
        <f t="shared" si="196"/>
        <v/>
      </c>
      <c r="AV43" t="str">
        <f t="shared" si="197"/>
        <v/>
      </c>
      <c r="AW43" t="str">
        <f t="shared" si="198"/>
        <v/>
      </c>
      <c r="AX43" t="str">
        <f t="shared" si="199"/>
        <v/>
      </c>
      <c r="AY43" t="str">
        <f t="shared" si="200"/>
        <v/>
      </c>
      <c r="AZ43" t="str">
        <f t="shared" si="201"/>
        <v/>
      </c>
      <c r="BA43" t="str">
        <f t="shared" si="202"/>
        <v/>
      </c>
      <c r="BB43" t="str">
        <f t="shared" si="203"/>
        <v/>
      </c>
      <c r="BC43" t="str">
        <f t="shared" si="204"/>
        <v/>
      </c>
      <c r="BD43" t="str">
        <f t="shared" si="205"/>
        <v/>
      </c>
      <c r="BE43" t="str">
        <f t="shared" si="206"/>
        <v/>
      </c>
      <c r="BF43" t="str">
        <f t="shared" si="207"/>
        <v/>
      </c>
      <c r="BG43" t="str">
        <f t="shared" si="208"/>
        <v/>
      </c>
      <c r="BH43" t="str">
        <f t="shared" si="209"/>
        <v/>
      </c>
      <c r="BJ43" t="str">
        <f t="shared" si="210"/>
        <v>NIZAM ANDHIKA RAMADHAN</v>
      </c>
      <c r="BK43" t="str">
        <f t="shared" si="211"/>
        <v>157-22-10613</v>
      </c>
      <c r="BL43" t="str">
        <f t="shared" si="212"/>
        <v>157V120</v>
      </c>
      <c r="BM43" t="str">
        <f t="shared" si="213"/>
        <v>SDIT AL MUHAJIRIN</v>
      </c>
      <c r="BN43">
        <f t="shared" si="214"/>
        <v>157</v>
      </c>
      <c r="BO43" t="str">
        <f t="shared" si="215"/>
        <v/>
      </c>
      <c r="BP43" t="str">
        <f t="shared" si="216"/>
        <v/>
      </c>
      <c r="BQ43" t="str">
        <f t="shared" si="217"/>
        <v/>
      </c>
      <c r="BR43" t="str">
        <f t="shared" si="218"/>
        <v/>
      </c>
      <c r="BS43" t="str">
        <f t="shared" si="219"/>
        <v/>
      </c>
      <c r="BT43" t="str">
        <f t="shared" si="220"/>
        <v/>
      </c>
      <c r="BU43" t="str">
        <f t="shared" si="221"/>
        <v/>
      </c>
      <c r="BV43" t="str">
        <f t="shared" si="222"/>
        <v/>
      </c>
      <c r="BW43" t="str">
        <f t="shared" si="223"/>
        <v/>
      </c>
      <c r="BX43" t="str">
        <f t="shared" si="224"/>
        <v/>
      </c>
      <c r="BY43" t="str">
        <f t="shared" si="225"/>
        <v/>
      </c>
      <c r="BZ43" t="str">
        <f t="shared" si="226"/>
        <v/>
      </c>
      <c r="CA43" t="str">
        <f t="shared" si="227"/>
        <v/>
      </c>
      <c r="CB43" t="str">
        <f t="shared" si="228"/>
        <v/>
      </c>
      <c r="CC43" t="str">
        <f t="shared" si="229"/>
        <v/>
      </c>
      <c r="CD43" t="str">
        <f t="shared" si="230"/>
        <v/>
      </c>
      <c r="CE43" t="str">
        <f t="shared" si="231"/>
        <v/>
      </c>
      <c r="CF43" t="str">
        <f t="shared" si="232"/>
        <v/>
      </c>
      <c r="CG43" t="str">
        <f t="shared" si="233"/>
        <v/>
      </c>
      <c r="CH43" t="str">
        <f t="shared" si="234"/>
        <v/>
      </c>
      <c r="CI43" t="str">
        <f t="shared" si="235"/>
        <v/>
      </c>
      <c r="CJ43" t="str">
        <f t="shared" si="236"/>
        <v/>
      </c>
      <c r="CK43" t="str">
        <f t="shared" si="237"/>
        <v/>
      </c>
      <c r="CL43" t="str">
        <f t="shared" si="238"/>
        <v/>
      </c>
      <c r="CN43" t="str">
        <f t="shared" si="239"/>
        <v>NIZAM ANDHIKA RAMADHAN</v>
      </c>
      <c r="CO43" t="str">
        <f t="shared" si="240"/>
        <v>157-22-10613</v>
      </c>
      <c r="CP43" t="str">
        <f t="shared" si="241"/>
        <v>157V120</v>
      </c>
      <c r="CQ43" t="str">
        <f t="shared" si="242"/>
        <v>SDIT AL MUHAJIRIN</v>
      </c>
      <c r="CR43">
        <f t="shared" si="243"/>
        <v>157</v>
      </c>
      <c r="CS43" t="str">
        <f t="shared" si="244"/>
        <v/>
      </c>
      <c r="CT43" t="str">
        <f t="shared" si="245"/>
        <v/>
      </c>
      <c r="CU43" t="str">
        <f t="shared" si="246"/>
        <v/>
      </c>
      <c r="CV43" t="str">
        <f t="shared" si="247"/>
        <v/>
      </c>
      <c r="CW43" t="str">
        <f t="shared" si="248"/>
        <v/>
      </c>
      <c r="CX43" t="str">
        <f t="shared" si="249"/>
        <v/>
      </c>
      <c r="CY43" t="str">
        <f t="shared" si="250"/>
        <v/>
      </c>
      <c r="CZ43" t="str">
        <f t="shared" si="251"/>
        <v/>
      </c>
      <c r="DA43" t="str">
        <f t="shared" si="252"/>
        <v/>
      </c>
      <c r="DB43" t="str">
        <f t="shared" si="253"/>
        <v/>
      </c>
      <c r="DC43" t="str">
        <f t="shared" si="254"/>
        <v/>
      </c>
      <c r="DD43" t="str">
        <f t="shared" si="255"/>
        <v/>
      </c>
      <c r="DE43" t="str">
        <f t="shared" si="256"/>
        <v/>
      </c>
      <c r="DF43" t="str">
        <f t="shared" si="257"/>
        <v/>
      </c>
      <c r="DG43" t="str">
        <f t="shared" si="258"/>
        <v/>
      </c>
      <c r="DH43" t="str">
        <f t="shared" si="259"/>
        <v/>
      </c>
      <c r="DI43" t="str">
        <f t="shared" si="260"/>
        <v/>
      </c>
      <c r="DJ43" t="str">
        <f t="shared" si="261"/>
        <v/>
      </c>
      <c r="DK43" t="str">
        <f t="shared" si="262"/>
        <v/>
      </c>
      <c r="DL43" t="str">
        <f t="shared" si="263"/>
        <v/>
      </c>
      <c r="DM43" t="str">
        <f t="shared" si="264"/>
        <v/>
      </c>
      <c r="DN43" t="str">
        <f t="shared" si="265"/>
        <v/>
      </c>
      <c r="DO43" t="str">
        <f t="shared" si="266"/>
        <v/>
      </c>
      <c r="DP43" t="str">
        <f t="shared" si="267"/>
        <v/>
      </c>
      <c r="DR43" t="str">
        <f t="shared" si="268"/>
        <v>NIZAM ANDHIKA RAMADHAN</v>
      </c>
      <c r="DS43" t="str">
        <f t="shared" si="269"/>
        <v>157-22-10613</v>
      </c>
      <c r="DT43" t="str">
        <f t="shared" si="270"/>
        <v>157V120</v>
      </c>
      <c r="DU43" t="str">
        <f t="shared" si="271"/>
        <v>SDIT AL MUHAJIRIN</v>
      </c>
      <c r="DV43">
        <f t="shared" si="272"/>
        <v>157</v>
      </c>
      <c r="DW43" t="str">
        <f t="shared" si="273"/>
        <v/>
      </c>
      <c r="DX43" t="str">
        <f t="shared" si="274"/>
        <v/>
      </c>
      <c r="DY43" t="str">
        <f t="shared" si="275"/>
        <v/>
      </c>
      <c r="DZ43" t="str">
        <f t="shared" si="276"/>
        <v/>
      </c>
      <c r="EA43" t="str">
        <f t="shared" si="277"/>
        <v/>
      </c>
      <c r="EB43" t="str">
        <f t="shared" si="278"/>
        <v/>
      </c>
      <c r="EC43" t="str">
        <f t="shared" si="279"/>
        <v/>
      </c>
      <c r="ED43" t="str">
        <f t="shared" si="280"/>
        <v/>
      </c>
      <c r="EE43" t="str">
        <f t="shared" si="281"/>
        <v/>
      </c>
      <c r="EF43" t="str">
        <f t="shared" si="282"/>
        <v/>
      </c>
      <c r="EG43" t="str">
        <f t="shared" si="283"/>
        <v/>
      </c>
      <c r="EH43" t="str">
        <f t="shared" si="284"/>
        <v/>
      </c>
      <c r="EI43" t="str">
        <f t="shared" si="285"/>
        <v/>
      </c>
      <c r="EJ43" t="str">
        <f t="shared" si="286"/>
        <v/>
      </c>
      <c r="EK43" t="str">
        <f t="shared" si="287"/>
        <v/>
      </c>
      <c r="EL43" t="str">
        <f t="shared" si="288"/>
        <v/>
      </c>
      <c r="EM43" t="str">
        <f t="shared" si="289"/>
        <v/>
      </c>
      <c r="EN43" t="str">
        <f t="shared" si="290"/>
        <v/>
      </c>
      <c r="EO43" t="str">
        <f t="shared" si="291"/>
        <v/>
      </c>
      <c r="EP43" t="str">
        <f t="shared" si="292"/>
        <v/>
      </c>
      <c r="EQ43" t="str">
        <f t="shared" si="293"/>
        <v/>
      </c>
      <c r="ER43" t="str">
        <f t="shared" si="294"/>
        <v/>
      </c>
      <c r="ES43" t="str">
        <f t="shared" si="295"/>
        <v/>
      </c>
      <c r="ET43" t="str">
        <f t="shared" si="296"/>
        <v/>
      </c>
      <c r="EV43" t="str">
        <f t="shared" si="297"/>
        <v>NIZAM ANDHIKA RAMADHAN</v>
      </c>
      <c r="EW43" t="str">
        <f t="shared" si="298"/>
        <v>157-22-10613</v>
      </c>
      <c r="EX43" t="str">
        <f t="shared" si="299"/>
        <v>157V120</v>
      </c>
      <c r="EY43" t="str">
        <f t="shared" si="300"/>
        <v>SDIT AL MUHAJIRIN</v>
      </c>
      <c r="EZ43">
        <f t="shared" si="301"/>
        <v>157</v>
      </c>
      <c r="FA43" t="str">
        <f t="shared" si="302"/>
        <v/>
      </c>
      <c r="FB43" t="str">
        <f t="shared" si="303"/>
        <v/>
      </c>
      <c r="FC43" t="str">
        <f t="shared" si="304"/>
        <v/>
      </c>
      <c r="FD43" t="str">
        <f t="shared" si="305"/>
        <v/>
      </c>
      <c r="FE43" t="str">
        <f t="shared" si="306"/>
        <v/>
      </c>
      <c r="FF43" t="str">
        <f t="shared" si="307"/>
        <v/>
      </c>
      <c r="FG43" t="str">
        <f t="shared" si="308"/>
        <v/>
      </c>
      <c r="FH43" t="str">
        <f t="shared" si="309"/>
        <v/>
      </c>
      <c r="FI43" t="str">
        <f t="shared" si="310"/>
        <v/>
      </c>
      <c r="FJ43" t="str">
        <f t="shared" si="311"/>
        <v/>
      </c>
      <c r="FK43" t="str">
        <f t="shared" si="312"/>
        <v/>
      </c>
      <c r="FL43" t="str">
        <f t="shared" si="313"/>
        <v/>
      </c>
      <c r="FM43" t="str">
        <f t="shared" si="314"/>
        <v/>
      </c>
      <c r="FN43" t="str">
        <f t="shared" si="315"/>
        <v/>
      </c>
      <c r="FO43" t="str">
        <f t="shared" si="316"/>
        <v/>
      </c>
      <c r="FP43" t="str">
        <f t="shared" si="317"/>
        <v/>
      </c>
      <c r="FQ43" t="str">
        <f t="shared" si="318"/>
        <v/>
      </c>
      <c r="FR43" t="str">
        <f t="shared" si="319"/>
        <v/>
      </c>
      <c r="FS43" t="str">
        <f t="shared" si="320"/>
        <v/>
      </c>
      <c r="FT43" t="str">
        <f t="shared" si="321"/>
        <v/>
      </c>
      <c r="FU43" t="str">
        <f t="shared" si="322"/>
        <v/>
      </c>
      <c r="FV43" t="str">
        <f t="shared" si="323"/>
        <v/>
      </c>
      <c r="FW43" t="str">
        <f t="shared" si="324"/>
        <v/>
      </c>
      <c r="FX43" t="str">
        <f t="shared" si="325"/>
        <v/>
      </c>
    </row>
    <row r="44" spans="2:180">
      <c r="B44" s="1" t="s">
        <v>307</v>
      </c>
      <c r="C44" s="2" t="s">
        <v>308</v>
      </c>
      <c r="D44" s="2" t="s">
        <v>309</v>
      </c>
      <c r="E44" s="2" t="s">
        <v>259</v>
      </c>
      <c r="F44" s="2">
        <v>157</v>
      </c>
      <c r="G44" s="2">
        <v>22</v>
      </c>
      <c r="H44" s="2">
        <v>30</v>
      </c>
      <c r="I44" s="2">
        <v>17</v>
      </c>
      <c r="J44" s="2">
        <v>13</v>
      </c>
      <c r="K44" s="2">
        <v>16</v>
      </c>
      <c r="L44" s="2">
        <v>98</v>
      </c>
      <c r="M44">
        <f t="shared" si="163"/>
        <v>0.03</v>
      </c>
      <c r="N44">
        <f t="shared" si="164"/>
        <v>0.7</v>
      </c>
      <c r="O44">
        <f t="shared" si="165"/>
        <v>-1.05</v>
      </c>
      <c r="P44">
        <f t="shared" si="166"/>
        <v>-1.72</v>
      </c>
      <c r="Q44">
        <f t="shared" si="167"/>
        <v>-0.45</v>
      </c>
      <c r="R44">
        <f t="shared" si="168"/>
        <v>70.45</v>
      </c>
      <c r="S44">
        <f t="shared" si="169"/>
        <v>81.67</v>
      </c>
      <c r="T44">
        <f t="shared" si="170"/>
        <v>52.3</v>
      </c>
      <c r="U44">
        <f t="shared" si="171"/>
        <v>39.82</v>
      </c>
      <c r="V44">
        <f t="shared" si="172"/>
        <v>62.11</v>
      </c>
      <c r="W44">
        <f t="shared" si="173"/>
        <v>306.35000000000002</v>
      </c>
      <c r="X44">
        <f t="shared" si="174"/>
        <v>54</v>
      </c>
      <c r="Y44">
        <f t="shared" si="175"/>
        <v>2</v>
      </c>
      <c r="Z44" t="str">
        <f t="shared" si="176"/>
        <v/>
      </c>
      <c r="AA44" t="str">
        <f t="shared" si="177"/>
        <v/>
      </c>
      <c r="AB44" t="str">
        <f t="shared" si="178"/>
        <v/>
      </c>
      <c r="AC44" t="str">
        <f t="shared" si="179"/>
        <v/>
      </c>
      <c r="AD44" t="str">
        <f t="shared" si="180"/>
        <v/>
      </c>
      <c r="AF44" t="str">
        <f t="shared" si="181"/>
        <v>CRISTY RANUM MESSIANA</v>
      </c>
      <c r="AG44" t="str">
        <f t="shared" si="182"/>
        <v>157-22-10658</v>
      </c>
      <c r="AH44" t="str">
        <f t="shared" si="183"/>
        <v>157V020</v>
      </c>
      <c r="AI44" t="str">
        <f t="shared" si="184"/>
        <v>SDIT HARUM</v>
      </c>
      <c r="AJ44">
        <f t="shared" si="185"/>
        <v>157</v>
      </c>
      <c r="AK44">
        <f t="shared" si="186"/>
        <v>22</v>
      </c>
      <c r="AL44">
        <f t="shared" si="187"/>
        <v>30</v>
      </c>
      <c r="AM44">
        <f t="shared" si="188"/>
        <v>17</v>
      </c>
      <c r="AN44">
        <f t="shared" si="189"/>
        <v>13</v>
      </c>
      <c r="AO44">
        <f t="shared" si="190"/>
        <v>16</v>
      </c>
      <c r="AP44">
        <f t="shared" si="191"/>
        <v>98</v>
      </c>
      <c r="AQ44">
        <f t="shared" si="192"/>
        <v>0.03</v>
      </c>
      <c r="AR44">
        <f t="shared" si="193"/>
        <v>0.7</v>
      </c>
      <c r="AS44">
        <f t="shared" si="194"/>
        <v>-1.05</v>
      </c>
      <c r="AT44">
        <f t="shared" si="195"/>
        <v>-1.72</v>
      </c>
      <c r="AU44">
        <f t="shared" si="196"/>
        <v>-0.45</v>
      </c>
      <c r="AV44">
        <f t="shared" si="197"/>
        <v>70.45</v>
      </c>
      <c r="AW44">
        <f t="shared" si="198"/>
        <v>81.67</v>
      </c>
      <c r="AX44">
        <f t="shared" si="199"/>
        <v>52.3</v>
      </c>
      <c r="AY44">
        <f t="shared" si="200"/>
        <v>39.82</v>
      </c>
      <c r="AZ44">
        <f t="shared" si="201"/>
        <v>62.11</v>
      </c>
      <c r="BA44">
        <f t="shared" si="202"/>
        <v>306.35000000000002</v>
      </c>
      <c r="BB44">
        <f t="shared" si="203"/>
        <v>54</v>
      </c>
      <c r="BC44">
        <f t="shared" si="204"/>
        <v>2</v>
      </c>
      <c r="BD44" t="str">
        <f t="shared" si="205"/>
        <v/>
      </c>
      <c r="BE44" t="str">
        <f t="shared" si="206"/>
        <v/>
      </c>
      <c r="BF44" t="str">
        <f t="shared" si="207"/>
        <v/>
      </c>
      <c r="BG44" t="str">
        <f t="shared" si="208"/>
        <v/>
      </c>
      <c r="BH44" t="str">
        <f t="shared" si="209"/>
        <v/>
      </c>
      <c r="BJ44" t="str">
        <f t="shared" si="210"/>
        <v>CRISTY RANUM MESSIANA</v>
      </c>
      <c r="BK44" t="str">
        <f t="shared" si="211"/>
        <v>157-22-10658</v>
      </c>
      <c r="BL44" t="str">
        <f t="shared" si="212"/>
        <v>157V020</v>
      </c>
      <c r="BM44" t="str">
        <f t="shared" si="213"/>
        <v>SDIT HARUM</v>
      </c>
      <c r="BN44">
        <f t="shared" si="214"/>
        <v>157</v>
      </c>
      <c r="BO44">
        <f t="shared" si="215"/>
        <v>22</v>
      </c>
      <c r="BP44">
        <f t="shared" si="216"/>
        <v>30</v>
      </c>
      <c r="BQ44">
        <f t="shared" si="217"/>
        <v>17</v>
      </c>
      <c r="BR44">
        <f t="shared" si="218"/>
        <v>13</v>
      </c>
      <c r="BS44">
        <f t="shared" si="219"/>
        <v>16</v>
      </c>
      <c r="BT44">
        <f t="shared" si="220"/>
        <v>98</v>
      </c>
      <c r="BU44">
        <f t="shared" si="221"/>
        <v>0.03</v>
      </c>
      <c r="BV44">
        <f t="shared" si="222"/>
        <v>0.7</v>
      </c>
      <c r="BW44">
        <f t="shared" si="223"/>
        <v>-1.05</v>
      </c>
      <c r="BX44">
        <f t="shared" si="224"/>
        <v>-1.72</v>
      </c>
      <c r="BY44">
        <f t="shared" si="225"/>
        <v>-0.45</v>
      </c>
      <c r="BZ44">
        <f t="shared" si="226"/>
        <v>70.45</v>
      </c>
      <c r="CA44">
        <f t="shared" si="227"/>
        <v>81.67</v>
      </c>
      <c r="CB44">
        <f t="shared" si="228"/>
        <v>52.3</v>
      </c>
      <c r="CC44">
        <f t="shared" si="229"/>
        <v>39.82</v>
      </c>
      <c r="CD44">
        <f t="shared" si="230"/>
        <v>62.11</v>
      </c>
      <c r="CE44">
        <f t="shared" si="231"/>
        <v>306.35000000000002</v>
      </c>
      <c r="CF44">
        <f t="shared" si="232"/>
        <v>54</v>
      </c>
      <c r="CG44">
        <f t="shared" si="233"/>
        <v>2</v>
      </c>
      <c r="CH44" t="str">
        <f t="shared" si="234"/>
        <v/>
      </c>
      <c r="CI44" t="str">
        <f t="shared" si="235"/>
        <v/>
      </c>
      <c r="CJ44" t="str">
        <f t="shared" si="236"/>
        <v/>
      </c>
      <c r="CK44" t="str">
        <f t="shared" si="237"/>
        <v/>
      </c>
      <c r="CL44" t="str">
        <f t="shared" si="238"/>
        <v/>
      </c>
      <c r="CN44" t="str">
        <f t="shared" si="239"/>
        <v>CRISTY RANUM MESSIANA</v>
      </c>
      <c r="CO44" t="str">
        <f t="shared" si="240"/>
        <v>157-22-10658</v>
      </c>
      <c r="CP44" t="str">
        <f t="shared" si="241"/>
        <v>157V020</v>
      </c>
      <c r="CQ44" t="str">
        <f t="shared" si="242"/>
        <v>SDIT HARUM</v>
      </c>
      <c r="CR44">
        <f t="shared" si="243"/>
        <v>157</v>
      </c>
      <c r="CS44">
        <f t="shared" si="244"/>
        <v>22</v>
      </c>
      <c r="CT44">
        <f t="shared" si="245"/>
        <v>30</v>
      </c>
      <c r="CU44">
        <f t="shared" si="246"/>
        <v>17</v>
      </c>
      <c r="CV44">
        <f t="shared" si="247"/>
        <v>13</v>
      </c>
      <c r="CW44">
        <f t="shared" si="248"/>
        <v>16</v>
      </c>
      <c r="CX44">
        <f t="shared" si="249"/>
        <v>98</v>
      </c>
      <c r="CY44">
        <f t="shared" si="250"/>
        <v>0.03</v>
      </c>
      <c r="CZ44">
        <f t="shared" si="251"/>
        <v>0.7</v>
      </c>
      <c r="DA44">
        <f t="shared" si="252"/>
        <v>-1.05</v>
      </c>
      <c r="DB44">
        <f t="shared" si="253"/>
        <v>-1.72</v>
      </c>
      <c r="DC44">
        <f t="shared" si="254"/>
        <v>-0.45</v>
      </c>
      <c r="DD44">
        <f t="shared" si="255"/>
        <v>70.45</v>
      </c>
      <c r="DE44">
        <f t="shared" si="256"/>
        <v>81.67</v>
      </c>
      <c r="DF44">
        <f t="shared" si="257"/>
        <v>52.3</v>
      </c>
      <c r="DG44">
        <f t="shared" si="258"/>
        <v>39.82</v>
      </c>
      <c r="DH44">
        <f t="shared" si="259"/>
        <v>62.11</v>
      </c>
      <c r="DI44">
        <f t="shared" si="260"/>
        <v>306.35000000000002</v>
      </c>
      <c r="DJ44">
        <f t="shared" si="261"/>
        <v>54</v>
      </c>
      <c r="DK44">
        <f t="shared" si="262"/>
        <v>2</v>
      </c>
      <c r="DL44" t="str">
        <f t="shared" si="263"/>
        <v/>
      </c>
      <c r="DM44" t="str">
        <f t="shared" si="264"/>
        <v/>
      </c>
      <c r="DN44" t="str">
        <f t="shared" si="265"/>
        <v/>
      </c>
      <c r="DO44" t="str">
        <f t="shared" si="266"/>
        <v/>
      </c>
      <c r="DP44" t="str">
        <f t="shared" si="267"/>
        <v/>
      </c>
      <c r="DR44" t="str">
        <f t="shared" si="268"/>
        <v>CRISTY RANUM MESSIANA</v>
      </c>
      <c r="DS44" t="str">
        <f t="shared" si="269"/>
        <v>157-22-10658</v>
      </c>
      <c r="DT44" t="str">
        <f t="shared" si="270"/>
        <v>157V020</v>
      </c>
      <c r="DU44" t="str">
        <f t="shared" si="271"/>
        <v>SDIT HARUM</v>
      </c>
      <c r="DV44">
        <f t="shared" si="272"/>
        <v>157</v>
      </c>
      <c r="DW44">
        <f t="shared" si="273"/>
        <v>22</v>
      </c>
      <c r="DX44">
        <f t="shared" si="274"/>
        <v>30</v>
      </c>
      <c r="DY44">
        <f t="shared" si="275"/>
        <v>17</v>
      </c>
      <c r="DZ44">
        <f t="shared" si="276"/>
        <v>13</v>
      </c>
      <c r="EA44">
        <f t="shared" si="277"/>
        <v>16</v>
      </c>
      <c r="EB44">
        <f t="shared" si="278"/>
        <v>98</v>
      </c>
      <c r="EC44">
        <f t="shared" si="279"/>
        <v>0.03</v>
      </c>
      <c r="ED44">
        <f t="shared" si="280"/>
        <v>0.7</v>
      </c>
      <c r="EE44">
        <f t="shared" si="281"/>
        <v>-1.05</v>
      </c>
      <c r="EF44">
        <f t="shared" si="282"/>
        <v>-1.72</v>
      </c>
      <c r="EG44">
        <f t="shared" si="283"/>
        <v>-0.45</v>
      </c>
      <c r="EH44">
        <f t="shared" si="284"/>
        <v>70.45</v>
      </c>
      <c r="EI44">
        <f t="shared" si="285"/>
        <v>81.67</v>
      </c>
      <c r="EJ44">
        <f t="shared" si="286"/>
        <v>52.3</v>
      </c>
      <c r="EK44">
        <f t="shared" si="287"/>
        <v>39.82</v>
      </c>
      <c r="EL44">
        <f t="shared" si="288"/>
        <v>62.11</v>
      </c>
      <c r="EM44">
        <f t="shared" si="289"/>
        <v>306.35000000000002</v>
      </c>
      <c r="EN44">
        <f t="shared" si="290"/>
        <v>54</v>
      </c>
      <c r="EO44">
        <f t="shared" si="291"/>
        <v>2</v>
      </c>
      <c r="EP44" t="str">
        <f t="shared" si="292"/>
        <v/>
      </c>
      <c r="EQ44" t="str">
        <f t="shared" si="293"/>
        <v/>
      </c>
      <c r="ER44" t="str">
        <f t="shared" si="294"/>
        <v/>
      </c>
      <c r="ES44" t="str">
        <f t="shared" si="295"/>
        <v/>
      </c>
      <c r="ET44" t="str">
        <f t="shared" si="296"/>
        <v/>
      </c>
      <c r="EV44" t="str">
        <f t="shared" si="297"/>
        <v>CRISTY RANUM MESSIANA</v>
      </c>
      <c r="EW44" t="str">
        <f t="shared" si="298"/>
        <v>157-22-10658</v>
      </c>
      <c r="EX44" t="str">
        <f t="shared" si="299"/>
        <v>157V020</v>
      </c>
      <c r="EY44" t="str">
        <f t="shared" si="300"/>
        <v>SDIT HARUM</v>
      </c>
      <c r="EZ44">
        <f t="shared" si="301"/>
        <v>157</v>
      </c>
      <c r="FA44">
        <f t="shared" si="302"/>
        <v>22</v>
      </c>
      <c r="FB44">
        <f t="shared" si="303"/>
        <v>30</v>
      </c>
      <c r="FC44">
        <f t="shared" si="304"/>
        <v>17</v>
      </c>
      <c r="FD44">
        <f t="shared" si="305"/>
        <v>13</v>
      </c>
      <c r="FE44">
        <f t="shared" si="306"/>
        <v>16</v>
      </c>
      <c r="FF44">
        <f t="shared" si="307"/>
        <v>98</v>
      </c>
      <c r="FG44">
        <f t="shared" si="308"/>
        <v>0.03</v>
      </c>
      <c r="FH44">
        <f t="shared" si="309"/>
        <v>0.7</v>
      </c>
      <c r="FI44">
        <f t="shared" si="310"/>
        <v>-1.05</v>
      </c>
      <c r="FJ44">
        <f t="shared" si="311"/>
        <v>-1.72</v>
      </c>
      <c r="FK44">
        <f t="shared" si="312"/>
        <v>-0.45</v>
      </c>
      <c r="FL44">
        <f t="shared" si="313"/>
        <v>70.45</v>
      </c>
      <c r="FM44">
        <f t="shared" si="314"/>
        <v>81.67</v>
      </c>
      <c r="FN44">
        <f t="shared" si="315"/>
        <v>52.3</v>
      </c>
      <c r="FO44">
        <f t="shared" si="316"/>
        <v>39.82</v>
      </c>
      <c r="FP44">
        <f t="shared" si="317"/>
        <v>62.11</v>
      </c>
      <c r="FQ44">
        <f t="shared" si="318"/>
        <v>306.35000000000002</v>
      </c>
      <c r="FR44">
        <f t="shared" si="319"/>
        <v>54</v>
      </c>
      <c r="FS44">
        <f t="shared" si="320"/>
        <v>2</v>
      </c>
      <c r="FT44" t="str">
        <f t="shared" si="321"/>
        <v/>
      </c>
      <c r="FU44" t="str">
        <f t="shared" si="322"/>
        <v/>
      </c>
      <c r="FV44" t="str">
        <f t="shared" si="323"/>
        <v/>
      </c>
      <c r="FW44" t="str">
        <f t="shared" si="324"/>
        <v/>
      </c>
      <c r="FX44" t="str">
        <f t="shared" si="325"/>
        <v/>
      </c>
    </row>
    <row r="45" spans="2:180">
      <c r="B45" s="1" t="s">
        <v>310</v>
      </c>
      <c r="C45" s="2" t="s">
        <v>311</v>
      </c>
      <c r="D45" s="2" t="s">
        <v>312</v>
      </c>
      <c r="E45" s="2" t="s">
        <v>313</v>
      </c>
      <c r="F45" s="2">
        <v>159</v>
      </c>
      <c r="G45" s="2">
        <v>11</v>
      </c>
      <c r="H45" s="2">
        <v>20</v>
      </c>
      <c r="I45" s="2">
        <v>27</v>
      </c>
      <c r="J45" s="2">
        <v>20</v>
      </c>
      <c r="K45" s="2">
        <v>12</v>
      </c>
      <c r="L45" s="2">
        <v>90</v>
      </c>
      <c r="M45">
        <f t="shared" si="163"/>
        <v>-1.78</v>
      </c>
      <c r="N45">
        <f t="shared" si="164"/>
        <v>-0.87</v>
      </c>
      <c r="O45">
        <f t="shared" si="165"/>
        <v>0.18</v>
      </c>
      <c r="P45">
        <f t="shared" si="166"/>
        <v>-0.76</v>
      </c>
      <c r="Q45">
        <f t="shared" si="167"/>
        <v>-1.1200000000000001</v>
      </c>
      <c r="R45">
        <f t="shared" si="168"/>
        <v>43.17</v>
      </c>
      <c r="S45">
        <f t="shared" si="169"/>
        <v>55.5</v>
      </c>
      <c r="T45">
        <f t="shared" si="170"/>
        <v>73.03</v>
      </c>
      <c r="U45">
        <f t="shared" si="171"/>
        <v>56.67</v>
      </c>
      <c r="V45">
        <f t="shared" si="172"/>
        <v>50.35</v>
      </c>
      <c r="W45">
        <f t="shared" si="173"/>
        <v>278.72000000000003</v>
      </c>
      <c r="X45">
        <f t="shared" si="174"/>
        <v>63</v>
      </c>
      <c r="Y45">
        <f t="shared" si="175"/>
        <v>2</v>
      </c>
      <c r="Z45" t="str">
        <f t="shared" si="176"/>
        <v/>
      </c>
      <c r="AA45" t="str">
        <f t="shared" si="177"/>
        <v/>
      </c>
      <c r="AB45" t="str">
        <f t="shared" si="178"/>
        <v/>
      </c>
      <c r="AC45" t="str">
        <f t="shared" si="179"/>
        <v/>
      </c>
      <c r="AD45" t="str">
        <f t="shared" si="180"/>
        <v/>
      </c>
      <c r="AF45" t="str">
        <f t="shared" si="181"/>
        <v>MUH AMMAR</v>
      </c>
      <c r="AG45" t="str">
        <f t="shared" si="182"/>
        <v>159-22-10588</v>
      </c>
      <c r="AH45" t="str">
        <f t="shared" si="183"/>
        <v>159V120</v>
      </c>
      <c r="AI45" t="str">
        <f t="shared" si="184"/>
        <v>SDIT AL IRSYAD</v>
      </c>
      <c r="AJ45">
        <f t="shared" si="185"/>
        <v>159</v>
      </c>
      <c r="AK45">
        <f t="shared" si="186"/>
        <v>11</v>
      </c>
      <c r="AL45">
        <f t="shared" si="187"/>
        <v>20</v>
      </c>
      <c r="AM45">
        <f t="shared" si="188"/>
        <v>27</v>
      </c>
      <c r="AN45">
        <f t="shared" si="189"/>
        <v>20</v>
      </c>
      <c r="AO45">
        <f t="shared" si="190"/>
        <v>12</v>
      </c>
      <c r="AP45">
        <f t="shared" si="191"/>
        <v>90</v>
      </c>
      <c r="AQ45">
        <f t="shared" si="192"/>
        <v>-1.78</v>
      </c>
      <c r="AR45">
        <f t="shared" si="193"/>
        <v>-0.87</v>
      </c>
      <c r="AS45">
        <f t="shared" si="194"/>
        <v>0.18</v>
      </c>
      <c r="AT45">
        <f t="shared" si="195"/>
        <v>-0.76</v>
      </c>
      <c r="AU45">
        <f t="shared" si="196"/>
        <v>-1.1200000000000001</v>
      </c>
      <c r="AV45">
        <f t="shared" si="197"/>
        <v>43.17</v>
      </c>
      <c r="AW45">
        <f t="shared" si="198"/>
        <v>55.5</v>
      </c>
      <c r="AX45">
        <f t="shared" si="199"/>
        <v>73.03</v>
      </c>
      <c r="AY45">
        <f t="shared" si="200"/>
        <v>56.67</v>
      </c>
      <c r="AZ45">
        <f t="shared" si="201"/>
        <v>50.35</v>
      </c>
      <c r="BA45">
        <f t="shared" si="202"/>
        <v>278.72000000000003</v>
      </c>
      <c r="BB45">
        <f t="shared" si="203"/>
        <v>63</v>
      </c>
      <c r="BC45">
        <f t="shared" si="204"/>
        <v>2</v>
      </c>
      <c r="BD45" t="str">
        <f t="shared" si="205"/>
        <v/>
      </c>
      <c r="BE45" t="str">
        <f t="shared" si="206"/>
        <v/>
      </c>
      <c r="BF45" t="str">
        <f t="shared" si="207"/>
        <v/>
      </c>
      <c r="BG45" t="str">
        <f t="shared" si="208"/>
        <v/>
      </c>
      <c r="BH45" t="str">
        <f t="shared" si="209"/>
        <v/>
      </c>
      <c r="BJ45" t="str">
        <f t="shared" si="210"/>
        <v>MUH AMMAR</v>
      </c>
      <c r="BK45" t="str">
        <f t="shared" si="211"/>
        <v>159-22-10588</v>
      </c>
      <c r="BL45" t="str">
        <f t="shared" si="212"/>
        <v>159V120</v>
      </c>
      <c r="BM45" t="str">
        <f t="shared" si="213"/>
        <v>SDIT AL IRSYAD</v>
      </c>
      <c r="BN45">
        <f t="shared" si="214"/>
        <v>159</v>
      </c>
      <c r="BO45">
        <f t="shared" si="215"/>
        <v>11</v>
      </c>
      <c r="BP45">
        <f t="shared" si="216"/>
        <v>20</v>
      </c>
      <c r="BQ45">
        <f t="shared" si="217"/>
        <v>27</v>
      </c>
      <c r="BR45">
        <f t="shared" si="218"/>
        <v>20</v>
      </c>
      <c r="BS45">
        <f t="shared" si="219"/>
        <v>12</v>
      </c>
      <c r="BT45">
        <f t="shared" si="220"/>
        <v>90</v>
      </c>
      <c r="BU45">
        <f t="shared" si="221"/>
        <v>-1.78</v>
      </c>
      <c r="BV45">
        <f t="shared" si="222"/>
        <v>-0.87</v>
      </c>
      <c r="BW45">
        <f t="shared" si="223"/>
        <v>0.18</v>
      </c>
      <c r="BX45">
        <f t="shared" si="224"/>
        <v>-0.76</v>
      </c>
      <c r="BY45">
        <f t="shared" si="225"/>
        <v>-1.1200000000000001</v>
      </c>
      <c r="BZ45">
        <f t="shared" si="226"/>
        <v>43.17</v>
      </c>
      <c r="CA45">
        <f t="shared" si="227"/>
        <v>55.5</v>
      </c>
      <c r="CB45">
        <f t="shared" si="228"/>
        <v>73.03</v>
      </c>
      <c r="CC45">
        <f t="shared" si="229"/>
        <v>56.67</v>
      </c>
      <c r="CD45">
        <f t="shared" si="230"/>
        <v>50.35</v>
      </c>
      <c r="CE45">
        <f t="shared" si="231"/>
        <v>278.72000000000003</v>
      </c>
      <c r="CF45">
        <f t="shared" si="232"/>
        <v>63</v>
      </c>
      <c r="CG45">
        <f t="shared" si="233"/>
        <v>2</v>
      </c>
      <c r="CH45" t="str">
        <f t="shared" si="234"/>
        <v/>
      </c>
      <c r="CI45" t="str">
        <f t="shared" si="235"/>
        <v/>
      </c>
      <c r="CJ45" t="str">
        <f t="shared" si="236"/>
        <v/>
      </c>
      <c r="CK45" t="str">
        <f t="shared" si="237"/>
        <v/>
      </c>
      <c r="CL45" t="str">
        <f t="shared" si="238"/>
        <v/>
      </c>
      <c r="CN45" t="str">
        <f t="shared" si="239"/>
        <v>MUH AMMAR</v>
      </c>
      <c r="CO45" t="str">
        <f t="shared" si="240"/>
        <v>159-22-10588</v>
      </c>
      <c r="CP45" t="str">
        <f t="shared" si="241"/>
        <v>159V120</v>
      </c>
      <c r="CQ45" t="str">
        <f t="shared" si="242"/>
        <v>SDIT AL IRSYAD</v>
      </c>
      <c r="CR45">
        <f t="shared" si="243"/>
        <v>159</v>
      </c>
      <c r="CS45">
        <f t="shared" si="244"/>
        <v>11</v>
      </c>
      <c r="CT45">
        <f t="shared" si="245"/>
        <v>20</v>
      </c>
      <c r="CU45">
        <f t="shared" si="246"/>
        <v>27</v>
      </c>
      <c r="CV45">
        <f t="shared" si="247"/>
        <v>20</v>
      </c>
      <c r="CW45">
        <f t="shared" si="248"/>
        <v>12</v>
      </c>
      <c r="CX45">
        <f t="shared" si="249"/>
        <v>90</v>
      </c>
      <c r="CY45">
        <f t="shared" si="250"/>
        <v>-1.78</v>
      </c>
      <c r="CZ45">
        <f t="shared" si="251"/>
        <v>-0.87</v>
      </c>
      <c r="DA45">
        <f t="shared" si="252"/>
        <v>0.18</v>
      </c>
      <c r="DB45">
        <f t="shared" si="253"/>
        <v>-0.76</v>
      </c>
      <c r="DC45">
        <f t="shared" si="254"/>
        <v>-1.1200000000000001</v>
      </c>
      <c r="DD45">
        <f t="shared" si="255"/>
        <v>43.17</v>
      </c>
      <c r="DE45">
        <f t="shared" si="256"/>
        <v>55.5</v>
      </c>
      <c r="DF45">
        <f t="shared" si="257"/>
        <v>73.03</v>
      </c>
      <c r="DG45">
        <f t="shared" si="258"/>
        <v>56.67</v>
      </c>
      <c r="DH45">
        <f t="shared" si="259"/>
        <v>50.35</v>
      </c>
      <c r="DI45">
        <f t="shared" si="260"/>
        <v>278.72000000000003</v>
      </c>
      <c r="DJ45">
        <f t="shared" si="261"/>
        <v>63</v>
      </c>
      <c r="DK45">
        <f t="shared" si="262"/>
        <v>2</v>
      </c>
      <c r="DL45" t="str">
        <f t="shared" si="263"/>
        <v/>
      </c>
      <c r="DM45" t="str">
        <f t="shared" si="264"/>
        <v/>
      </c>
      <c r="DN45" t="str">
        <f t="shared" si="265"/>
        <v/>
      </c>
      <c r="DO45" t="str">
        <f t="shared" si="266"/>
        <v/>
      </c>
      <c r="DP45" t="str">
        <f t="shared" si="267"/>
        <v/>
      </c>
      <c r="DR45" t="str">
        <f t="shared" si="268"/>
        <v>MUH AMMAR</v>
      </c>
      <c r="DS45" t="str">
        <f t="shared" si="269"/>
        <v>159-22-10588</v>
      </c>
      <c r="DT45" t="str">
        <f t="shared" si="270"/>
        <v>159V120</v>
      </c>
      <c r="DU45" t="str">
        <f t="shared" si="271"/>
        <v>SDIT AL IRSYAD</v>
      </c>
      <c r="DV45">
        <f t="shared" si="272"/>
        <v>159</v>
      </c>
      <c r="DW45">
        <f t="shared" si="273"/>
        <v>11</v>
      </c>
      <c r="DX45">
        <f t="shared" si="274"/>
        <v>20</v>
      </c>
      <c r="DY45">
        <f t="shared" si="275"/>
        <v>27</v>
      </c>
      <c r="DZ45">
        <f t="shared" si="276"/>
        <v>20</v>
      </c>
      <c r="EA45">
        <f t="shared" si="277"/>
        <v>12</v>
      </c>
      <c r="EB45">
        <f t="shared" si="278"/>
        <v>90</v>
      </c>
      <c r="EC45">
        <f t="shared" si="279"/>
        <v>-1.78</v>
      </c>
      <c r="ED45">
        <f t="shared" si="280"/>
        <v>-0.87</v>
      </c>
      <c r="EE45">
        <f t="shared" si="281"/>
        <v>0.18</v>
      </c>
      <c r="EF45">
        <f t="shared" si="282"/>
        <v>-0.76</v>
      </c>
      <c r="EG45">
        <f t="shared" si="283"/>
        <v>-1.1200000000000001</v>
      </c>
      <c r="EH45">
        <f t="shared" si="284"/>
        <v>43.17</v>
      </c>
      <c r="EI45">
        <f t="shared" si="285"/>
        <v>55.5</v>
      </c>
      <c r="EJ45">
        <f t="shared" si="286"/>
        <v>73.03</v>
      </c>
      <c r="EK45">
        <f t="shared" si="287"/>
        <v>56.67</v>
      </c>
      <c r="EL45">
        <f t="shared" si="288"/>
        <v>50.35</v>
      </c>
      <c r="EM45">
        <f t="shared" si="289"/>
        <v>278.72000000000003</v>
      </c>
      <c r="EN45">
        <f t="shared" si="290"/>
        <v>63</v>
      </c>
      <c r="EO45">
        <f t="shared" si="291"/>
        <v>2</v>
      </c>
      <c r="EP45" t="str">
        <f t="shared" si="292"/>
        <v/>
      </c>
      <c r="EQ45" t="str">
        <f t="shared" si="293"/>
        <v/>
      </c>
      <c r="ER45" t="str">
        <f t="shared" si="294"/>
        <v/>
      </c>
      <c r="ES45" t="str">
        <f t="shared" si="295"/>
        <v/>
      </c>
      <c r="ET45" t="str">
        <f t="shared" si="296"/>
        <v/>
      </c>
      <c r="EV45" t="str">
        <f t="shared" si="297"/>
        <v>MUH AMMAR</v>
      </c>
      <c r="EW45" t="str">
        <f t="shared" si="298"/>
        <v>159-22-10588</v>
      </c>
      <c r="EX45" t="str">
        <f t="shared" si="299"/>
        <v>159V120</v>
      </c>
      <c r="EY45" t="str">
        <f t="shared" si="300"/>
        <v>SDIT AL IRSYAD</v>
      </c>
      <c r="EZ45">
        <f t="shared" si="301"/>
        <v>159</v>
      </c>
      <c r="FA45">
        <f t="shared" si="302"/>
        <v>11</v>
      </c>
      <c r="FB45">
        <f t="shared" si="303"/>
        <v>20</v>
      </c>
      <c r="FC45">
        <f t="shared" si="304"/>
        <v>27</v>
      </c>
      <c r="FD45">
        <f t="shared" si="305"/>
        <v>20</v>
      </c>
      <c r="FE45">
        <f t="shared" si="306"/>
        <v>12</v>
      </c>
      <c r="FF45">
        <f t="shared" si="307"/>
        <v>90</v>
      </c>
      <c r="FG45">
        <f t="shared" si="308"/>
        <v>-1.78</v>
      </c>
      <c r="FH45">
        <f t="shared" si="309"/>
        <v>-0.87</v>
      </c>
      <c r="FI45">
        <f t="shared" si="310"/>
        <v>0.18</v>
      </c>
      <c r="FJ45">
        <f t="shared" si="311"/>
        <v>-0.76</v>
      </c>
      <c r="FK45">
        <f t="shared" si="312"/>
        <v>-1.1200000000000001</v>
      </c>
      <c r="FL45">
        <f t="shared" si="313"/>
        <v>43.17</v>
      </c>
      <c r="FM45">
        <f t="shared" si="314"/>
        <v>55.5</v>
      </c>
      <c r="FN45">
        <f t="shared" si="315"/>
        <v>73.03</v>
      </c>
      <c r="FO45">
        <f t="shared" si="316"/>
        <v>56.67</v>
      </c>
      <c r="FP45">
        <f t="shared" si="317"/>
        <v>50.35</v>
      </c>
      <c r="FQ45">
        <f t="shared" si="318"/>
        <v>278.72000000000003</v>
      </c>
      <c r="FR45">
        <f t="shared" si="319"/>
        <v>63</v>
      </c>
      <c r="FS45">
        <f t="shared" si="320"/>
        <v>2</v>
      </c>
      <c r="FT45" t="str">
        <f t="shared" si="321"/>
        <v/>
      </c>
      <c r="FU45" t="str">
        <f t="shared" si="322"/>
        <v/>
      </c>
      <c r="FV45" t="str">
        <f t="shared" si="323"/>
        <v/>
      </c>
      <c r="FW45" t="str">
        <f t="shared" si="324"/>
        <v/>
      </c>
      <c r="FX45" t="str">
        <f t="shared" si="325"/>
        <v/>
      </c>
    </row>
    <row r="46" spans="2:180">
      <c r="B46" s="1" t="s">
        <v>314</v>
      </c>
      <c r="C46" s="2" t="s">
        <v>315</v>
      </c>
      <c r="D46" s="2" t="s">
        <v>312</v>
      </c>
      <c r="E46" s="2" t="s">
        <v>316</v>
      </c>
      <c r="F46" s="2">
        <v>159</v>
      </c>
      <c r="G46" s="2">
        <v>32</v>
      </c>
      <c r="H46" s="2">
        <v>30</v>
      </c>
      <c r="I46" s="2">
        <v>26</v>
      </c>
      <c r="J46" s="2">
        <v>29</v>
      </c>
      <c r="K46" s="2">
        <v>25</v>
      </c>
      <c r="L46" s="2">
        <v>142</v>
      </c>
      <c r="M46">
        <f t="shared" si="163"/>
        <v>1.67</v>
      </c>
      <c r="N46">
        <f t="shared" si="164"/>
        <v>0.7</v>
      </c>
      <c r="O46">
        <f t="shared" si="165"/>
        <v>0.06</v>
      </c>
      <c r="P46">
        <f t="shared" si="166"/>
        <v>0.47</v>
      </c>
      <c r="Q46">
        <f t="shared" si="167"/>
        <v>1.05</v>
      </c>
      <c r="R46">
        <f t="shared" si="168"/>
        <v>95.18</v>
      </c>
      <c r="S46">
        <f t="shared" si="169"/>
        <v>81.67</v>
      </c>
      <c r="T46">
        <f t="shared" si="170"/>
        <v>71.010000000000005</v>
      </c>
      <c r="U46">
        <f t="shared" si="171"/>
        <v>78.25</v>
      </c>
      <c r="V46">
        <f t="shared" si="172"/>
        <v>88.42</v>
      </c>
      <c r="W46">
        <f t="shared" si="173"/>
        <v>414.53000000000003</v>
      </c>
      <c r="X46">
        <f t="shared" si="174"/>
        <v>18</v>
      </c>
      <c r="Y46">
        <f t="shared" si="175"/>
        <v>1</v>
      </c>
      <c r="Z46" t="str">
        <f t="shared" si="176"/>
        <v/>
      </c>
      <c r="AA46" t="str">
        <f t="shared" si="177"/>
        <v/>
      </c>
      <c r="AB46" t="str">
        <f t="shared" si="178"/>
        <v/>
      </c>
      <c r="AC46" t="str">
        <f t="shared" si="179"/>
        <v/>
      </c>
      <c r="AD46" t="str">
        <f t="shared" si="180"/>
        <v/>
      </c>
      <c r="AF46" t="str">
        <f t="shared" si="181"/>
        <v>DEAN KENZO ISLAMAY K</v>
      </c>
      <c r="AG46" t="str">
        <f t="shared" si="182"/>
        <v>159-22-10605</v>
      </c>
      <c r="AH46" t="str">
        <f t="shared" si="183"/>
        <v>159V120</v>
      </c>
      <c r="AI46" t="str">
        <f t="shared" si="184"/>
        <v>SDN PEKAYON JAYA 5</v>
      </c>
      <c r="AJ46">
        <f t="shared" si="185"/>
        <v>159</v>
      </c>
      <c r="AK46">
        <f t="shared" si="186"/>
        <v>32</v>
      </c>
      <c r="AL46">
        <f t="shared" si="187"/>
        <v>30</v>
      </c>
      <c r="AM46">
        <f t="shared" si="188"/>
        <v>26</v>
      </c>
      <c r="AN46">
        <f t="shared" si="189"/>
        <v>29</v>
      </c>
      <c r="AO46">
        <f t="shared" si="190"/>
        <v>25</v>
      </c>
      <c r="AP46">
        <f t="shared" si="191"/>
        <v>142</v>
      </c>
      <c r="AQ46">
        <f t="shared" si="192"/>
        <v>1.67</v>
      </c>
      <c r="AR46">
        <f t="shared" si="193"/>
        <v>0.7</v>
      </c>
      <c r="AS46">
        <f t="shared" si="194"/>
        <v>0.06</v>
      </c>
      <c r="AT46">
        <f t="shared" si="195"/>
        <v>0.47</v>
      </c>
      <c r="AU46">
        <f t="shared" si="196"/>
        <v>1.05</v>
      </c>
      <c r="AV46">
        <f t="shared" si="197"/>
        <v>95.18</v>
      </c>
      <c r="AW46">
        <f t="shared" si="198"/>
        <v>81.67</v>
      </c>
      <c r="AX46">
        <f t="shared" si="199"/>
        <v>71.010000000000005</v>
      </c>
      <c r="AY46">
        <f t="shared" si="200"/>
        <v>78.25</v>
      </c>
      <c r="AZ46">
        <f t="shared" si="201"/>
        <v>88.42</v>
      </c>
      <c r="BA46">
        <f t="shared" si="202"/>
        <v>414.53000000000003</v>
      </c>
      <c r="BB46">
        <f t="shared" si="203"/>
        <v>18</v>
      </c>
      <c r="BC46">
        <f t="shared" si="204"/>
        <v>1</v>
      </c>
      <c r="BD46" t="str">
        <f t="shared" si="205"/>
        <v/>
      </c>
      <c r="BE46" t="str">
        <f t="shared" si="206"/>
        <v/>
      </c>
      <c r="BF46" t="str">
        <f t="shared" si="207"/>
        <v/>
      </c>
      <c r="BG46" t="str">
        <f t="shared" si="208"/>
        <v/>
      </c>
      <c r="BH46" t="str">
        <f t="shared" si="209"/>
        <v/>
      </c>
      <c r="BJ46" t="str">
        <f t="shared" si="210"/>
        <v>DEAN KENZO ISLAMAY K</v>
      </c>
      <c r="BK46" t="str">
        <f t="shared" si="211"/>
        <v>159-22-10605</v>
      </c>
      <c r="BL46" t="str">
        <f t="shared" si="212"/>
        <v>159V120</v>
      </c>
      <c r="BM46" t="str">
        <f t="shared" si="213"/>
        <v>SDN PEKAYON JAYA 5</v>
      </c>
      <c r="BN46">
        <f t="shared" si="214"/>
        <v>159</v>
      </c>
      <c r="BO46">
        <f t="shared" si="215"/>
        <v>32</v>
      </c>
      <c r="BP46">
        <f t="shared" si="216"/>
        <v>30</v>
      </c>
      <c r="BQ46">
        <f t="shared" si="217"/>
        <v>26</v>
      </c>
      <c r="BR46">
        <f t="shared" si="218"/>
        <v>29</v>
      </c>
      <c r="BS46">
        <f t="shared" si="219"/>
        <v>25</v>
      </c>
      <c r="BT46">
        <f t="shared" si="220"/>
        <v>142</v>
      </c>
      <c r="BU46">
        <f t="shared" si="221"/>
        <v>1.67</v>
      </c>
      <c r="BV46">
        <f t="shared" si="222"/>
        <v>0.7</v>
      </c>
      <c r="BW46">
        <f t="shared" si="223"/>
        <v>0.06</v>
      </c>
      <c r="BX46">
        <f t="shared" si="224"/>
        <v>0.47</v>
      </c>
      <c r="BY46">
        <f t="shared" si="225"/>
        <v>1.05</v>
      </c>
      <c r="BZ46">
        <f t="shared" si="226"/>
        <v>95.18</v>
      </c>
      <c r="CA46">
        <f t="shared" si="227"/>
        <v>81.67</v>
      </c>
      <c r="CB46">
        <f t="shared" si="228"/>
        <v>71.010000000000005</v>
      </c>
      <c r="CC46">
        <f t="shared" si="229"/>
        <v>78.25</v>
      </c>
      <c r="CD46">
        <f t="shared" si="230"/>
        <v>88.42</v>
      </c>
      <c r="CE46">
        <f t="shared" si="231"/>
        <v>414.53000000000003</v>
      </c>
      <c r="CF46">
        <f t="shared" si="232"/>
        <v>18</v>
      </c>
      <c r="CG46">
        <f t="shared" si="233"/>
        <v>1</v>
      </c>
      <c r="CH46" t="str">
        <f t="shared" si="234"/>
        <v/>
      </c>
      <c r="CI46" t="str">
        <f t="shared" si="235"/>
        <v/>
      </c>
      <c r="CJ46" t="str">
        <f t="shared" si="236"/>
        <v/>
      </c>
      <c r="CK46" t="str">
        <f t="shared" si="237"/>
        <v/>
      </c>
      <c r="CL46" t="str">
        <f t="shared" si="238"/>
        <v/>
      </c>
      <c r="CN46" t="str">
        <f t="shared" si="239"/>
        <v>DEAN KENZO ISLAMAY K</v>
      </c>
      <c r="CO46" t="str">
        <f t="shared" si="240"/>
        <v>159-22-10605</v>
      </c>
      <c r="CP46" t="str">
        <f t="shared" si="241"/>
        <v>159V120</v>
      </c>
      <c r="CQ46" t="str">
        <f t="shared" si="242"/>
        <v>SDN PEKAYON JAYA 5</v>
      </c>
      <c r="CR46">
        <f t="shared" si="243"/>
        <v>159</v>
      </c>
      <c r="CS46">
        <f t="shared" si="244"/>
        <v>32</v>
      </c>
      <c r="CT46">
        <f t="shared" si="245"/>
        <v>30</v>
      </c>
      <c r="CU46">
        <f t="shared" si="246"/>
        <v>26</v>
      </c>
      <c r="CV46">
        <f t="shared" si="247"/>
        <v>29</v>
      </c>
      <c r="CW46">
        <f t="shared" si="248"/>
        <v>25</v>
      </c>
      <c r="CX46">
        <f t="shared" si="249"/>
        <v>142</v>
      </c>
      <c r="CY46">
        <f t="shared" si="250"/>
        <v>1.67</v>
      </c>
      <c r="CZ46">
        <f t="shared" si="251"/>
        <v>0.7</v>
      </c>
      <c r="DA46">
        <f t="shared" si="252"/>
        <v>0.06</v>
      </c>
      <c r="DB46">
        <f t="shared" si="253"/>
        <v>0.47</v>
      </c>
      <c r="DC46">
        <f t="shared" si="254"/>
        <v>1.05</v>
      </c>
      <c r="DD46">
        <f t="shared" si="255"/>
        <v>95.18</v>
      </c>
      <c r="DE46">
        <f t="shared" si="256"/>
        <v>81.67</v>
      </c>
      <c r="DF46">
        <f t="shared" si="257"/>
        <v>71.010000000000005</v>
      </c>
      <c r="DG46">
        <f t="shared" si="258"/>
        <v>78.25</v>
      </c>
      <c r="DH46">
        <f t="shared" si="259"/>
        <v>88.42</v>
      </c>
      <c r="DI46">
        <f t="shared" si="260"/>
        <v>414.53000000000003</v>
      </c>
      <c r="DJ46">
        <f t="shared" si="261"/>
        <v>18</v>
      </c>
      <c r="DK46">
        <f t="shared" si="262"/>
        <v>1</v>
      </c>
      <c r="DL46" t="str">
        <f t="shared" si="263"/>
        <v/>
      </c>
      <c r="DM46" t="str">
        <f t="shared" si="264"/>
        <v/>
      </c>
      <c r="DN46" t="str">
        <f t="shared" si="265"/>
        <v/>
      </c>
      <c r="DO46" t="str">
        <f t="shared" si="266"/>
        <v/>
      </c>
      <c r="DP46" t="str">
        <f t="shared" si="267"/>
        <v/>
      </c>
      <c r="DR46" t="str">
        <f t="shared" si="268"/>
        <v>DEAN KENZO ISLAMAY K</v>
      </c>
      <c r="DS46" t="str">
        <f t="shared" si="269"/>
        <v>159-22-10605</v>
      </c>
      <c r="DT46" t="str">
        <f t="shared" si="270"/>
        <v>159V120</v>
      </c>
      <c r="DU46" t="str">
        <f t="shared" si="271"/>
        <v>SDN PEKAYON JAYA 5</v>
      </c>
      <c r="DV46">
        <f t="shared" si="272"/>
        <v>159</v>
      </c>
      <c r="DW46">
        <f t="shared" si="273"/>
        <v>32</v>
      </c>
      <c r="DX46">
        <f t="shared" si="274"/>
        <v>30</v>
      </c>
      <c r="DY46">
        <f t="shared" si="275"/>
        <v>26</v>
      </c>
      <c r="DZ46">
        <f t="shared" si="276"/>
        <v>29</v>
      </c>
      <c r="EA46">
        <f t="shared" si="277"/>
        <v>25</v>
      </c>
      <c r="EB46">
        <f t="shared" si="278"/>
        <v>142</v>
      </c>
      <c r="EC46">
        <f t="shared" si="279"/>
        <v>1.67</v>
      </c>
      <c r="ED46">
        <f t="shared" si="280"/>
        <v>0.7</v>
      </c>
      <c r="EE46">
        <f t="shared" si="281"/>
        <v>0.06</v>
      </c>
      <c r="EF46">
        <f t="shared" si="282"/>
        <v>0.47</v>
      </c>
      <c r="EG46">
        <f t="shared" si="283"/>
        <v>1.05</v>
      </c>
      <c r="EH46">
        <f t="shared" si="284"/>
        <v>95.18</v>
      </c>
      <c r="EI46">
        <f t="shared" si="285"/>
        <v>81.67</v>
      </c>
      <c r="EJ46">
        <f t="shared" si="286"/>
        <v>71.010000000000005</v>
      </c>
      <c r="EK46">
        <f t="shared" si="287"/>
        <v>78.25</v>
      </c>
      <c r="EL46">
        <f t="shared" si="288"/>
        <v>88.42</v>
      </c>
      <c r="EM46">
        <f t="shared" si="289"/>
        <v>414.53000000000003</v>
      </c>
      <c r="EN46">
        <f t="shared" si="290"/>
        <v>18</v>
      </c>
      <c r="EO46">
        <f t="shared" si="291"/>
        <v>1</v>
      </c>
      <c r="EP46" t="str">
        <f t="shared" si="292"/>
        <v/>
      </c>
      <c r="EQ46" t="str">
        <f t="shared" si="293"/>
        <v/>
      </c>
      <c r="ER46" t="str">
        <f t="shared" si="294"/>
        <v/>
      </c>
      <c r="ES46" t="str">
        <f t="shared" si="295"/>
        <v/>
      </c>
      <c r="ET46" t="str">
        <f t="shared" si="296"/>
        <v/>
      </c>
      <c r="EV46" t="str">
        <f t="shared" si="297"/>
        <v>DEAN KENZO ISLAMAY K</v>
      </c>
      <c r="EW46" t="str">
        <f t="shared" si="298"/>
        <v>159-22-10605</v>
      </c>
      <c r="EX46" t="str">
        <f t="shared" si="299"/>
        <v>159V120</v>
      </c>
      <c r="EY46" t="str">
        <f t="shared" si="300"/>
        <v>SDN PEKAYON JAYA 5</v>
      </c>
      <c r="EZ46">
        <f t="shared" si="301"/>
        <v>159</v>
      </c>
      <c r="FA46">
        <f t="shared" si="302"/>
        <v>32</v>
      </c>
      <c r="FB46">
        <f t="shared" si="303"/>
        <v>30</v>
      </c>
      <c r="FC46">
        <f t="shared" si="304"/>
        <v>26</v>
      </c>
      <c r="FD46">
        <f t="shared" si="305"/>
        <v>29</v>
      </c>
      <c r="FE46">
        <f t="shared" si="306"/>
        <v>25</v>
      </c>
      <c r="FF46">
        <f t="shared" si="307"/>
        <v>142</v>
      </c>
      <c r="FG46">
        <f t="shared" si="308"/>
        <v>1.67</v>
      </c>
      <c r="FH46">
        <f t="shared" si="309"/>
        <v>0.7</v>
      </c>
      <c r="FI46">
        <f t="shared" si="310"/>
        <v>0.06</v>
      </c>
      <c r="FJ46">
        <f t="shared" si="311"/>
        <v>0.47</v>
      </c>
      <c r="FK46">
        <f t="shared" si="312"/>
        <v>1.05</v>
      </c>
      <c r="FL46">
        <f t="shared" si="313"/>
        <v>95.18</v>
      </c>
      <c r="FM46">
        <f t="shared" si="314"/>
        <v>81.67</v>
      </c>
      <c r="FN46">
        <f t="shared" si="315"/>
        <v>71.010000000000005</v>
      </c>
      <c r="FO46">
        <f t="shared" si="316"/>
        <v>78.25</v>
      </c>
      <c r="FP46">
        <f t="shared" si="317"/>
        <v>88.42</v>
      </c>
      <c r="FQ46">
        <f t="shared" si="318"/>
        <v>414.53000000000003</v>
      </c>
      <c r="FR46">
        <f t="shared" si="319"/>
        <v>18</v>
      </c>
      <c r="FS46">
        <f t="shared" si="320"/>
        <v>1</v>
      </c>
      <c r="FT46" t="str">
        <f t="shared" si="321"/>
        <v/>
      </c>
      <c r="FU46" t="str">
        <f t="shared" si="322"/>
        <v/>
      </c>
      <c r="FV46" t="str">
        <f t="shared" si="323"/>
        <v/>
      </c>
      <c r="FW46" t="str">
        <f t="shared" si="324"/>
        <v/>
      </c>
      <c r="FX46" t="str">
        <f t="shared" si="325"/>
        <v/>
      </c>
    </row>
    <row r="47" spans="2:180">
      <c r="B47" s="1" t="s">
        <v>317</v>
      </c>
      <c r="C47" s="2" t="s">
        <v>318</v>
      </c>
      <c r="D47" s="2" t="s">
        <v>319</v>
      </c>
      <c r="E47" s="2" t="s">
        <v>320</v>
      </c>
      <c r="F47" s="2">
        <v>173</v>
      </c>
      <c r="G47" s="2">
        <v>25</v>
      </c>
      <c r="H47" s="2"/>
      <c r="I47" s="2"/>
      <c r="J47" s="2"/>
      <c r="K47" s="2"/>
      <c r="L47" s="2">
        <v>25</v>
      </c>
      <c r="M47">
        <f t="shared" si="163"/>
        <v>0.52</v>
      </c>
      <c r="N47" t="str">
        <f t="shared" si="164"/>
        <v/>
      </c>
      <c r="O47" t="str">
        <f t="shared" si="165"/>
        <v/>
      </c>
      <c r="P47" t="str">
        <f t="shared" si="166"/>
        <v/>
      </c>
      <c r="Q47" t="str">
        <f t="shared" si="167"/>
        <v/>
      </c>
      <c r="R47">
        <f t="shared" si="168"/>
        <v>77.84</v>
      </c>
      <c r="S47" t="str">
        <f t="shared" si="169"/>
        <v/>
      </c>
      <c r="T47" t="str">
        <f t="shared" si="170"/>
        <v/>
      </c>
      <c r="U47" t="str">
        <f t="shared" si="171"/>
        <v/>
      </c>
      <c r="V47" t="str">
        <f t="shared" si="172"/>
        <v/>
      </c>
      <c r="W47">
        <f t="shared" si="173"/>
        <v>77.84</v>
      </c>
      <c r="X47">
        <f t="shared" si="174"/>
        <v>93</v>
      </c>
      <c r="Y47">
        <f t="shared" si="175"/>
        <v>1</v>
      </c>
      <c r="Z47" t="str">
        <f t="shared" si="176"/>
        <v/>
      </c>
      <c r="AA47" t="str">
        <f t="shared" si="177"/>
        <v/>
      </c>
      <c r="AB47" t="str">
        <f t="shared" si="178"/>
        <v/>
      </c>
      <c r="AC47" t="str">
        <f t="shared" si="179"/>
        <v/>
      </c>
      <c r="AD47" t="str">
        <f t="shared" si="180"/>
        <v/>
      </c>
      <c r="AF47" t="str">
        <f t="shared" si="181"/>
        <v>AQILA ALYA PUTRI</v>
      </c>
      <c r="AG47" t="str">
        <f t="shared" si="182"/>
        <v>173-22-10281</v>
      </c>
      <c r="AH47" t="str">
        <f t="shared" si="183"/>
        <v>173V120</v>
      </c>
      <c r="AI47" t="str">
        <f t="shared" si="184"/>
        <v>SDN GONDANGDIA 01</v>
      </c>
      <c r="AJ47">
        <f t="shared" si="185"/>
        <v>173</v>
      </c>
      <c r="AK47">
        <f t="shared" si="186"/>
        <v>25</v>
      </c>
      <c r="AL47" t="str">
        <f t="shared" si="187"/>
        <v/>
      </c>
      <c r="AM47" t="str">
        <f t="shared" si="188"/>
        <v/>
      </c>
      <c r="AN47" t="str">
        <f t="shared" si="189"/>
        <v/>
      </c>
      <c r="AO47" t="str">
        <f t="shared" si="190"/>
        <v/>
      </c>
      <c r="AP47">
        <f t="shared" si="191"/>
        <v>25</v>
      </c>
      <c r="AQ47">
        <f t="shared" si="192"/>
        <v>0.52</v>
      </c>
      <c r="AR47" t="str">
        <f t="shared" si="193"/>
        <v/>
      </c>
      <c r="AS47" t="str">
        <f t="shared" si="194"/>
        <v/>
      </c>
      <c r="AT47" t="str">
        <f t="shared" si="195"/>
        <v/>
      </c>
      <c r="AU47" t="str">
        <f t="shared" si="196"/>
        <v/>
      </c>
      <c r="AV47">
        <f t="shared" si="197"/>
        <v>77.84</v>
      </c>
      <c r="AW47" t="str">
        <f t="shared" si="198"/>
        <v/>
      </c>
      <c r="AX47" t="str">
        <f t="shared" si="199"/>
        <v/>
      </c>
      <c r="AY47" t="str">
        <f t="shared" si="200"/>
        <v/>
      </c>
      <c r="AZ47" t="str">
        <f t="shared" si="201"/>
        <v/>
      </c>
      <c r="BA47">
        <f t="shared" si="202"/>
        <v>77.84</v>
      </c>
      <c r="BB47">
        <f t="shared" si="203"/>
        <v>93</v>
      </c>
      <c r="BC47">
        <f t="shared" si="204"/>
        <v>1</v>
      </c>
      <c r="BD47" t="str">
        <f t="shared" si="205"/>
        <v/>
      </c>
      <c r="BE47" t="str">
        <f t="shared" si="206"/>
        <v/>
      </c>
      <c r="BF47" t="str">
        <f t="shared" si="207"/>
        <v/>
      </c>
      <c r="BG47" t="str">
        <f t="shared" si="208"/>
        <v/>
      </c>
      <c r="BH47" t="str">
        <f t="shared" si="209"/>
        <v/>
      </c>
      <c r="BJ47" t="str">
        <f t="shared" si="210"/>
        <v>AQILA ALYA PUTRI</v>
      </c>
      <c r="BK47" t="str">
        <f t="shared" si="211"/>
        <v>173-22-10281</v>
      </c>
      <c r="BL47" t="str">
        <f t="shared" si="212"/>
        <v>173V120</v>
      </c>
      <c r="BM47" t="str">
        <f t="shared" si="213"/>
        <v>SDN GONDANGDIA 01</v>
      </c>
      <c r="BN47">
        <f t="shared" si="214"/>
        <v>173</v>
      </c>
      <c r="BO47">
        <f t="shared" si="215"/>
        <v>25</v>
      </c>
      <c r="BP47" t="str">
        <f t="shared" si="216"/>
        <v/>
      </c>
      <c r="BQ47" t="str">
        <f t="shared" si="217"/>
        <v/>
      </c>
      <c r="BR47" t="str">
        <f t="shared" si="218"/>
        <v/>
      </c>
      <c r="BS47" t="str">
        <f t="shared" si="219"/>
        <v/>
      </c>
      <c r="BT47">
        <f t="shared" si="220"/>
        <v>25</v>
      </c>
      <c r="BU47">
        <f t="shared" si="221"/>
        <v>0.52</v>
      </c>
      <c r="BV47" t="str">
        <f t="shared" si="222"/>
        <v/>
      </c>
      <c r="BW47" t="str">
        <f t="shared" si="223"/>
        <v/>
      </c>
      <c r="BX47" t="str">
        <f t="shared" si="224"/>
        <v/>
      </c>
      <c r="BY47" t="str">
        <f t="shared" si="225"/>
        <v/>
      </c>
      <c r="BZ47">
        <f t="shared" si="226"/>
        <v>77.84</v>
      </c>
      <c r="CA47" t="str">
        <f t="shared" si="227"/>
        <v/>
      </c>
      <c r="CB47" t="str">
        <f t="shared" si="228"/>
        <v/>
      </c>
      <c r="CC47" t="str">
        <f t="shared" si="229"/>
        <v/>
      </c>
      <c r="CD47" t="str">
        <f t="shared" si="230"/>
        <v/>
      </c>
      <c r="CE47">
        <f t="shared" si="231"/>
        <v>77.84</v>
      </c>
      <c r="CF47">
        <f t="shared" si="232"/>
        <v>93</v>
      </c>
      <c r="CG47">
        <f t="shared" si="233"/>
        <v>1</v>
      </c>
      <c r="CH47" t="str">
        <f t="shared" si="234"/>
        <v/>
      </c>
      <c r="CI47" t="str">
        <f t="shared" si="235"/>
        <v/>
      </c>
      <c r="CJ47" t="str">
        <f t="shared" si="236"/>
        <v/>
      </c>
      <c r="CK47" t="str">
        <f t="shared" si="237"/>
        <v/>
      </c>
      <c r="CL47" t="str">
        <f t="shared" si="238"/>
        <v/>
      </c>
      <c r="CN47" t="str">
        <f t="shared" si="239"/>
        <v>AQILA ALYA PUTRI</v>
      </c>
      <c r="CO47" t="str">
        <f t="shared" si="240"/>
        <v>173-22-10281</v>
      </c>
      <c r="CP47" t="str">
        <f t="shared" si="241"/>
        <v>173V120</v>
      </c>
      <c r="CQ47" t="str">
        <f t="shared" si="242"/>
        <v>SDN GONDANGDIA 01</v>
      </c>
      <c r="CR47">
        <f t="shared" si="243"/>
        <v>173</v>
      </c>
      <c r="CS47">
        <f t="shared" si="244"/>
        <v>25</v>
      </c>
      <c r="CT47" t="str">
        <f t="shared" si="245"/>
        <v/>
      </c>
      <c r="CU47" t="str">
        <f t="shared" si="246"/>
        <v/>
      </c>
      <c r="CV47" t="str">
        <f t="shared" si="247"/>
        <v/>
      </c>
      <c r="CW47" t="str">
        <f t="shared" si="248"/>
        <v/>
      </c>
      <c r="CX47">
        <f t="shared" si="249"/>
        <v>25</v>
      </c>
      <c r="CY47">
        <f t="shared" si="250"/>
        <v>0.52</v>
      </c>
      <c r="CZ47" t="str">
        <f t="shared" si="251"/>
        <v/>
      </c>
      <c r="DA47" t="str">
        <f t="shared" si="252"/>
        <v/>
      </c>
      <c r="DB47" t="str">
        <f t="shared" si="253"/>
        <v/>
      </c>
      <c r="DC47" t="str">
        <f t="shared" si="254"/>
        <v/>
      </c>
      <c r="DD47">
        <f t="shared" si="255"/>
        <v>77.84</v>
      </c>
      <c r="DE47" t="str">
        <f t="shared" si="256"/>
        <v/>
      </c>
      <c r="DF47" t="str">
        <f t="shared" si="257"/>
        <v/>
      </c>
      <c r="DG47" t="str">
        <f t="shared" si="258"/>
        <v/>
      </c>
      <c r="DH47" t="str">
        <f t="shared" si="259"/>
        <v/>
      </c>
      <c r="DI47">
        <f t="shared" si="260"/>
        <v>77.84</v>
      </c>
      <c r="DJ47">
        <f t="shared" si="261"/>
        <v>93</v>
      </c>
      <c r="DK47">
        <f t="shared" si="262"/>
        <v>1</v>
      </c>
      <c r="DL47" t="str">
        <f t="shared" si="263"/>
        <v/>
      </c>
      <c r="DM47" t="str">
        <f t="shared" si="264"/>
        <v/>
      </c>
      <c r="DN47" t="str">
        <f t="shared" si="265"/>
        <v/>
      </c>
      <c r="DO47" t="str">
        <f t="shared" si="266"/>
        <v/>
      </c>
      <c r="DP47" t="str">
        <f t="shared" si="267"/>
        <v/>
      </c>
      <c r="DR47" t="str">
        <f t="shared" si="268"/>
        <v>AQILA ALYA PUTRI</v>
      </c>
      <c r="DS47" t="str">
        <f t="shared" si="269"/>
        <v>173-22-10281</v>
      </c>
      <c r="DT47" t="str">
        <f t="shared" si="270"/>
        <v>173V120</v>
      </c>
      <c r="DU47" t="str">
        <f t="shared" si="271"/>
        <v>SDN GONDANGDIA 01</v>
      </c>
      <c r="DV47">
        <f t="shared" si="272"/>
        <v>173</v>
      </c>
      <c r="DW47">
        <f t="shared" si="273"/>
        <v>25</v>
      </c>
      <c r="DX47" t="str">
        <f t="shared" si="274"/>
        <v/>
      </c>
      <c r="DY47" t="str">
        <f t="shared" si="275"/>
        <v/>
      </c>
      <c r="DZ47" t="str">
        <f t="shared" si="276"/>
        <v/>
      </c>
      <c r="EA47" t="str">
        <f t="shared" si="277"/>
        <v/>
      </c>
      <c r="EB47">
        <f t="shared" si="278"/>
        <v>25</v>
      </c>
      <c r="EC47">
        <f t="shared" si="279"/>
        <v>0.52</v>
      </c>
      <c r="ED47" t="str">
        <f t="shared" si="280"/>
        <v/>
      </c>
      <c r="EE47" t="str">
        <f t="shared" si="281"/>
        <v/>
      </c>
      <c r="EF47" t="str">
        <f t="shared" si="282"/>
        <v/>
      </c>
      <c r="EG47" t="str">
        <f t="shared" si="283"/>
        <v/>
      </c>
      <c r="EH47">
        <f t="shared" si="284"/>
        <v>77.84</v>
      </c>
      <c r="EI47" t="str">
        <f t="shared" si="285"/>
        <v/>
      </c>
      <c r="EJ47" t="str">
        <f t="shared" si="286"/>
        <v/>
      </c>
      <c r="EK47" t="str">
        <f t="shared" si="287"/>
        <v/>
      </c>
      <c r="EL47" t="str">
        <f t="shared" si="288"/>
        <v/>
      </c>
      <c r="EM47">
        <f t="shared" si="289"/>
        <v>77.84</v>
      </c>
      <c r="EN47">
        <f t="shared" si="290"/>
        <v>93</v>
      </c>
      <c r="EO47">
        <f t="shared" si="291"/>
        <v>1</v>
      </c>
      <c r="EP47" t="str">
        <f t="shared" si="292"/>
        <v/>
      </c>
      <c r="EQ47" t="str">
        <f t="shared" si="293"/>
        <v/>
      </c>
      <c r="ER47" t="str">
        <f t="shared" si="294"/>
        <v/>
      </c>
      <c r="ES47" t="str">
        <f t="shared" si="295"/>
        <v/>
      </c>
      <c r="ET47" t="str">
        <f t="shared" si="296"/>
        <v/>
      </c>
      <c r="EV47" t="str">
        <f t="shared" si="297"/>
        <v>AQILA ALYA PUTRI</v>
      </c>
      <c r="EW47" t="str">
        <f t="shared" si="298"/>
        <v>173-22-10281</v>
      </c>
      <c r="EX47" t="str">
        <f t="shared" si="299"/>
        <v>173V120</v>
      </c>
      <c r="EY47" t="str">
        <f t="shared" si="300"/>
        <v>SDN GONDANGDIA 01</v>
      </c>
      <c r="EZ47">
        <f t="shared" si="301"/>
        <v>173</v>
      </c>
      <c r="FA47">
        <f t="shared" si="302"/>
        <v>25</v>
      </c>
      <c r="FB47" t="str">
        <f t="shared" si="303"/>
        <v/>
      </c>
      <c r="FC47" t="str">
        <f t="shared" si="304"/>
        <v/>
      </c>
      <c r="FD47" t="str">
        <f t="shared" si="305"/>
        <v/>
      </c>
      <c r="FE47" t="str">
        <f t="shared" si="306"/>
        <v/>
      </c>
      <c r="FF47">
        <f t="shared" si="307"/>
        <v>25</v>
      </c>
      <c r="FG47">
        <f t="shared" si="308"/>
        <v>0.52</v>
      </c>
      <c r="FH47" t="str">
        <f t="shared" si="309"/>
        <v/>
      </c>
      <c r="FI47" t="str">
        <f t="shared" si="310"/>
        <v/>
      </c>
      <c r="FJ47" t="str">
        <f t="shared" si="311"/>
        <v/>
      </c>
      <c r="FK47" t="str">
        <f t="shared" si="312"/>
        <v/>
      </c>
      <c r="FL47">
        <f t="shared" si="313"/>
        <v>77.84</v>
      </c>
      <c r="FM47" t="str">
        <f t="shared" si="314"/>
        <v/>
      </c>
      <c r="FN47" t="str">
        <f t="shared" si="315"/>
        <v/>
      </c>
      <c r="FO47" t="str">
        <f t="shared" si="316"/>
        <v/>
      </c>
      <c r="FP47" t="str">
        <f t="shared" si="317"/>
        <v/>
      </c>
      <c r="FQ47">
        <f t="shared" si="318"/>
        <v>77.84</v>
      </c>
      <c r="FR47">
        <f t="shared" si="319"/>
        <v>93</v>
      </c>
      <c r="FS47">
        <f t="shared" si="320"/>
        <v>1</v>
      </c>
      <c r="FT47" t="str">
        <f t="shared" si="321"/>
        <v/>
      </c>
      <c r="FU47" t="str">
        <f t="shared" si="322"/>
        <v/>
      </c>
      <c r="FV47" t="str">
        <f t="shared" si="323"/>
        <v/>
      </c>
      <c r="FW47" t="str">
        <f t="shared" si="324"/>
        <v/>
      </c>
      <c r="FX47" t="str">
        <f t="shared" si="325"/>
        <v/>
      </c>
    </row>
    <row r="48" spans="2:180">
      <c r="B48" s="1" t="s">
        <v>321</v>
      </c>
      <c r="C48" s="2" t="s">
        <v>322</v>
      </c>
      <c r="D48" s="2" t="s">
        <v>323</v>
      </c>
      <c r="E48" s="2" t="s">
        <v>324</v>
      </c>
      <c r="F48" s="2">
        <v>175</v>
      </c>
      <c r="G48" s="2">
        <v>25</v>
      </c>
      <c r="H48" s="2">
        <v>24</v>
      </c>
      <c r="I48" s="2">
        <v>27</v>
      </c>
      <c r="J48" s="2"/>
      <c r="K48" s="2"/>
      <c r="L48" s="2">
        <v>76</v>
      </c>
      <c r="M48">
        <f t="shared" si="163"/>
        <v>0.52</v>
      </c>
      <c r="N48">
        <f t="shared" si="164"/>
        <v>-0.24</v>
      </c>
      <c r="O48">
        <f t="shared" si="165"/>
        <v>0.18</v>
      </c>
      <c r="P48" t="str">
        <f t="shared" si="166"/>
        <v/>
      </c>
      <c r="Q48" t="str">
        <f t="shared" si="167"/>
        <v/>
      </c>
      <c r="R48">
        <f t="shared" si="168"/>
        <v>77.84</v>
      </c>
      <c r="S48">
        <f t="shared" si="169"/>
        <v>66</v>
      </c>
      <c r="T48">
        <f t="shared" si="170"/>
        <v>73.03</v>
      </c>
      <c r="U48" t="str">
        <f t="shared" si="171"/>
        <v/>
      </c>
      <c r="V48" t="str">
        <f t="shared" si="172"/>
        <v/>
      </c>
      <c r="W48">
        <f t="shared" si="173"/>
        <v>216.87</v>
      </c>
      <c r="X48">
        <f t="shared" si="174"/>
        <v>79</v>
      </c>
      <c r="Y48">
        <f t="shared" si="175"/>
        <v>1</v>
      </c>
      <c r="Z48" t="str">
        <f t="shared" si="176"/>
        <v/>
      </c>
      <c r="AA48" t="str">
        <f t="shared" si="177"/>
        <v/>
      </c>
      <c r="AB48" t="str">
        <f t="shared" si="178"/>
        <v/>
      </c>
      <c r="AC48" t="str">
        <f t="shared" si="179"/>
        <v/>
      </c>
      <c r="AD48" t="str">
        <f t="shared" si="180"/>
        <v/>
      </c>
      <c r="AF48" t="str">
        <f t="shared" si="181"/>
        <v>KYNEARA SAFIA RENKA</v>
      </c>
      <c r="AG48" t="str">
        <f t="shared" si="182"/>
        <v>175-22-10415</v>
      </c>
      <c r="AH48" t="str">
        <f t="shared" si="183"/>
        <v>175V120</v>
      </c>
      <c r="AI48" t="str">
        <f t="shared" si="184"/>
        <v>SDIT AT TAQWA</v>
      </c>
      <c r="AJ48">
        <f t="shared" si="185"/>
        <v>175</v>
      </c>
      <c r="AK48">
        <f t="shared" si="186"/>
        <v>25</v>
      </c>
      <c r="AL48">
        <f t="shared" si="187"/>
        <v>24</v>
      </c>
      <c r="AM48">
        <f t="shared" si="188"/>
        <v>27</v>
      </c>
      <c r="AN48" t="str">
        <f t="shared" si="189"/>
        <v/>
      </c>
      <c r="AO48" t="str">
        <f t="shared" si="190"/>
        <v/>
      </c>
      <c r="AP48">
        <f t="shared" si="191"/>
        <v>76</v>
      </c>
      <c r="AQ48">
        <f t="shared" si="192"/>
        <v>0.52</v>
      </c>
      <c r="AR48">
        <f t="shared" si="193"/>
        <v>-0.24</v>
      </c>
      <c r="AS48">
        <f t="shared" si="194"/>
        <v>0.18</v>
      </c>
      <c r="AT48" t="str">
        <f t="shared" si="195"/>
        <v/>
      </c>
      <c r="AU48" t="str">
        <f t="shared" si="196"/>
        <v/>
      </c>
      <c r="AV48">
        <f t="shared" si="197"/>
        <v>77.84</v>
      </c>
      <c r="AW48">
        <f t="shared" si="198"/>
        <v>66</v>
      </c>
      <c r="AX48">
        <f t="shared" si="199"/>
        <v>73.03</v>
      </c>
      <c r="AY48" t="str">
        <f t="shared" si="200"/>
        <v/>
      </c>
      <c r="AZ48" t="str">
        <f t="shared" si="201"/>
        <v/>
      </c>
      <c r="BA48">
        <f t="shared" si="202"/>
        <v>216.87</v>
      </c>
      <c r="BB48">
        <f t="shared" si="203"/>
        <v>79</v>
      </c>
      <c r="BC48">
        <f t="shared" si="204"/>
        <v>1</v>
      </c>
      <c r="BD48" t="str">
        <f t="shared" si="205"/>
        <v/>
      </c>
      <c r="BE48" t="str">
        <f t="shared" si="206"/>
        <v/>
      </c>
      <c r="BF48" t="str">
        <f t="shared" si="207"/>
        <v/>
      </c>
      <c r="BG48" t="str">
        <f t="shared" si="208"/>
        <v/>
      </c>
      <c r="BH48" t="str">
        <f t="shared" si="209"/>
        <v/>
      </c>
      <c r="BJ48" t="str">
        <f t="shared" si="210"/>
        <v>KYNEARA SAFIA RENKA</v>
      </c>
      <c r="BK48" t="str">
        <f t="shared" si="211"/>
        <v>175-22-10415</v>
      </c>
      <c r="BL48" t="str">
        <f t="shared" si="212"/>
        <v>175V120</v>
      </c>
      <c r="BM48" t="str">
        <f t="shared" si="213"/>
        <v>SDIT AT TAQWA</v>
      </c>
      <c r="BN48">
        <f t="shared" si="214"/>
        <v>175</v>
      </c>
      <c r="BO48">
        <f t="shared" si="215"/>
        <v>25</v>
      </c>
      <c r="BP48">
        <f t="shared" si="216"/>
        <v>24</v>
      </c>
      <c r="BQ48">
        <f t="shared" si="217"/>
        <v>27</v>
      </c>
      <c r="BR48" t="str">
        <f t="shared" si="218"/>
        <v/>
      </c>
      <c r="BS48" t="str">
        <f t="shared" si="219"/>
        <v/>
      </c>
      <c r="BT48">
        <f t="shared" si="220"/>
        <v>76</v>
      </c>
      <c r="BU48">
        <f t="shared" si="221"/>
        <v>0.52</v>
      </c>
      <c r="BV48">
        <f t="shared" si="222"/>
        <v>-0.24</v>
      </c>
      <c r="BW48">
        <f t="shared" si="223"/>
        <v>0.18</v>
      </c>
      <c r="BX48" t="str">
        <f t="shared" si="224"/>
        <v/>
      </c>
      <c r="BY48" t="str">
        <f t="shared" si="225"/>
        <v/>
      </c>
      <c r="BZ48">
        <f t="shared" si="226"/>
        <v>77.84</v>
      </c>
      <c r="CA48">
        <f t="shared" si="227"/>
        <v>66</v>
      </c>
      <c r="CB48">
        <f t="shared" si="228"/>
        <v>73.03</v>
      </c>
      <c r="CC48" t="str">
        <f t="shared" si="229"/>
        <v/>
      </c>
      <c r="CD48" t="str">
        <f t="shared" si="230"/>
        <v/>
      </c>
      <c r="CE48">
        <f t="shared" si="231"/>
        <v>216.87</v>
      </c>
      <c r="CF48">
        <f t="shared" si="232"/>
        <v>79</v>
      </c>
      <c r="CG48">
        <f t="shared" si="233"/>
        <v>1</v>
      </c>
      <c r="CH48" t="str">
        <f t="shared" si="234"/>
        <v/>
      </c>
      <c r="CI48" t="str">
        <f t="shared" si="235"/>
        <v/>
      </c>
      <c r="CJ48" t="str">
        <f t="shared" si="236"/>
        <v/>
      </c>
      <c r="CK48" t="str">
        <f t="shared" si="237"/>
        <v/>
      </c>
      <c r="CL48" t="str">
        <f t="shared" si="238"/>
        <v/>
      </c>
      <c r="CN48" t="str">
        <f t="shared" si="239"/>
        <v>KYNEARA SAFIA RENKA</v>
      </c>
      <c r="CO48" t="str">
        <f t="shared" si="240"/>
        <v>175-22-10415</v>
      </c>
      <c r="CP48" t="str">
        <f t="shared" si="241"/>
        <v>175V120</v>
      </c>
      <c r="CQ48" t="str">
        <f t="shared" si="242"/>
        <v>SDIT AT TAQWA</v>
      </c>
      <c r="CR48">
        <f t="shared" si="243"/>
        <v>175</v>
      </c>
      <c r="CS48">
        <f t="shared" si="244"/>
        <v>25</v>
      </c>
      <c r="CT48">
        <f t="shared" si="245"/>
        <v>24</v>
      </c>
      <c r="CU48">
        <f t="shared" si="246"/>
        <v>27</v>
      </c>
      <c r="CV48" t="str">
        <f t="shared" si="247"/>
        <v/>
      </c>
      <c r="CW48" t="str">
        <f t="shared" si="248"/>
        <v/>
      </c>
      <c r="CX48">
        <f t="shared" si="249"/>
        <v>76</v>
      </c>
      <c r="CY48">
        <f t="shared" si="250"/>
        <v>0.52</v>
      </c>
      <c r="CZ48">
        <f t="shared" si="251"/>
        <v>-0.24</v>
      </c>
      <c r="DA48">
        <f t="shared" si="252"/>
        <v>0.18</v>
      </c>
      <c r="DB48" t="str">
        <f t="shared" si="253"/>
        <v/>
      </c>
      <c r="DC48" t="str">
        <f t="shared" si="254"/>
        <v/>
      </c>
      <c r="DD48">
        <f t="shared" si="255"/>
        <v>77.84</v>
      </c>
      <c r="DE48">
        <f t="shared" si="256"/>
        <v>66</v>
      </c>
      <c r="DF48">
        <f t="shared" si="257"/>
        <v>73.03</v>
      </c>
      <c r="DG48" t="str">
        <f t="shared" si="258"/>
        <v/>
      </c>
      <c r="DH48" t="str">
        <f t="shared" si="259"/>
        <v/>
      </c>
      <c r="DI48">
        <f t="shared" si="260"/>
        <v>216.87</v>
      </c>
      <c r="DJ48">
        <f t="shared" si="261"/>
        <v>79</v>
      </c>
      <c r="DK48">
        <f t="shared" si="262"/>
        <v>1</v>
      </c>
      <c r="DL48" t="str">
        <f t="shared" si="263"/>
        <v/>
      </c>
      <c r="DM48" t="str">
        <f t="shared" si="264"/>
        <v/>
      </c>
      <c r="DN48" t="str">
        <f t="shared" si="265"/>
        <v/>
      </c>
      <c r="DO48" t="str">
        <f t="shared" si="266"/>
        <v/>
      </c>
      <c r="DP48" t="str">
        <f t="shared" si="267"/>
        <v/>
      </c>
      <c r="DR48" t="str">
        <f t="shared" si="268"/>
        <v>KYNEARA SAFIA RENKA</v>
      </c>
      <c r="DS48" t="str">
        <f t="shared" si="269"/>
        <v>175-22-10415</v>
      </c>
      <c r="DT48" t="str">
        <f t="shared" si="270"/>
        <v>175V120</v>
      </c>
      <c r="DU48" t="str">
        <f t="shared" si="271"/>
        <v>SDIT AT TAQWA</v>
      </c>
      <c r="DV48">
        <f t="shared" si="272"/>
        <v>175</v>
      </c>
      <c r="DW48">
        <f t="shared" si="273"/>
        <v>25</v>
      </c>
      <c r="DX48">
        <f t="shared" si="274"/>
        <v>24</v>
      </c>
      <c r="DY48">
        <f t="shared" si="275"/>
        <v>27</v>
      </c>
      <c r="DZ48" t="str">
        <f t="shared" si="276"/>
        <v/>
      </c>
      <c r="EA48" t="str">
        <f t="shared" si="277"/>
        <v/>
      </c>
      <c r="EB48">
        <f t="shared" si="278"/>
        <v>76</v>
      </c>
      <c r="EC48">
        <f t="shared" si="279"/>
        <v>0.52</v>
      </c>
      <c r="ED48">
        <f t="shared" si="280"/>
        <v>-0.24</v>
      </c>
      <c r="EE48">
        <f t="shared" si="281"/>
        <v>0.18</v>
      </c>
      <c r="EF48" t="str">
        <f t="shared" si="282"/>
        <v/>
      </c>
      <c r="EG48" t="str">
        <f t="shared" si="283"/>
        <v/>
      </c>
      <c r="EH48">
        <f t="shared" si="284"/>
        <v>77.84</v>
      </c>
      <c r="EI48">
        <f t="shared" si="285"/>
        <v>66</v>
      </c>
      <c r="EJ48">
        <f t="shared" si="286"/>
        <v>73.03</v>
      </c>
      <c r="EK48" t="str">
        <f t="shared" si="287"/>
        <v/>
      </c>
      <c r="EL48" t="str">
        <f t="shared" si="288"/>
        <v/>
      </c>
      <c r="EM48">
        <f t="shared" si="289"/>
        <v>216.87</v>
      </c>
      <c r="EN48">
        <f t="shared" si="290"/>
        <v>79</v>
      </c>
      <c r="EO48">
        <f t="shared" si="291"/>
        <v>1</v>
      </c>
      <c r="EP48" t="str">
        <f t="shared" si="292"/>
        <v/>
      </c>
      <c r="EQ48" t="str">
        <f t="shared" si="293"/>
        <v/>
      </c>
      <c r="ER48" t="str">
        <f t="shared" si="294"/>
        <v/>
      </c>
      <c r="ES48" t="str">
        <f t="shared" si="295"/>
        <v/>
      </c>
      <c r="ET48" t="str">
        <f t="shared" si="296"/>
        <v/>
      </c>
      <c r="EV48" t="str">
        <f t="shared" si="297"/>
        <v>KYNEARA SAFIA RENKA</v>
      </c>
      <c r="EW48" t="str">
        <f t="shared" si="298"/>
        <v>175-22-10415</v>
      </c>
      <c r="EX48" t="str">
        <f t="shared" si="299"/>
        <v>175V120</v>
      </c>
      <c r="EY48" t="str">
        <f t="shared" si="300"/>
        <v>SDIT AT TAQWA</v>
      </c>
      <c r="EZ48">
        <f t="shared" si="301"/>
        <v>175</v>
      </c>
      <c r="FA48">
        <f t="shared" si="302"/>
        <v>25</v>
      </c>
      <c r="FB48">
        <f t="shared" si="303"/>
        <v>24</v>
      </c>
      <c r="FC48">
        <f t="shared" si="304"/>
        <v>27</v>
      </c>
      <c r="FD48" t="str">
        <f t="shared" si="305"/>
        <v/>
      </c>
      <c r="FE48" t="str">
        <f t="shared" si="306"/>
        <v/>
      </c>
      <c r="FF48">
        <f t="shared" si="307"/>
        <v>76</v>
      </c>
      <c r="FG48">
        <f t="shared" si="308"/>
        <v>0.52</v>
      </c>
      <c r="FH48">
        <f t="shared" si="309"/>
        <v>-0.24</v>
      </c>
      <c r="FI48">
        <f t="shared" si="310"/>
        <v>0.18</v>
      </c>
      <c r="FJ48" t="str">
        <f t="shared" si="311"/>
        <v/>
      </c>
      <c r="FK48" t="str">
        <f t="shared" si="312"/>
        <v/>
      </c>
      <c r="FL48">
        <f t="shared" si="313"/>
        <v>77.84</v>
      </c>
      <c r="FM48">
        <f t="shared" si="314"/>
        <v>66</v>
      </c>
      <c r="FN48">
        <f t="shared" si="315"/>
        <v>73.03</v>
      </c>
      <c r="FO48" t="str">
        <f t="shared" si="316"/>
        <v/>
      </c>
      <c r="FP48" t="str">
        <f t="shared" si="317"/>
        <v/>
      </c>
      <c r="FQ48">
        <f t="shared" si="318"/>
        <v>216.87</v>
      </c>
      <c r="FR48">
        <f t="shared" si="319"/>
        <v>79</v>
      </c>
      <c r="FS48">
        <f t="shared" si="320"/>
        <v>1</v>
      </c>
      <c r="FT48" t="str">
        <f t="shared" si="321"/>
        <v/>
      </c>
      <c r="FU48" t="str">
        <f t="shared" si="322"/>
        <v/>
      </c>
      <c r="FV48" t="str">
        <f t="shared" si="323"/>
        <v/>
      </c>
      <c r="FW48" t="str">
        <f t="shared" si="324"/>
        <v/>
      </c>
      <c r="FX48" t="str">
        <f t="shared" si="325"/>
        <v/>
      </c>
    </row>
    <row r="49" spans="2:180">
      <c r="B49" s="1" t="s">
        <v>325</v>
      </c>
      <c r="C49" s="2" t="s">
        <v>326</v>
      </c>
      <c r="D49" s="2" t="s">
        <v>327</v>
      </c>
      <c r="E49" s="2" t="s">
        <v>328</v>
      </c>
      <c r="F49" s="2">
        <v>183</v>
      </c>
      <c r="G49" s="2">
        <v>23</v>
      </c>
      <c r="H49" s="2">
        <v>11</v>
      </c>
      <c r="I49" s="2"/>
      <c r="J49" s="2"/>
      <c r="K49" s="2"/>
      <c r="L49" s="2">
        <v>34</v>
      </c>
      <c r="M49">
        <f t="shared" si="163"/>
        <v>0.19</v>
      </c>
      <c r="N49">
        <f t="shared" si="164"/>
        <v>-2.29</v>
      </c>
      <c r="O49" t="str">
        <f t="shared" si="165"/>
        <v/>
      </c>
      <c r="P49" t="str">
        <f t="shared" si="166"/>
        <v/>
      </c>
      <c r="Q49" t="str">
        <f t="shared" si="167"/>
        <v/>
      </c>
      <c r="R49">
        <f t="shared" si="168"/>
        <v>72.86</v>
      </c>
      <c r="S49">
        <f t="shared" si="169"/>
        <v>31.83</v>
      </c>
      <c r="T49" t="str">
        <f t="shared" si="170"/>
        <v/>
      </c>
      <c r="U49" t="str">
        <f t="shared" si="171"/>
        <v/>
      </c>
      <c r="V49" t="str">
        <f t="shared" si="172"/>
        <v/>
      </c>
      <c r="W49">
        <f t="shared" si="173"/>
        <v>104.69</v>
      </c>
      <c r="X49">
        <f t="shared" si="174"/>
        <v>89</v>
      </c>
      <c r="Y49">
        <f t="shared" si="175"/>
        <v>2</v>
      </c>
      <c r="Z49" t="str">
        <f t="shared" si="176"/>
        <v/>
      </c>
      <c r="AA49" t="str">
        <f t="shared" si="177"/>
        <v/>
      </c>
      <c r="AB49" t="str">
        <f t="shared" si="178"/>
        <v/>
      </c>
      <c r="AC49" t="str">
        <f t="shared" si="179"/>
        <v/>
      </c>
      <c r="AD49" t="str">
        <f t="shared" si="180"/>
        <v/>
      </c>
      <c r="AF49" t="str">
        <f t="shared" si="181"/>
        <v>NABILA RIYANTON PUTRI</v>
      </c>
      <c r="AG49" t="str">
        <f t="shared" si="182"/>
        <v>183-22-10359</v>
      </c>
      <c r="AH49" t="str">
        <f t="shared" si="183"/>
        <v>183V120</v>
      </c>
      <c r="AI49" t="str">
        <f t="shared" si="184"/>
        <v>SDN MALAKA JAYA 04</v>
      </c>
      <c r="AJ49">
        <f t="shared" si="185"/>
        <v>183</v>
      </c>
      <c r="AK49">
        <f t="shared" si="186"/>
        <v>23</v>
      </c>
      <c r="AL49">
        <f t="shared" si="187"/>
        <v>11</v>
      </c>
      <c r="AM49" t="str">
        <f t="shared" si="188"/>
        <v/>
      </c>
      <c r="AN49" t="str">
        <f t="shared" si="189"/>
        <v/>
      </c>
      <c r="AO49" t="str">
        <f t="shared" si="190"/>
        <v/>
      </c>
      <c r="AP49">
        <f t="shared" si="191"/>
        <v>34</v>
      </c>
      <c r="AQ49">
        <f t="shared" si="192"/>
        <v>0.19</v>
      </c>
      <c r="AR49">
        <f t="shared" si="193"/>
        <v>-2.29</v>
      </c>
      <c r="AS49" t="str">
        <f t="shared" si="194"/>
        <v/>
      </c>
      <c r="AT49" t="str">
        <f t="shared" si="195"/>
        <v/>
      </c>
      <c r="AU49" t="str">
        <f t="shared" si="196"/>
        <v/>
      </c>
      <c r="AV49">
        <f t="shared" si="197"/>
        <v>72.86</v>
      </c>
      <c r="AW49">
        <f t="shared" si="198"/>
        <v>31.83</v>
      </c>
      <c r="AX49" t="str">
        <f t="shared" si="199"/>
        <v/>
      </c>
      <c r="AY49" t="str">
        <f t="shared" si="200"/>
        <v/>
      </c>
      <c r="AZ49" t="str">
        <f t="shared" si="201"/>
        <v/>
      </c>
      <c r="BA49">
        <f t="shared" si="202"/>
        <v>104.69</v>
      </c>
      <c r="BB49">
        <f t="shared" si="203"/>
        <v>89</v>
      </c>
      <c r="BC49">
        <f t="shared" si="204"/>
        <v>2</v>
      </c>
      <c r="BD49" t="str">
        <f t="shared" si="205"/>
        <v/>
      </c>
      <c r="BE49" t="str">
        <f t="shared" si="206"/>
        <v/>
      </c>
      <c r="BF49" t="str">
        <f t="shared" si="207"/>
        <v/>
      </c>
      <c r="BG49" t="str">
        <f t="shared" si="208"/>
        <v/>
      </c>
      <c r="BH49" t="str">
        <f t="shared" si="209"/>
        <v/>
      </c>
      <c r="BJ49" t="str">
        <f t="shared" si="210"/>
        <v>NABILA RIYANTON PUTRI</v>
      </c>
      <c r="BK49" t="str">
        <f t="shared" si="211"/>
        <v>183-22-10359</v>
      </c>
      <c r="BL49" t="str">
        <f t="shared" si="212"/>
        <v>183V120</v>
      </c>
      <c r="BM49" t="str">
        <f t="shared" si="213"/>
        <v>SDN MALAKA JAYA 04</v>
      </c>
      <c r="BN49">
        <f t="shared" si="214"/>
        <v>183</v>
      </c>
      <c r="BO49">
        <f t="shared" si="215"/>
        <v>23</v>
      </c>
      <c r="BP49">
        <f t="shared" si="216"/>
        <v>11</v>
      </c>
      <c r="BQ49" t="str">
        <f t="shared" si="217"/>
        <v/>
      </c>
      <c r="BR49" t="str">
        <f t="shared" si="218"/>
        <v/>
      </c>
      <c r="BS49" t="str">
        <f t="shared" si="219"/>
        <v/>
      </c>
      <c r="BT49">
        <f t="shared" si="220"/>
        <v>34</v>
      </c>
      <c r="BU49">
        <f t="shared" si="221"/>
        <v>0.19</v>
      </c>
      <c r="BV49">
        <f t="shared" si="222"/>
        <v>-2.29</v>
      </c>
      <c r="BW49" t="str">
        <f t="shared" si="223"/>
        <v/>
      </c>
      <c r="BX49" t="str">
        <f t="shared" si="224"/>
        <v/>
      </c>
      <c r="BY49" t="str">
        <f t="shared" si="225"/>
        <v/>
      </c>
      <c r="BZ49">
        <f t="shared" si="226"/>
        <v>72.86</v>
      </c>
      <c r="CA49">
        <f t="shared" si="227"/>
        <v>31.83</v>
      </c>
      <c r="CB49" t="str">
        <f t="shared" si="228"/>
        <v/>
      </c>
      <c r="CC49" t="str">
        <f t="shared" si="229"/>
        <v/>
      </c>
      <c r="CD49" t="str">
        <f t="shared" si="230"/>
        <v/>
      </c>
      <c r="CE49">
        <f t="shared" si="231"/>
        <v>104.69</v>
      </c>
      <c r="CF49">
        <f t="shared" si="232"/>
        <v>89</v>
      </c>
      <c r="CG49">
        <f t="shared" si="233"/>
        <v>2</v>
      </c>
      <c r="CH49" t="str">
        <f t="shared" si="234"/>
        <v/>
      </c>
      <c r="CI49" t="str">
        <f t="shared" si="235"/>
        <v/>
      </c>
      <c r="CJ49" t="str">
        <f t="shared" si="236"/>
        <v/>
      </c>
      <c r="CK49" t="str">
        <f t="shared" si="237"/>
        <v/>
      </c>
      <c r="CL49" t="str">
        <f t="shared" si="238"/>
        <v/>
      </c>
      <c r="CN49" t="str">
        <f t="shared" si="239"/>
        <v>NABILA RIYANTON PUTRI</v>
      </c>
      <c r="CO49" t="str">
        <f t="shared" si="240"/>
        <v>183-22-10359</v>
      </c>
      <c r="CP49" t="str">
        <f t="shared" si="241"/>
        <v>183V120</v>
      </c>
      <c r="CQ49" t="str">
        <f t="shared" si="242"/>
        <v>SDN MALAKA JAYA 04</v>
      </c>
      <c r="CR49">
        <f t="shared" si="243"/>
        <v>183</v>
      </c>
      <c r="CS49">
        <f t="shared" si="244"/>
        <v>23</v>
      </c>
      <c r="CT49">
        <f t="shared" si="245"/>
        <v>11</v>
      </c>
      <c r="CU49" t="str">
        <f t="shared" si="246"/>
        <v/>
      </c>
      <c r="CV49" t="str">
        <f t="shared" si="247"/>
        <v/>
      </c>
      <c r="CW49" t="str">
        <f t="shared" si="248"/>
        <v/>
      </c>
      <c r="CX49">
        <f t="shared" si="249"/>
        <v>34</v>
      </c>
      <c r="CY49">
        <f t="shared" si="250"/>
        <v>0.19</v>
      </c>
      <c r="CZ49">
        <f t="shared" si="251"/>
        <v>-2.29</v>
      </c>
      <c r="DA49" t="str">
        <f t="shared" si="252"/>
        <v/>
      </c>
      <c r="DB49" t="str">
        <f t="shared" si="253"/>
        <v/>
      </c>
      <c r="DC49" t="str">
        <f t="shared" si="254"/>
        <v/>
      </c>
      <c r="DD49">
        <f t="shared" si="255"/>
        <v>72.86</v>
      </c>
      <c r="DE49">
        <f t="shared" si="256"/>
        <v>31.83</v>
      </c>
      <c r="DF49" t="str">
        <f t="shared" si="257"/>
        <v/>
      </c>
      <c r="DG49" t="str">
        <f t="shared" si="258"/>
        <v/>
      </c>
      <c r="DH49" t="str">
        <f t="shared" si="259"/>
        <v/>
      </c>
      <c r="DI49">
        <f t="shared" si="260"/>
        <v>104.69</v>
      </c>
      <c r="DJ49">
        <f t="shared" si="261"/>
        <v>89</v>
      </c>
      <c r="DK49">
        <f t="shared" si="262"/>
        <v>2</v>
      </c>
      <c r="DL49" t="str">
        <f t="shared" si="263"/>
        <v/>
      </c>
      <c r="DM49" t="str">
        <f t="shared" si="264"/>
        <v/>
      </c>
      <c r="DN49" t="str">
        <f t="shared" si="265"/>
        <v/>
      </c>
      <c r="DO49" t="str">
        <f t="shared" si="266"/>
        <v/>
      </c>
      <c r="DP49" t="str">
        <f t="shared" si="267"/>
        <v/>
      </c>
      <c r="DR49" t="str">
        <f t="shared" si="268"/>
        <v>NABILA RIYANTON PUTRI</v>
      </c>
      <c r="DS49" t="str">
        <f t="shared" si="269"/>
        <v>183-22-10359</v>
      </c>
      <c r="DT49" t="str">
        <f t="shared" si="270"/>
        <v>183V120</v>
      </c>
      <c r="DU49" t="str">
        <f t="shared" si="271"/>
        <v>SDN MALAKA JAYA 04</v>
      </c>
      <c r="DV49">
        <f t="shared" si="272"/>
        <v>183</v>
      </c>
      <c r="DW49">
        <f t="shared" si="273"/>
        <v>23</v>
      </c>
      <c r="DX49">
        <f t="shared" si="274"/>
        <v>11</v>
      </c>
      <c r="DY49" t="str">
        <f t="shared" si="275"/>
        <v/>
      </c>
      <c r="DZ49" t="str">
        <f t="shared" si="276"/>
        <v/>
      </c>
      <c r="EA49" t="str">
        <f t="shared" si="277"/>
        <v/>
      </c>
      <c r="EB49">
        <f t="shared" si="278"/>
        <v>34</v>
      </c>
      <c r="EC49">
        <f t="shared" si="279"/>
        <v>0.19</v>
      </c>
      <c r="ED49">
        <f t="shared" si="280"/>
        <v>-2.29</v>
      </c>
      <c r="EE49" t="str">
        <f t="shared" si="281"/>
        <v/>
      </c>
      <c r="EF49" t="str">
        <f t="shared" si="282"/>
        <v/>
      </c>
      <c r="EG49" t="str">
        <f t="shared" si="283"/>
        <v/>
      </c>
      <c r="EH49">
        <f t="shared" si="284"/>
        <v>72.86</v>
      </c>
      <c r="EI49">
        <f t="shared" si="285"/>
        <v>31.83</v>
      </c>
      <c r="EJ49" t="str">
        <f t="shared" si="286"/>
        <v/>
      </c>
      <c r="EK49" t="str">
        <f t="shared" si="287"/>
        <v/>
      </c>
      <c r="EL49" t="str">
        <f t="shared" si="288"/>
        <v/>
      </c>
      <c r="EM49">
        <f t="shared" si="289"/>
        <v>104.69</v>
      </c>
      <c r="EN49">
        <f t="shared" si="290"/>
        <v>89</v>
      </c>
      <c r="EO49">
        <f t="shared" si="291"/>
        <v>2</v>
      </c>
      <c r="EP49" t="str">
        <f t="shared" si="292"/>
        <v/>
      </c>
      <c r="EQ49" t="str">
        <f t="shared" si="293"/>
        <v/>
      </c>
      <c r="ER49" t="str">
        <f t="shared" si="294"/>
        <v/>
      </c>
      <c r="ES49" t="str">
        <f t="shared" si="295"/>
        <v/>
      </c>
      <c r="ET49" t="str">
        <f t="shared" si="296"/>
        <v/>
      </c>
      <c r="EV49" t="str">
        <f t="shared" si="297"/>
        <v>NABILA RIYANTON PUTRI</v>
      </c>
      <c r="EW49" t="str">
        <f t="shared" si="298"/>
        <v>183-22-10359</v>
      </c>
      <c r="EX49" t="str">
        <f t="shared" si="299"/>
        <v>183V120</v>
      </c>
      <c r="EY49" t="str">
        <f t="shared" si="300"/>
        <v>SDN MALAKA JAYA 04</v>
      </c>
      <c r="EZ49">
        <f t="shared" si="301"/>
        <v>183</v>
      </c>
      <c r="FA49">
        <f t="shared" si="302"/>
        <v>23</v>
      </c>
      <c r="FB49">
        <f t="shared" si="303"/>
        <v>11</v>
      </c>
      <c r="FC49" t="str">
        <f t="shared" si="304"/>
        <v/>
      </c>
      <c r="FD49" t="str">
        <f t="shared" si="305"/>
        <v/>
      </c>
      <c r="FE49" t="str">
        <f t="shared" si="306"/>
        <v/>
      </c>
      <c r="FF49">
        <f t="shared" si="307"/>
        <v>34</v>
      </c>
      <c r="FG49">
        <f t="shared" si="308"/>
        <v>0.19</v>
      </c>
      <c r="FH49">
        <f t="shared" si="309"/>
        <v>-2.29</v>
      </c>
      <c r="FI49" t="str">
        <f t="shared" si="310"/>
        <v/>
      </c>
      <c r="FJ49" t="str">
        <f t="shared" si="311"/>
        <v/>
      </c>
      <c r="FK49" t="str">
        <f t="shared" si="312"/>
        <v/>
      </c>
      <c r="FL49">
        <f t="shared" si="313"/>
        <v>72.86</v>
      </c>
      <c r="FM49">
        <f t="shared" si="314"/>
        <v>31.83</v>
      </c>
      <c r="FN49" t="str">
        <f t="shared" si="315"/>
        <v/>
      </c>
      <c r="FO49" t="str">
        <f t="shared" si="316"/>
        <v/>
      </c>
      <c r="FP49" t="str">
        <f t="shared" si="317"/>
        <v/>
      </c>
      <c r="FQ49">
        <f t="shared" si="318"/>
        <v>104.69</v>
      </c>
      <c r="FR49">
        <f t="shared" si="319"/>
        <v>89</v>
      </c>
      <c r="FS49">
        <f t="shared" si="320"/>
        <v>2</v>
      </c>
      <c r="FT49" t="str">
        <f t="shared" si="321"/>
        <v/>
      </c>
      <c r="FU49" t="str">
        <f t="shared" si="322"/>
        <v/>
      </c>
      <c r="FV49" t="str">
        <f t="shared" si="323"/>
        <v/>
      </c>
      <c r="FW49" t="str">
        <f t="shared" si="324"/>
        <v/>
      </c>
      <c r="FX49" t="str">
        <f t="shared" si="325"/>
        <v/>
      </c>
    </row>
    <row r="50" spans="2:180">
      <c r="B50" s="1" t="s">
        <v>329</v>
      </c>
      <c r="C50" s="2" t="s">
        <v>330</v>
      </c>
      <c r="D50" s="2" t="s">
        <v>327</v>
      </c>
      <c r="E50" s="2" t="s">
        <v>331</v>
      </c>
      <c r="F50" s="2">
        <v>183</v>
      </c>
      <c r="G50" s="2">
        <v>25</v>
      </c>
      <c r="H50" s="2">
        <v>25</v>
      </c>
      <c r="I50" s="2">
        <v>22</v>
      </c>
      <c r="J50" s="2">
        <v>11</v>
      </c>
      <c r="K50" s="2"/>
      <c r="L50" s="2">
        <v>83</v>
      </c>
      <c r="M50">
        <f t="shared" si="163"/>
        <v>0.52</v>
      </c>
      <c r="N50">
        <f t="shared" si="164"/>
        <v>-0.08</v>
      </c>
      <c r="O50">
        <f t="shared" si="165"/>
        <v>-0.44</v>
      </c>
      <c r="P50">
        <f t="shared" si="166"/>
        <v>-2</v>
      </c>
      <c r="Q50" t="str">
        <f t="shared" si="167"/>
        <v/>
      </c>
      <c r="R50">
        <f t="shared" si="168"/>
        <v>77.84</v>
      </c>
      <c r="S50">
        <f t="shared" si="169"/>
        <v>68.67</v>
      </c>
      <c r="T50">
        <f t="shared" si="170"/>
        <v>62.58</v>
      </c>
      <c r="U50">
        <f t="shared" si="171"/>
        <v>34.909999999999997</v>
      </c>
      <c r="V50" t="str">
        <f t="shared" si="172"/>
        <v/>
      </c>
      <c r="W50">
        <f t="shared" si="173"/>
        <v>243.99999999999997</v>
      </c>
      <c r="X50">
        <f t="shared" si="174"/>
        <v>74</v>
      </c>
      <c r="Y50">
        <f t="shared" si="175"/>
        <v>1</v>
      </c>
      <c r="Z50" t="str">
        <f t="shared" si="176"/>
        <v/>
      </c>
      <c r="AA50" t="str">
        <f t="shared" si="177"/>
        <v/>
      </c>
      <c r="AB50" t="str">
        <f t="shared" si="178"/>
        <v/>
      </c>
      <c r="AC50" t="str">
        <f t="shared" si="179"/>
        <v/>
      </c>
      <c r="AD50" t="str">
        <f t="shared" si="180"/>
        <v/>
      </c>
      <c r="AF50" t="str">
        <f t="shared" si="181"/>
        <v>NAILA CALYA SALSABILA</v>
      </c>
      <c r="AG50" t="str">
        <f t="shared" si="182"/>
        <v>183-22-10388</v>
      </c>
      <c r="AH50" t="str">
        <f t="shared" si="183"/>
        <v>183V120</v>
      </c>
      <c r="AI50" t="str">
        <f t="shared" si="184"/>
        <v>SDN 010 PONDOK KELAPA</v>
      </c>
      <c r="AJ50">
        <f t="shared" si="185"/>
        <v>183</v>
      </c>
      <c r="AK50">
        <f t="shared" si="186"/>
        <v>25</v>
      </c>
      <c r="AL50">
        <f t="shared" si="187"/>
        <v>25</v>
      </c>
      <c r="AM50">
        <f t="shared" si="188"/>
        <v>22</v>
      </c>
      <c r="AN50">
        <f t="shared" si="189"/>
        <v>11</v>
      </c>
      <c r="AO50" t="str">
        <f t="shared" si="190"/>
        <v/>
      </c>
      <c r="AP50">
        <f t="shared" si="191"/>
        <v>83</v>
      </c>
      <c r="AQ50">
        <f t="shared" si="192"/>
        <v>0.52</v>
      </c>
      <c r="AR50">
        <f t="shared" si="193"/>
        <v>-0.08</v>
      </c>
      <c r="AS50">
        <f t="shared" si="194"/>
        <v>-0.44</v>
      </c>
      <c r="AT50">
        <f t="shared" si="195"/>
        <v>-2</v>
      </c>
      <c r="AU50" t="str">
        <f t="shared" si="196"/>
        <v/>
      </c>
      <c r="AV50">
        <f t="shared" si="197"/>
        <v>77.84</v>
      </c>
      <c r="AW50">
        <f t="shared" si="198"/>
        <v>68.67</v>
      </c>
      <c r="AX50">
        <f t="shared" si="199"/>
        <v>62.58</v>
      </c>
      <c r="AY50">
        <f t="shared" si="200"/>
        <v>34.909999999999997</v>
      </c>
      <c r="AZ50" t="str">
        <f t="shared" si="201"/>
        <v/>
      </c>
      <c r="BA50">
        <f t="shared" si="202"/>
        <v>243.99999999999997</v>
      </c>
      <c r="BB50">
        <f t="shared" si="203"/>
        <v>74</v>
      </c>
      <c r="BC50">
        <f t="shared" si="204"/>
        <v>1</v>
      </c>
      <c r="BD50" t="str">
        <f t="shared" si="205"/>
        <v/>
      </c>
      <c r="BE50" t="str">
        <f t="shared" si="206"/>
        <v/>
      </c>
      <c r="BF50" t="str">
        <f t="shared" si="207"/>
        <v/>
      </c>
      <c r="BG50" t="str">
        <f t="shared" si="208"/>
        <v/>
      </c>
      <c r="BH50" t="str">
        <f t="shared" si="209"/>
        <v/>
      </c>
      <c r="BJ50" t="str">
        <f t="shared" si="210"/>
        <v>NAILA CALYA SALSABILA</v>
      </c>
      <c r="BK50" t="str">
        <f t="shared" si="211"/>
        <v>183-22-10388</v>
      </c>
      <c r="BL50" t="str">
        <f t="shared" si="212"/>
        <v>183V120</v>
      </c>
      <c r="BM50" t="str">
        <f t="shared" si="213"/>
        <v>SDN 010 PONDOK KELAPA</v>
      </c>
      <c r="BN50">
        <f t="shared" si="214"/>
        <v>183</v>
      </c>
      <c r="BO50">
        <f t="shared" si="215"/>
        <v>25</v>
      </c>
      <c r="BP50">
        <f t="shared" si="216"/>
        <v>25</v>
      </c>
      <c r="BQ50">
        <f t="shared" si="217"/>
        <v>22</v>
      </c>
      <c r="BR50">
        <f t="shared" si="218"/>
        <v>11</v>
      </c>
      <c r="BS50" t="str">
        <f t="shared" si="219"/>
        <v/>
      </c>
      <c r="BT50">
        <f t="shared" si="220"/>
        <v>83</v>
      </c>
      <c r="BU50">
        <f t="shared" si="221"/>
        <v>0.52</v>
      </c>
      <c r="BV50">
        <f t="shared" si="222"/>
        <v>-0.08</v>
      </c>
      <c r="BW50">
        <f t="shared" si="223"/>
        <v>-0.44</v>
      </c>
      <c r="BX50">
        <f t="shared" si="224"/>
        <v>-2</v>
      </c>
      <c r="BY50" t="str">
        <f t="shared" si="225"/>
        <v/>
      </c>
      <c r="BZ50">
        <f t="shared" si="226"/>
        <v>77.84</v>
      </c>
      <c r="CA50">
        <f t="shared" si="227"/>
        <v>68.67</v>
      </c>
      <c r="CB50">
        <f t="shared" si="228"/>
        <v>62.58</v>
      </c>
      <c r="CC50">
        <f t="shared" si="229"/>
        <v>34.909999999999997</v>
      </c>
      <c r="CD50" t="str">
        <f t="shared" si="230"/>
        <v/>
      </c>
      <c r="CE50">
        <f t="shared" si="231"/>
        <v>243.99999999999997</v>
      </c>
      <c r="CF50">
        <f t="shared" si="232"/>
        <v>74</v>
      </c>
      <c r="CG50">
        <f t="shared" si="233"/>
        <v>1</v>
      </c>
      <c r="CH50" t="str">
        <f t="shared" si="234"/>
        <v/>
      </c>
      <c r="CI50" t="str">
        <f t="shared" si="235"/>
        <v/>
      </c>
      <c r="CJ50" t="str">
        <f t="shared" si="236"/>
        <v/>
      </c>
      <c r="CK50" t="str">
        <f t="shared" si="237"/>
        <v/>
      </c>
      <c r="CL50" t="str">
        <f t="shared" si="238"/>
        <v/>
      </c>
      <c r="CN50" t="str">
        <f t="shared" si="239"/>
        <v>NAILA CALYA SALSABILA</v>
      </c>
      <c r="CO50" t="str">
        <f t="shared" si="240"/>
        <v>183-22-10388</v>
      </c>
      <c r="CP50" t="str">
        <f t="shared" si="241"/>
        <v>183V120</v>
      </c>
      <c r="CQ50" t="str">
        <f t="shared" si="242"/>
        <v>SDN 010 PONDOK KELAPA</v>
      </c>
      <c r="CR50">
        <f t="shared" si="243"/>
        <v>183</v>
      </c>
      <c r="CS50">
        <f t="shared" si="244"/>
        <v>25</v>
      </c>
      <c r="CT50">
        <f t="shared" si="245"/>
        <v>25</v>
      </c>
      <c r="CU50">
        <f t="shared" si="246"/>
        <v>22</v>
      </c>
      <c r="CV50">
        <f t="shared" si="247"/>
        <v>11</v>
      </c>
      <c r="CW50" t="str">
        <f t="shared" si="248"/>
        <v/>
      </c>
      <c r="CX50">
        <f t="shared" si="249"/>
        <v>83</v>
      </c>
      <c r="CY50">
        <f t="shared" si="250"/>
        <v>0.52</v>
      </c>
      <c r="CZ50">
        <f t="shared" si="251"/>
        <v>-0.08</v>
      </c>
      <c r="DA50">
        <f t="shared" si="252"/>
        <v>-0.44</v>
      </c>
      <c r="DB50">
        <f t="shared" si="253"/>
        <v>-2</v>
      </c>
      <c r="DC50" t="str">
        <f t="shared" si="254"/>
        <v/>
      </c>
      <c r="DD50">
        <f t="shared" si="255"/>
        <v>77.84</v>
      </c>
      <c r="DE50">
        <f t="shared" si="256"/>
        <v>68.67</v>
      </c>
      <c r="DF50">
        <f t="shared" si="257"/>
        <v>62.58</v>
      </c>
      <c r="DG50">
        <f t="shared" si="258"/>
        <v>34.909999999999997</v>
      </c>
      <c r="DH50" t="str">
        <f t="shared" si="259"/>
        <v/>
      </c>
      <c r="DI50">
        <f t="shared" si="260"/>
        <v>243.99999999999997</v>
      </c>
      <c r="DJ50">
        <f t="shared" si="261"/>
        <v>74</v>
      </c>
      <c r="DK50">
        <f t="shared" si="262"/>
        <v>1</v>
      </c>
      <c r="DL50" t="str">
        <f t="shared" si="263"/>
        <v/>
      </c>
      <c r="DM50" t="str">
        <f t="shared" si="264"/>
        <v/>
      </c>
      <c r="DN50" t="str">
        <f t="shared" si="265"/>
        <v/>
      </c>
      <c r="DO50" t="str">
        <f t="shared" si="266"/>
        <v/>
      </c>
      <c r="DP50" t="str">
        <f t="shared" si="267"/>
        <v/>
      </c>
      <c r="DR50" t="str">
        <f t="shared" si="268"/>
        <v>NAILA CALYA SALSABILA</v>
      </c>
      <c r="DS50" t="str">
        <f t="shared" si="269"/>
        <v>183-22-10388</v>
      </c>
      <c r="DT50" t="str">
        <f t="shared" si="270"/>
        <v>183V120</v>
      </c>
      <c r="DU50" t="str">
        <f t="shared" si="271"/>
        <v>SDN 010 PONDOK KELAPA</v>
      </c>
      <c r="DV50">
        <f t="shared" si="272"/>
        <v>183</v>
      </c>
      <c r="DW50">
        <f t="shared" si="273"/>
        <v>25</v>
      </c>
      <c r="DX50">
        <f t="shared" si="274"/>
        <v>25</v>
      </c>
      <c r="DY50">
        <f t="shared" si="275"/>
        <v>22</v>
      </c>
      <c r="DZ50">
        <f t="shared" si="276"/>
        <v>11</v>
      </c>
      <c r="EA50" t="str">
        <f t="shared" si="277"/>
        <v/>
      </c>
      <c r="EB50">
        <f t="shared" si="278"/>
        <v>83</v>
      </c>
      <c r="EC50">
        <f t="shared" si="279"/>
        <v>0.52</v>
      </c>
      <c r="ED50">
        <f t="shared" si="280"/>
        <v>-0.08</v>
      </c>
      <c r="EE50">
        <f t="shared" si="281"/>
        <v>-0.44</v>
      </c>
      <c r="EF50">
        <f t="shared" si="282"/>
        <v>-2</v>
      </c>
      <c r="EG50" t="str">
        <f t="shared" si="283"/>
        <v/>
      </c>
      <c r="EH50">
        <f t="shared" si="284"/>
        <v>77.84</v>
      </c>
      <c r="EI50">
        <f t="shared" si="285"/>
        <v>68.67</v>
      </c>
      <c r="EJ50">
        <f t="shared" si="286"/>
        <v>62.58</v>
      </c>
      <c r="EK50">
        <f t="shared" si="287"/>
        <v>34.909999999999997</v>
      </c>
      <c r="EL50" t="str">
        <f t="shared" si="288"/>
        <v/>
      </c>
      <c r="EM50">
        <f t="shared" si="289"/>
        <v>243.99999999999997</v>
      </c>
      <c r="EN50">
        <f t="shared" si="290"/>
        <v>74</v>
      </c>
      <c r="EO50">
        <f t="shared" si="291"/>
        <v>1</v>
      </c>
      <c r="EP50" t="str">
        <f t="shared" si="292"/>
        <v/>
      </c>
      <c r="EQ50" t="str">
        <f t="shared" si="293"/>
        <v/>
      </c>
      <c r="ER50" t="str">
        <f t="shared" si="294"/>
        <v/>
      </c>
      <c r="ES50" t="str">
        <f t="shared" si="295"/>
        <v/>
      </c>
      <c r="ET50" t="str">
        <f t="shared" si="296"/>
        <v/>
      </c>
      <c r="EV50" t="str">
        <f t="shared" si="297"/>
        <v>NAILA CALYA SALSABILA</v>
      </c>
      <c r="EW50" t="str">
        <f t="shared" si="298"/>
        <v>183-22-10388</v>
      </c>
      <c r="EX50" t="str">
        <f t="shared" si="299"/>
        <v>183V120</v>
      </c>
      <c r="EY50" t="str">
        <f t="shared" si="300"/>
        <v>SDN 010 PONDOK KELAPA</v>
      </c>
      <c r="EZ50">
        <f t="shared" si="301"/>
        <v>183</v>
      </c>
      <c r="FA50">
        <f t="shared" si="302"/>
        <v>25</v>
      </c>
      <c r="FB50">
        <f t="shared" si="303"/>
        <v>25</v>
      </c>
      <c r="FC50">
        <f t="shared" si="304"/>
        <v>22</v>
      </c>
      <c r="FD50">
        <f t="shared" si="305"/>
        <v>11</v>
      </c>
      <c r="FE50" t="str">
        <f t="shared" si="306"/>
        <v/>
      </c>
      <c r="FF50">
        <f t="shared" si="307"/>
        <v>83</v>
      </c>
      <c r="FG50">
        <f t="shared" si="308"/>
        <v>0.52</v>
      </c>
      <c r="FH50">
        <f t="shared" si="309"/>
        <v>-0.08</v>
      </c>
      <c r="FI50">
        <f t="shared" si="310"/>
        <v>-0.44</v>
      </c>
      <c r="FJ50">
        <f t="shared" si="311"/>
        <v>-2</v>
      </c>
      <c r="FK50" t="str">
        <f t="shared" si="312"/>
        <v/>
      </c>
      <c r="FL50">
        <f t="shared" si="313"/>
        <v>77.84</v>
      </c>
      <c r="FM50">
        <f t="shared" si="314"/>
        <v>68.67</v>
      </c>
      <c r="FN50">
        <f t="shared" si="315"/>
        <v>62.58</v>
      </c>
      <c r="FO50">
        <f t="shared" si="316"/>
        <v>34.909999999999997</v>
      </c>
      <c r="FP50" t="str">
        <f t="shared" si="317"/>
        <v/>
      </c>
      <c r="FQ50">
        <f t="shared" si="318"/>
        <v>243.99999999999997</v>
      </c>
      <c r="FR50">
        <f t="shared" si="319"/>
        <v>74</v>
      </c>
      <c r="FS50">
        <f t="shared" si="320"/>
        <v>1</v>
      </c>
      <c r="FT50" t="str">
        <f t="shared" si="321"/>
        <v/>
      </c>
      <c r="FU50" t="str">
        <f t="shared" si="322"/>
        <v/>
      </c>
      <c r="FV50" t="str">
        <f t="shared" si="323"/>
        <v/>
      </c>
      <c r="FW50" t="str">
        <f t="shared" si="324"/>
        <v/>
      </c>
      <c r="FX50" t="str">
        <f t="shared" si="325"/>
        <v/>
      </c>
    </row>
    <row r="51" spans="2:180">
      <c r="B51" s="1" t="s">
        <v>332</v>
      </c>
      <c r="C51" s="2" t="s">
        <v>333</v>
      </c>
      <c r="D51" s="2" t="s">
        <v>334</v>
      </c>
      <c r="E51" s="2" t="s">
        <v>335</v>
      </c>
      <c r="F51" s="2">
        <v>184</v>
      </c>
      <c r="G51" s="2">
        <v>15</v>
      </c>
      <c r="H51" s="2">
        <v>19</v>
      </c>
      <c r="I51" s="2">
        <v>11</v>
      </c>
      <c r="J51" s="2">
        <v>15</v>
      </c>
      <c r="K51" s="2">
        <v>13</v>
      </c>
      <c r="L51" s="2">
        <v>73</v>
      </c>
      <c r="M51">
        <f t="shared" si="163"/>
        <v>-1.1200000000000001</v>
      </c>
      <c r="N51">
        <f t="shared" si="164"/>
        <v>-1.03</v>
      </c>
      <c r="O51">
        <f t="shared" si="165"/>
        <v>-1.79</v>
      </c>
      <c r="P51">
        <f t="shared" si="166"/>
        <v>-1.45</v>
      </c>
      <c r="Q51">
        <f t="shared" si="167"/>
        <v>-0.95</v>
      </c>
      <c r="R51">
        <f t="shared" si="168"/>
        <v>53.12</v>
      </c>
      <c r="S51">
        <f t="shared" si="169"/>
        <v>52.83</v>
      </c>
      <c r="T51">
        <f t="shared" si="170"/>
        <v>39.83</v>
      </c>
      <c r="U51">
        <f t="shared" si="171"/>
        <v>44.56</v>
      </c>
      <c r="V51">
        <f t="shared" si="172"/>
        <v>53.33</v>
      </c>
      <c r="W51">
        <f t="shared" si="173"/>
        <v>243.66999999999996</v>
      </c>
      <c r="X51">
        <f t="shared" si="174"/>
        <v>75</v>
      </c>
      <c r="Y51">
        <f t="shared" si="175"/>
        <v>3</v>
      </c>
      <c r="Z51" t="str">
        <f t="shared" si="176"/>
        <v/>
      </c>
      <c r="AA51" t="str">
        <f t="shared" si="177"/>
        <v/>
      </c>
      <c r="AB51" t="str">
        <f t="shared" si="178"/>
        <v/>
      </c>
      <c r="AC51" t="str">
        <f t="shared" si="179"/>
        <v/>
      </c>
      <c r="AD51" t="str">
        <f t="shared" si="180"/>
        <v/>
      </c>
      <c r="AF51" t="str">
        <f t="shared" si="181"/>
        <v>AQILAH FATHI ZHAFIRAH</v>
      </c>
      <c r="AG51" t="str">
        <f t="shared" si="182"/>
        <v>184-22-10107</v>
      </c>
      <c r="AH51" t="str">
        <f t="shared" si="183"/>
        <v>184V120</v>
      </c>
      <c r="AI51" t="str">
        <f t="shared" si="184"/>
        <v>SDN KARANG TENGAH 10</v>
      </c>
      <c r="AJ51">
        <f t="shared" si="185"/>
        <v>184</v>
      </c>
      <c r="AK51">
        <f t="shared" si="186"/>
        <v>15</v>
      </c>
      <c r="AL51">
        <f t="shared" si="187"/>
        <v>19</v>
      </c>
      <c r="AM51">
        <f t="shared" si="188"/>
        <v>11</v>
      </c>
      <c r="AN51">
        <f t="shared" si="189"/>
        <v>15</v>
      </c>
      <c r="AO51">
        <f t="shared" si="190"/>
        <v>13</v>
      </c>
      <c r="AP51">
        <f t="shared" si="191"/>
        <v>73</v>
      </c>
      <c r="AQ51">
        <f t="shared" si="192"/>
        <v>-1.1200000000000001</v>
      </c>
      <c r="AR51">
        <f t="shared" si="193"/>
        <v>-1.03</v>
      </c>
      <c r="AS51">
        <f t="shared" si="194"/>
        <v>-1.79</v>
      </c>
      <c r="AT51">
        <f t="shared" si="195"/>
        <v>-1.45</v>
      </c>
      <c r="AU51">
        <f t="shared" si="196"/>
        <v>-0.95</v>
      </c>
      <c r="AV51">
        <f t="shared" si="197"/>
        <v>53.12</v>
      </c>
      <c r="AW51">
        <f t="shared" si="198"/>
        <v>52.83</v>
      </c>
      <c r="AX51">
        <f t="shared" si="199"/>
        <v>39.83</v>
      </c>
      <c r="AY51">
        <f t="shared" si="200"/>
        <v>44.56</v>
      </c>
      <c r="AZ51">
        <f t="shared" si="201"/>
        <v>53.33</v>
      </c>
      <c r="BA51">
        <f t="shared" si="202"/>
        <v>243.66999999999996</v>
      </c>
      <c r="BB51">
        <f t="shared" si="203"/>
        <v>75</v>
      </c>
      <c r="BC51">
        <f t="shared" si="204"/>
        <v>3</v>
      </c>
      <c r="BD51" t="str">
        <f t="shared" si="205"/>
        <v/>
      </c>
      <c r="BE51" t="str">
        <f t="shared" si="206"/>
        <v/>
      </c>
      <c r="BF51" t="str">
        <f t="shared" si="207"/>
        <v/>
      </c>
      <c r="BG51" t="str">
        <f t="shared" si="208"/>
        <v/>
      </c>
      <c r="BH51" t="str">
        <f t="shared" si="209"/>
        <v/>
      </c>
      <c r="BJ51" t="str">
        <f t="shared" si="210"/>
        <v>AQILAH FATHI ZHAFIRAH</v>
      </c>
      <c r="BK51" t="str">
        <f t="shared" si="211"/>
        <v>184-22-10107</v>
      </c>
      <c r="BL51" t="str">
        <f t="shared" si="212"/>
        <v>184V120</v>
      </c>
      <c r="BM51" t="str">
        <f t="shared" si="213"/>
        <v>SDN KARANG TENGAH 10</v>
      </c>
      <c r="BN51">
        <f t="shared" si="214"/>
        <v>184</v>
      </c>
      <c r="BO51">
        <f t="shared" si="215"/>
        <v>15</v>
      </c>
      <c r="BP51">
        <f t="shared" si="216"/>
        <v>19</v>
      </c>
      <c r="BQ51">
        <f t="shared" si="217"/>
        <v>11</v>
      </c>
      <c r="BR51">
        <f t="shared" si="218"/>
        <v>15</v>
      </c>
      <c r="BS51">
        <f t="shared" si="219"/>
        <v>13</v>
      </c>
      <c r="BT51">
        <f t="shared" si="220"/>
        <v>73</v>
      </c>
      <c r="BU51">
        <f t="shared" si="221"/>
        <v>-1.1200000000000001</v>
      </c>
      <c r="BV51">
        <f t="shared" si="222"/>
        <v>-1.03</v>
      </c>
      <c r="BW51">
        <f t="shared" si="223"/>
        <v>-1.79</v>
      </c>
      <c r="BX51">
        <f t="shared" si="224"/>
        <v>-1.45</v>
      </c>
      <c r="BY51">
        <f t="shared" si="225"/>
        <v>-0.95</v>
      </c>
      <c r="BZ51">
        <f t="shared" si="226"/>
        <v>53.12</v>
      </c>
      <c r="CA51">
        <f t="shared" si="227"/>
        <v>52.83</v>
      </c>
      <c r="CB51">
        <f t="shared" si="228"/>
        <v>39.83</v>
      </c>
      <c r="CC51">
        <f t="shared" si="229"/>
        <v>44.56</v>
      </c>
      <c r="CD51">
        <f t="shared" si="230"/>
        <v>53.33</v>
      </c>
      <c r="CE51">
        <f t="shared" si="231"/>
        <v>243.66999999999996</v>
      </c>
      <c r="CF51">
        <f t="shared" si="232"/>
        <v>75</v>
      </c>
      <c r="CG51">
        <f t="shared" si="233"/>
        <v>3</v>
      </c>
      <c r="CH51" t="str">
        <f t="shared" si="234"/>
        <v/>
      </c>
      <c r="CI51" t="str">
        <f t="shared" si="235"/>
        <v/>
      </c>
      <c r="CJ51" t="str">
        <f t="shared" si="236"/>
        <v/>
      </c>
      <c r="CK51" t="str">
        <f t="shared" si="237"/>
        <v/>
      </c>
      <c r="CL51" t="str">
        <f t="shared" si="238"/>
        <v/>
      </c>
      <c r="CN51" t="str">
        <f t="shared" si="239"/>
        <v>AQILAH FATHI ZHAFIRAH</v>
      </c>
      <c r="CO51" t="str">
        <f t="shared" si="240"/>
        <v>184-22-10107</v>
      </c>
      <c r="CP51" t="str">
        <f t="shared" si="241"/>
        <v>184V120</v>
      </c>
      <c r="CQ51" t="str">
        <f t="shared" si="242"/>
        <v>SDN KARANG TENGAH 10</v>
      </c>
      <c r="CR51">
        <f t="shared" si="243"/>
        <v>184</v>
      </c>
      <c r="CS51">
        <f t="shared" si="244"/>
        <v>15</v>
      </c>
      <c r="CT51">
        <f t="shared" si="245"/>
        <v>19</v>
      </c>
      <c r="CU51">
        <f t="shared" si="246"/>
        <v>11</v>
      </c>
      <c r="CV51">
        <f t="shared" si="247"/>
        <v>15</v>
      </c>
      <c r="CW51">
        <f t="shared" si="248"/>
        <v>13</v>
      </c>
      <c r="CX51">
        <f t="shared" si="249"/>
        <v>73</v>
      </c>
      <c r="CY51">
        <f t="shared" si="250"/>
        <v>-1.1200000000000001</v>
      </c>
      <c r="CZ51">
        <f t="shared" si="251"/>
        <v>-1.03</v>
      </c>
      <c r="DA51">
        <f t="shared" si="252"/>
        <v>-1.79</v>
      </c>
      <c r="DB51">
        <f t="shared" si="253"/>
        <v>-1.45</v>
      </c>
      <c r="DC51">
        <f t="shared" si="254"/>
        <v>-0.95</v>
      </c>
      <c r="DD51">
        <f t="shared" si="255"/>
        <v>53.12</v>
      </c>
      <c r="DE51">
        <f t="shared" si="256"/>
        <v>52.83</v>
      </c>
      <c r="DF51">
        <f t="shared" si="257"/>
        <v>39.83</v>
      </c>
      <c r="DG51">
        <f t="shared" si="258"/>
        <v>44.56</v>
      </c>
      <c r="DH51">
        <f t="shared" si="259"/>
        <v>53.33</v>
      </c>
      <c r="DI51">
        <f t="shared" si="260"/>
        <v>243.66999999999996</v>
      </c>
      <c r="DJ51">
        <f t="shared" si="261"/>
        <v>75</v>
      </c>
      <c r="DK51">
        <f t="shared" si="262"/>
        <v>3</v>
      </c>
      <c r="DL51" t="str">
        <f t="shared" si="263"/>
        <v/>
      </c>
      <c r="DM51" t="str">
        <f t="shared" si="264"/>
        <v/>
      </c>
      <c r="DN51" t="str">
        <f t="shared" si="265"/>
        <v/>
      </c>
      <c r="DO51" t="str">
        <f t="shared" si="266"/>
        <v/>
      </c>
      <c r="DP51" t="str">
        <f t="shared" si="267"/>
        <v/>
      </c>
      <c r="DR51" t="str">
        <f t="shared" si="268"/>
        <v>AQILAH FATHI ZHAFIRAH</v>
      </c>
      <c r="DS51" t="str">
        <f t="shared" si="269"/>
        <v>184-22-10107</v>
      </c>
      <c r="DT51" t="str">
        <f t="shared" si="270"/>
        <v>184V120</v>
      </c>
      <c r="DU51" t="str">
        <f t="shared" si="271"/>
        <v>SDN KARANG TENGAH 10</v>
      </c>
      <c r="DV51">
        <f t="shared" si="272"/>
        <v>184</v>
      </c>
      <c r="DW51">
        <f t="shared" si="273"/>
        <v>15</v>
      </c>
      <c r="DX51">
        <f t="shared" si="274"/>
        <v>19</v>
      </c>
      <c r="DY51">
        <f t="shared" si="275"/>
        <v>11</v>
      </c>
      <c r="DZ51">
        <f t="shared" si="276"/>
        <v>15</v>
      </c>
      <c r="EA51">
        <f t="shared" si="277"/>
        <v>13</v>
      </c>
      <c r="EB51">
        <f t="shared" si="278"/>
        <v>73</v>
      </c>
      <c r="EC51">
        <f t="shared" si="279"/>
        <v>-1.1200000000000001</v>
      </c>
      <c r="ED51">
        <f t="shared" si="280"/>
        <v>-1.03</v>
      </c>
      <c r="EE51">
        <f t="shared" si="281"/>
        <v>-1.79</v>
      </c>
      <c r="EF51">
        <f t="shared" si="282"/>
        <v>-1.45</v>
      </c>
      <c r="EG51">
        <f t="shared" si="283"/>
        <v>-0.95</v>
      </c>
      <c r="EH51">
        <f t="shared" si="284"/>
        <v>53.12</v>
      </c>
      <c r="EI51">
        <f t="shared" si="285"/>
        <v>52.83</v>
      </c>
      <c r="EJ51">
        <f t="shared" si="286"/>
        <v>39.83</v>
      </c>
      <c r="EK51">
        <f t="shared" si="287"/>
        <v>44.56</v>
      </c>
      <c r="EL51">
        <f t="shared" si="288"/>
        <v>53.33</v>
      </c>
      <c r="EM51">
        <f t="shared" si="289"/>
        <v>243.66999999999996</v>
      </c>
      <c r="EN51">
        <f t="shared" si="290"/>
        <v>75</v>
      </c>
      <c r="EO51">
        <f t="shared" si="291"/>
        <v>3</v>
      </c>
      <c r="EP51" t="str">
        <f t="shared" si="292"/>
        <v/>
      </c>
      <c r="EQ51" t="str">
        <f t="shared" si="293"/>
        <v/>
      </c>
      <c r="ER51" t="str">
        <f t="shared" si="294"/>
        <v/>
      </c>
      <c r="ES51" t="str">
        <f t="shared" si="295"/>
        <v/>
      </c>
      <c r="ET51" t="str">
        <f t="shared" si="296"/>
        <v/>
      </c>
      <c r="EV51" t="str">
        <f t="shared" si="297"/>
        <v>AQILAH FATHI ZHAFIRAH</v>
      </c>
      <c r="EW51" t="str">
        <f t="shared" si="298"/>
        <v>184-22-10107</v>
      </c>
      <c r="EX51" t="str">
        <f t="shared" si="299"/>
        <v>184V120</v>
      </c>
      <c r="EY51" t="str">
        <f t="shared" si="300"/>
        <v>SDN KARANG TENGAH 10</v>
      </c>
      <c r="EZ51">
        <f t="shared" si="301"/>
        <v>184</v>
      </c>
      <c r="FA51">
        <f t="shared" si="302"/>
        <v>15</v>
      </c>
      <c r="FB51">
        <f t="shared" si="303"/>
        <v>19</v>
      </c>
      <c r="FC51">
        <f t="shared" si="304"/>
        <v>11</v>
      </c>
      <c r="FD51">
        <f t="shared" si="305"/>
        <v>15</v>
      </c>
      <c r="FE51">
        <f t="shared" si="306"/>
        <v>13</v>
      </c>
      <c r="FF51">
        <f t="shared" si="307"/>
        <v>73</v>
      </c>
      <c r="FG51">
        <f t="shared" si="308"/>
        <v>-1.1200000000000001</v>
      </c>
      <c r="FH51">
        <f t="shared" si="309"/>
        <v>-1.03</v>
      </c>
      <c r="FI51">
        <f t="shared" si="310"/>
        <v>-1.79</v>
      </c>
      <c r="FJ51">
        <f t="shared" si="311"/>
        <v>-1.45</v>
      </c>
      <c r="FK51">
        <f t="shared" si="312"/>
        <v>-0.95</v>
      </c>
      <c r="FL51">
        <f t="shared" si="313"/>
        <v>53.12</v>
      </c>
      <c r="FM51">
        <f t="shared" si="314"/>
        <v>52.83</v>
      </c>
      <c r="FN51">
        <f t="shared" si="315"/>
        <v>39.83</v>
      </c>
      <c r="FO51">
        <f t="shared" si="316"/>
        <v>44.56</v>
      </c>
      <c r="FP51">
        <f t="shared" si="317"/>
        <v>53.33</v>
      </c>
      <c r="FQ51">
        <f t="shared" si="318"/>
        <v>243.66999999999996</v>
      </c>
      <c r="FR51">
        <f t="shared" si="319"/>
        <v>75</v>
      </c>
      <c r="FS51">
        <f t="shared" si="320"/>
        <v>3</v>
      </c>
      <c r="FT51" t="str">
        <f t="shared" si="321"/>
        <v/>
      </c>
      <c r="FU51" t="str">
        <f t="shared" si="322"/>
        <v/>
      </c>
      <c r="FV51" t="str">
        <f t="shared" si="323"/>
        <v/>
      </c>
      <c r="FW51" t="str">
        <f t="shared" si="324"/>
        <v/>
      </c>
      <c r="FX51" t="str">
        <f t="shared" si="325"/>
        <v/>
      </c>
    </row>
    <row r="52" spans="2:180">
      <c r="B52" s="1" t="s">
        <v>336</v>
      </c>
      <c r="C52" s="2" t="s">
        <v>337</v>
      </c>
      <c r="D52" s="2" t="s">
        <v>334</v>
      </c>
      <c r="E52" s="2" t="s">
        <v>338</v>
      </c>
      <c r="F52" s="2">
        <v>184</v>
      </c>
      <c r="G52" s="2">
        <v>26</v>
      </c>
      <c r="H52" s="2">
        <v>26</v>
      </c>
      <c r="I52" s="2">
        <v>16</v>
      </c>
      <c r="J52" s="2">
        <v>22</v>
      </c>
      <c r="K52" s="2">
        <v>17</v>
      </c>
      <c r="L52" s="2">
        <v>107</v>
      </c>
      <c r="M52">
        <f t="shared" si="163"/>
        <v>0.68</v>
      </c>
      <c r="N52">
        <f t="shared" si="164"/>
        <v>7.0000000000000007E-2</v>
      </c>
      <c r="O52">
        <f t="shared" si="165"/>
        <v>-1.18</v>
      </c>
      <c r="P52">
        <f t="shared" si="166"/>
        <v>-0.49</v>
      </c>
      <c r="Q52">
        <f t="shared" si="167"/>
        <v>-0.28000000000000003</v>
      </c>
      <c r="R52">
        <f t="shared" si="168"/>
        <v>80.25</v>
      </c>
      <c r="S52">
        <f t="shared" si="169"/>
        <v>71.17</v>
      </c>
      <c r="T52">
        <f t="shared" si="170"/>
        <v>50.11</v>
      </c>
      <c r="U52">
        <f t="shared" si="171"/>
        <v>61.4</v>
      </c>
      <c r="V52">
        <f t="shared" si="172"/>
        <v>65.09</v>
      </c>
      <c r="W52">
        <f t="shared" si="173"/>
        <v>328.02</v>
      </c>
      <c r="X52">
        <f t="shared" si="174"/>
        <v>48</v>
      </c>
      <c r="Y52">
        <f t="shared" si="175"/>
        <v>2</v>
      </c>
      <c r="Z52" t="str">
        <f t="shared" si="176"/>
        <v/>
      </c>
      <c r="AA52" t="str">
        <f t="shared" si="177"/>
        <v/>
      </c>
      <c r="AB52" t="str">
        <f t="shared" si="178"/>
        <v/>
      </c>
      <c r="AC52" t="str">
        <f t="shared" si="179"/>
        <v/>
      </c>
      <c r="AD52" t="str">
        <f t="shared" si="180"/>
        <v/>
      </c>
      <c r="AF52" t="str">
        <f t="shared" si="181"/>
        <v>ERINA DAANISH AUFA</v>
      </c>
      <c r="AG52" t="str">
        <f t="shared" si="182"/>
        <v>184-22-10108</v>
      </c>
      <c r="AH52" t="str">
        <f t="shared" si="183"/>
        <v>184V120</v>
      </c>
      <c r="AI52" t="str">
        <f t="shared" si="184"/>
        <v>SDI AR RAHMAN</v>
      </c>
      <c r="AJ52">
        <f t="shared" si="185"/>
        <v>184</v>
      </c>
      <c r="AK52">
        <f t="shared" si="186"/>
        <v>26</v>
      </c>
      <c r="AL52">
        <f t="shared" si="187"/>
        <v>26</v>
      </c>
      <c r="AM52">
        <f t="shared" si="188"/>
        <v>16</v>
      </c>
      <c r="AN52">
        <f t="shared" si="189"/>
        <v>22</v>
      </c>
      <c r="AO52">
        <f t="shared" si="190"/>
        <v>17</v>
      </c>
      <c r="AP52">
        <f t="shared" si="191"/>
        <v>107</v>
      </c>
      <c r="AQ52">
        <f t="shared" si="192"/>
        <v>0.68</v>
      </c>
      <c r="AR52">
        <f t="shared" si="193"/>
        <v>7.0000000000000007E-2</v>
      </c>
      <c r="AS52">
        <f t="shared" si="194"/>
        <v>-1.18</v>
      </c>
      <c r="AT52">
        <f t="shared" si="195"/>
        <v>-0.49</v>
      </c>
      <c r="AU52">
        <f t="shared" si="196"/>
        <v>-0.28000000000000003</v>
      </c>
      <c r="AV52">
        <f t="shared" si="197"/>
        <v>80.25</v>
      </c>
      <c r="AW52">
        <f t="shared" si="198"/>
        <v>71.17</v>
      </c>
      <c r="AX52">
        <f t="shared" si="199"/>
        <v>50.11</v>
      </c>
      <c r="AY52">
        <f t="shared" si="200"/>
        <v>61.4</v>
      </c>
      <c r="AZ52">
        <f t="shared" si="201"/>
        <v>65.09</v>
      </c>
      <c r="BA52">
        <f t="shared" si="202"/>
        <v>328.02</v>
      </c>
      <c r="BB52">
        <f t="shared" si="203"/>
        <v>48</v>
      </c>
      <c r="BC52">
        <f t="shared" si="204"/>
        <v>2</v>
      </c>
      <c r="BD52" t="str">
        <f t="shared" si="205"/>
        <v/>
      </c>
      <c r="BE52" t="str">
        <f t="shared" si="206"/>
        <v/>
      </c>
      <c r="BF52" t="str">
        <f t="shared" si="207"/>
        <v/>
      </c>
      <c r="BG52" t="str">
        <f t="shared" si="208"/>
        <v/>
      </c>
      <c r="BH52" t="str">
        <f t="shared" si="209"/>
        <v/>
      </c>
      <c r="BJ52" t="str">
        <f t="shared" si="210"/>
        <v>ERINA DAANISH AUFA</v>
      </c>
      <c r="BK52" t="str">
        <f t="shared" si="211"/>
        <v>184-22-10108</v>
      </c>
      <c r="BL52" t="str">
        <f t="shared" si="212"/>
        <v>184V120</v>
      </c>
      <c r="BM52" t="str">
        <f t="shared" si="213"/>
        <v>SDI AR RAHMAN</v>
      </c>
      <c r="BN52">
        <f t="shared" si="214"/>
        <v>184</v>
      </c>
      <c r="BO52">
        <f t="shared" si="215"/>
        <v>26</v>
      </c>
      <c r="BP52">
        <f t="shared" si="216"/>
        <v>26</v>
      </c>
      <c r="BQ52">
        <f t="shared" si="217"/>
        <v>16</v>
      </c>
      <c r="BR52">
        <f t="shared" si="218"/>
        <v>22</v>
      </c>
      <c r="BS52">
        <f t="shared" si="219"/>
        <v>17</v>
      </c>
      <c r="BT52">
        <f t="shared" si="220"/>
        <v>107</v>
      </c>
      <c r="BU52">
        <f t="shared" si="221"/>
        <v>0.68</v>
      </c>
      <c r="BV52">
        <f t="shared" si="222"/>
        <v>7.0000000000000007E-2</v>
      </c>
      <c r="BW52">
        <f t="shared" si="223"/>
        <v>-1.18</v>
      </c>
      <c r="BX52">
        <f t="shared" si="224"/>
        <v>-0.49</v>
      </c>
      <c r="BY52">
        <f t="shared" si="225"/>
        <v>-0.28000000000000003</v>
      </c>
      <c r="BZ52">
        <f t="shared" si="226"/>
        <v>80.25</v>
      </c>
      <c r="CA52">
        <f t="shared" si="227"/>
        <v>71.17</v>
      </c>
      <c r="CB52">
        <f t="shared" si="228"/>
        <v>50.11</v>
      </c>
      <c r="CC52">
        <f t="shared" si="229"/>
        <v>61.4</v>
      </c>
      <c r="CD52">
        <f t="shared" si="230"/>
        <v>65.09</v>
      </c>
      <c r="CE52">
        <f t="shared" si="231"/>
        <v>328.02</v>
      </c>
      <c r="CF52">
        <f t="shared" si="232"/>
        <v>48</v>
      </c>
      <c r="CG52">
        <f t="shared" si="233"/>
        <v>2</v>
      </c>
      <c r="CH52" t="str">
        <f t="shared" si="234"/>
        <v/>
      </c>
      <c r="CI52" t="str">
        <f t="shared" si="235"/>
        <v/>
      </c>
      <c r="CJ52" t="str">
        <f t="shared" si="236"/>
        <v/>
      </c>
      <c r="CK52" t="str">
        <f t="shared" si="237"/>
        <v/>
      </c>
      <c r="CL52" t="str">
        <f t="shared" si="238"/>
        <v/>
      </c>
      <c r="CN52" t="str">
        <f t="shared" si="239"/>
        <v>ERINA DAANISH AUFA</v>
      </c>
      <c r="CO52" t="str">
        <f t="shared" si="240"/>
        <v>184-22-10108</v>
      </c>
      <c r="CP52" t="str">
        <f t="shared" si="241"/>
        <v>184V120</v>
      </c>
      <c r="CQ52" t="str">
        <f t="shared" si="242"/>
        <v>SDI AR RAHMAN</v>
      </c>
      <c r="CR52">
        <f t="shared" si="243"/>
        <v>184</v>
      </c>
      <c r="CS52">
        <f t="shared" si="244"/>
        <v>26</v>
      </c>
      <c r="CT52">
        <f t="shared" si="245"/>
        <v>26</v>
      </c>
      <c r="CU52">
        <f t="shared" si="246"/>
        <v>16</v>
      </c>
      <c r="CV52">
        <f t="shared" si="247"/>
        <v>22</v>
      </c>
      <c r="CW52">
        <f t="shared" si="248"/>
        <v>17</v>
      </c>
      <c r="CX52">
        <f t="shared" si="249"/>
        <v>107</v>
      </c>
      <c r="CY52">
        <f t="shared" si="250"/>
        <v>0.68</v>
      </c>
      <c r="CZ52">
        <f t="shared" si="251"/>
        <v>7.0000000000000007E-2</v>
      </c>
      <c r="DA52">
        <f t="shared" si="252"/>
        <v>-1.18</v>
      </c>
      <c r="DB52">
        <f t="shared" si="253"/>
        <v>-0.49</v>
      </c>
      <c r="DC52">
        <f t="shared" si="254"/>
        <v>-0.28000000000000003</v>
      </c>
      <c r="DD52">
        <f t="shared" si="255"/>
        <v>80.25</v>
      </c>
      <c r="DE52">
        <f t="shared" si="256"/>
        <v>71.17</v>
      </c>
      <c r="DF52">
        <f t="shared" si="257"/>
        <v>50.11</v>
      </c>
      <c r="DG52">
        <f t="shared" si="258"/>
        <v>61.4</v>
      </c>
      <c r="DH52">
        <f t="shared" si="259"/>
        <v>65.09</v>
      </c>
      <c r="DI52">
        <f t="shared" si="260"/>
        <v>328.02</v>
      </c>
      <c r="DJ52">
        <f t="shared" si="261"/>
        <v>48</v>
      </c>
      <c r="DK52">
        <f t="shared" si="262"/>
        <v>2</v>
      </c>
      <c r="DL52" t="str">
        <f t="shared" si="263"/>
        <v/>
      </c>
      <c r="DM52" t="str">
        <f t="shared" si="264"/>
        <v/>
      </c>
      <c r="DN52" t="str">
        <f t="shared" si="265"/>
        <v/>
      </c>
      <c r="DO52" t="str">
        <f t="shared" si="266"/>
        <v/>
      </c>
      <c r="DP52" t="str">
        <f t="shared" si="267"/>
        <v/>
      </c>
      <c r="DR52" t="str">
        <f t="shared" si="268"/>
        <v>ERINA DAANISH AUFA</v>
      </c>
      <c r="DS52" t="str">
        <f t="shared" si="269"/>
        <v>184-22-10108</v>
      </c>
      <c r="DT52" t="str">
        <f t="shared" si="270"/>
        <v>184V120</v>
      </c>
      <c r="DU52" t="str">
        <f t="shared" si="271"/>
        <v>SDI AR RAHMAN</v>
      </c>
      <c r="DV52">
        <f t="shared" si="272"/>
        <v>184</v>
      </c>
      <c r="DW52">
        <f t="shared" si="273"/>
        <v>26</v>
      </c>
      <c r="DX52">
        <f t="shared" si="274"/>
        <v>26</v>
      </c>
      <c r="DY52">
        <f t="shared" si="275"/>
        <v>16</v>
      </c>
      <c r="DZ52">
        <f t="shared" si="276"/>
        <v>22</v>
      </c>
      <c r="EA52">
        <f t="shared" si="277"/>
        <v>17</v>
      </c>
      <c r="EB52">
        <f t="shared" si="278"/>
        <v>107</v>
      </c>
      <c r="EC52">
        <f t="shared" si="279"/>
        <v>0.68</v>
      </c>
      <c r="ED52">
        <f t="shared" si="280"/>
        <v>7.0000000000000007E-2</v>
      </c>
      <c r="EE52">
        <f t="shared" si="281"/>
        <v>-1.18</v>
      </c>
      <c r="EF52">
        <f t="shared" si="282"/>
        <v>-0.49</v>
      </c>
      <c r="EG52">
        <f t="shared" si="283"/>
        <v>-0.28000000000000003</v>
      </c>
      <c r="EH52">
        <f t="shared" si="284"/>
        <v>80.25</v>
      </c>
      <c r="EI52">
        <f t="shared" si="285"/>
        <v>71.17</v>
      </c>
      <c r="EJ52">
        <f t="shared" si="286"/>
        <v>50.11</v>
      </c>
      <c r="EK52">
        <f t="shared" si="287"/>
        <v>61.4</v>
      </c>
      <c r="EL52">
        <f t="shared" si="288"/>
        <v>65.09</v>
      </c>
      <c r="EM52">
        <f t="shared" si="289"/>
        <v>328.02</v>
      </c>
      <c r="EN52">
        <f t="shared" si="290"/>
        <v>48</v>
      </c>
      <c r="EO52">
        <f t="shared" si="291"/>
        <v>2</v>
      </c>
      <c r="EP52" t="str">
        <f t="shared" si="292"/>
        <v/>
      </c>
      <c r="EQ52" t="str">
        <f t="shared" si="293"/>
        <v/>
      </c>
      <c r="ER52" t="str">
        <f t="shared" si="294"/>
        <v/>
      </c>
      <c r="ES52" t="str">
        <f t="shared" si="295"/>
        <v/>
      </c>
      <c r="ET52" t="str">
        <f t="shared" si="296"/>
        <v/>
      </c>
      <c r="EV52" t="str">
        <f t="shared" si="297"/>
        <v>ERINA DAANISH AUFA</v>
      </c>
      <c r="EW52" t="str">
        <f t="shared" si="298"/>
        <v>184-22-10108</v>
      </c>
      <c r="EX52" t="str">
        <f t="shared" si="299"/>
        <v>184V120</v>
      </c>
      <c r="EY52" t="str">
        <f t="shared" si="300"/>
        <v>SDI AR RAHMAN</v>
      </c>
      <c r="EZ52">
        <f t="shared" si="301"/>
        <v>184</v>
      </c>
      <c r="FA52">
        <f t="shared" si="302"/>
        <v>26</v>
      </c>
      <c r="FB52">
        <f t="shared" si="303"/>
        <v>26</v>
      </c>
      <c r="FC52">
        <f t="shared" si="304"/>
        <v>16</v>
      </c>
      <c r="FD52">
        <f t="shared" si="305"/>
        <v>22</v>
      </c>
      <c r="FE52">
        <f t="shared" si="306"/>
        <v>17</v>
      </c>
      <c r="FF52">
        <f t="shared" si="307"/>
        <v>107</v>
      </c>
      <c r="FG52">
        <f t="shared" si="308"/>
        <v>0.68</v>
      </c>
      <c r="FH52">
        <f t="shared" si="309"/>
        <v>7.0000000000000007E-2</v>
      </c>
      <c r="FI52">
        <f t="shared" si="310"/>
        <v>-1.18</v>
      </c>
      <c r="FJ52">
        <f t="shared" si="311"/>
        <v>-0.49</v>
      </c>
      <c r="FK52">
        <f t="shared" si="312"/>
        <v>-0.28000000000000003</v>
      </c>
      <c r="FL52">
        <f t="shared" si="313"/>
        <v>80.25</v>
      </c>
      <c r="FM52">
        <f t="shared" si="314"/>
        <v>71.17</v>
      </c>
      <c r="FN52">
        <f t="shared" si="315"/>
        <v>50.11</v>
      </c>
      <c r="FO52">
        <f t="shared" si="316"/>
        <v>61.4</v>
      </c>
      <c r="FP52">
        <f t="shared" si="317"/>
        <v>65.09</v>
      </c>
      <c r="FQ52">
        <f t="shared" si="318"/>
        <v>328.02</v>
      </c>
      <c r="FR52">
        <f t="shared" si="319"/>
        <v>48</v>
      </c>
      <c r="FS52">
        <f t="shared" si="320"/>
        <v>2</v>
      </c>
      <c r="FT52" t="str">
        <f t="shared" si="321"/>
        <v/>
      </c>
      <c r="FU52" t="str">
        <f t="shared" si="322"/>
        <v/>
      </c>
      <c r="FV52" t="str">
        <f t="shared" si="323"/>
        <v/>
      </c>
      <c r="FW52" t="str">
        <f t="shared" si="324"/>
        <v/>
      </c>
      <c r="FX52" t="str">
        <f t="shared" si="325"/>
        <v/>
      </c>
    </row>
    <row r="53" spans="2:180">
      <c r="B53" s="1" t="s">
        <v>339</v>
      </c>
      <c r="C53" s="2" t="s">
        <v>340</v>
      </c>
      <c r="D53" s="2" t="s">
        <v>334</v>
      </c>
      <c r="E53" s="2" t="s">
        <v>341</v>
      </c>
      <c r="F53" s="2">
        <v>184</v>
      </c>
      <c r="G53" s="2">
        <v>29</v>
      </c>
      <c r="H53" s="2">
        <v>27</v>
      </c>
      <c r="I53" s="2">
        <v>35</v>
      </c>
      <c r="J53" s="2">
        <v>32</v>
      </c>
      <c r="K53" s="2">
        <v>23</v>
      </c>
      <c r="L53" s="2">
        <v>146</v>
      </c>
      <c r="M53">
        <f t="shared" si="163"/>
        <v>1.17</v>
      </c>
      <c r="N53">
        <f t="shared" si="164"/>
        <v>0.23</v>
      </c>
      <c r="O53">
        <f t="shared" si="165"/>
        <v>1.1599999999999999</v>
      </c>
      <c r="P53">
        <f t="shared" si="166"/>
        <v>0.89</v>
      </c>
      <c r="Q53">
        <f t="shared" si="167"/>
        <v>0.71</v>
      </c>
      <c r="R53">
        <f t="shared" si="168"/>
        <v>87.64</v>
      </c>
      <c r="S53">
        <f t="shared" si="169"/>
        <v>73.83</v>
      </c>
      <c r="T53">
        <f t="shared" si="170"/>
        <v>89.55</v>
      </c>
      <c r="U53">
        <f t="shared" si="171"/>
        <v>85.61</v>
      </c>
      <c r="V53">
        <f t="shared" si="172"/>
        <v>82.46</v>
      </c>
      <c r="W53">
        <f t="shared" si="173"/>
        <v>419.09</v>
      </c>
      <c r="X53">
        <f t="shared" si="174"/>
        <v>15</v>
      </c>
      <c r="Y53">
        <f t="shared" si="175"/>
        <v>1</v>
      </c>
      <c r="Z53" t="str">
        <f t="shared" si="176"/>
        <v/>
      </c>
      <c r="AA53" t="str">
        <f t="shared" si="177"/>
        <v/>
      </c>
      <c r="AB53" t="str">
        <f t="shared" si="178"/>
        <v/>
      </c>
      <c r="AC53" t="str">
        <f t="shared" si="179"/>
        <v/>
      </c>
      <c r="AD53" t="str">
        <f t="shared" si="180"/>
        <v/>
      </c>
      <c r="AF53" t="str">
        <f t="shared" si="181"/>
        <v>MAJID ADLIE ROMADHON</v>
      </c>
      <c r="AG53" t="str">
        <f t="shared" si="182"/>
        <v>184-22-10125</v>
      </c>
      <c r="AH53" t="str">
        <f t="shared" si="183"/>
        <v>184V120</v>
      </c>
      <c r="AI53" t="str">
        <f t="shared" si="184"/>
        <v>SDI NURUL HASANAH</v>
      </c>
      <c r="AJ53">
        <f t="shared" si="185"/>
        <v>184</v>
      </c>
      <c r="AK53">
        <f t="shared" si="186"/>
        <v>29</v>
      </c>
      <c r="AL53">
        <f t="shared" si="187"/>
        <v>27</v>
      </c>
      <c r="AM53">
        <f t="shared" si="188"/>
        <v>35</v>
      </c>
      <c r="AN53">
        <f t="shared" si="189"/>
        <v>32</v>
      </c>
      <c r="AO53">
        <f t="shared" si="190"/>
        <v>23</v>
      </c>
      <c r="AP53">
        <f t="shared" si="191"/>
        <v>146</v>
      </c>
      <c r="AQ53">
        <f t="shared" si="192"/>
        <v>1.17</v>
      </c>
      <c r="AR53">
        <f t="shared" si="193"/>
        <v>0.23</v>
      </c>
      <c r="AS53">
        <f t="shared" si="194"/>
        <v>1.1599999999999999</v>
      </c>
      <c r="AT53">
        <f t="shared" si="195"/>
        <v>0.89</v>
      </c>
      <c r="AU53">
        <f t="shared" si="196"/>
        <v>0.71</v>
      </c>
      <c r="AV53">
        <f t="shared" si="197"/>
        <v>87.64</v>
      </c>
      <c r="AW53">
        <f t="shared" si="198"/>
        <v>73.83</v>
      </c>
      <c r="AX53">
        <f t="shared" si="199"/>
        <v>89.55</v>
      </c>
      <c r="AY53">
        <f t="shared" si="200"/>
        <v>85.61</v>
      </c>
      <c r="AZ53">
        <f t="shared" si="201"/>
        <v>82.46</v>
      </c>
      <c r="BA53">
        <f t="shared" si="202"/>
        <v>419.09</v>
      </c>
      <c r="BB53">
        <f t="shared" si="203"/>
        <v>15</v>
      </c>
      <c r="BC53">
        <f t="shared" si="204"/>
        <v>1</v>
      </c>
      <c r="BD53" t="str">
        <f t="shared" si="205"/>
        <v/>
      </c>
      <c r="BE53" t="str">
        <f t="shared" si="206"/>
        <v/>
      </c>
      <c r="BF53" t="str">
        <f t="shared" si="207"/>
        <v/>
      </c>
      <c r="BG53" t="str">
        <f t="shared" si="208"/>
        <v/>
      </c>
      <c r="BH53" t="str">
        <f t="shared" si="209"/>
        <v/>
      </c>
      <c r="BJ53" t="str">
        <f t="shared" si="210"/>
        <v>MAJID ADLIE ROMADHON</v>
      </c>
      <c r="BK53" t="str">
        <f t="shared" si="211"/>
        <v>184-22-10125</v>
      </c>
      <c r="BL53" t="str">
        <f t="shared" si="212"/>
        <v>184V120</v>
      </c>
      <c r="BM53" t="str">
        <f t="shared" si="213"/>
        <v>SDI NURUL HASANAH</v>
      </c>
      <c r="BN53">
        <f t="shared" si="214"/>
        <v>184</v>
      </c>
      <c r="BO53">
        <f t="shared" si="215"/>
        <v>29</v>
      </c>
      <c r="BP53">
        <f t="shared" si="216"/>
        <v>27</v>
      </c>
      <c r="BQ53">
        <f t="shared" si="217"/>
        <v>35</v>
      </c>
      <c r="BR53">
        <f t="shared" si="218"/>
        <v>32</v>
      </c>
      <c r="BS53">
        <f t="shared" si="219"/>
        <v>23</v>
      </c>
      <c r="BT53">
        <f t="shared" si="220"/>
        <v>146</v>
      </c>
      <c r="BU53">
        <f t="shared" si="221"/>
        <v>1.17</v>
      </c>
      <c r="BV53">
        <f t="shared" si="222"/>
        <v>0.23</v>
      </c>
      <c r="BW53">
        <f t="shared" si="223"/>
        <v>1.1599999999999999</v>
      </c>
      <c r="BX53">
        <f t="shared" si="224"/>
        <v>0.89</v>
      </c>
      <c r="BY53">
        <f t="shared" si="225"/>
        <v>0.71</v>
      </c>
      <c r="BZ53">
        <f t="shared" si="226"/>
        <v>87.64</v>
      </c>
      <c r="CA53">
        <f t="shared" si="227"/>
        <v>73.83</v>
      </c>
      <c r="CB53">
        <f t="shared" si="228"/>
        <v>89.55</v>
      </c>
      <c r="CC53">
        <f t="shared" si="229"/>
        <v>85.61</v>
      </c>
      <c r="CD53">
        <f t="shared" si="230"/>
        <v>82.46</v>
      </c>
      <c r="CE53">
        <f t="shared" si="231"/>
        <v>419.09</v>
      </c>
      <c r="CF53">
        <f t="shared" si="232"/>
        <v>15</v>
      </c>
      <c r="CG53">
        <f t="shared" si="233"/>
        <v>1</v>
      </c>
      <c r="CH53" t="str">
        <f t="shared" si="234"/>
        <v/>
      </c>
      <c r="CI53" t="str">
        <f t="shared" si="235"/>
        <v/>
      </c>
      <c r="CJ53" t="str">
        <f t="shared" si="236"/>
        <v/>
      </c>
      <c r="CK53" t="str">
        <f t="shared" si="237"/>
        <v/>
      </c>
      <c r="CL53" t="str">
        <f t="shared" si="238"/>
        <v/>
      </c>
      <c r="CN53" t="str">
        <f t="shared" si="239"/>
        <v>MAJID ADLIE ROMADHON</v>
      </c>
      <c r="CO53" t="str">
        <f t="shared" si="240"/>
        <v>184-22-10125</v>
      </c>
      <c r="CP53" t="str">
        <f t="shared" si="241"/>
        <v>184V120</v>
      </c>
      <c r="CQ53" t="str">
        <f t="shared" si="242"/>
        <v>SDI NURUL HASANAH</v>
      </c>
      <c r="CR53">
        <f t="shared" si="243"/>
        <v>184</v>
      </c>
      <c r="CS53">
        <f t="shared" si="244"/>
        <v>29</v>
      </c>
      <c r="CT53">
        <f t="shared" si="245"/>
        <v>27</v>
      </c>
      <c r="CU53">
        <f t="shared" si="246"/>
        <v>35</v>
      </c>
      <c r="CV53">
        <f t="shared" si="247"/>
        <v>32</v>
      </c>
      <c r="CW53">
        <f t="shared" si="248"/>
        <v>23</v>
      </c>
      <c r="CX53">
        <f t="shared" si="249"/>
        <v>146</v>
      </c>
      <c r="CY53">
        <f t="shared" si="250"/>
        <v>1.17</v>
      </c>
      <c r="CZ53">
        <f t="shared" si="251"/>
        <v>0.23</v>
      </c>
      <c r="DA53">
        <f t="shared" si="252"/>
        <v>1.1599999999999999</v>
      </c>
      <c r="DB53">
        <f t="shared" si="253"/>
        <v>0.89</v>
      </c>
      <c r="DC53">
        <f t="shared" si="254"/>
        <v>0.71</v>
      </c>
      <c r="DD53">
        <f t="shared" si="255"/>
        <v>87.64</v>
      </c>
      <c r="DE53">
        <f t="shared" si="256"/>
        <v>73.83</v>
      </c>
      <c r="DF53">
        <f t="shared" si="257"/>
        <v>89.55</v>
      </c>
      <c r="DG53">
        <f t="shared" si="258"/>
        <v>85.61</v>
      </c>
      <c r="DH53">
        <f t="shared" si="259"/>
        <v>82.46</v>
      </c>
      <c r="DI53">
        <f t="shared" si="260"/>
        <v>419.09</v>
      </c>
      <c r="DJ53">
        <f t="shared" si="261"/>
        <v>15</v>
      </c>
      <c r="DK53">
        <f t="shared" si="262"/>
        <v>1</v>
      </c>
      <c r="DL53" t="str">
        <f t="shared" si="263"/>
        <v/>
      </c>
      <c r="DM53" t="str">
        <f t="shared" si="264"/>
        <v/>
      </c>
      <c r="DN53" t="str">
        <f t="shared" si="265"/>
        <v/>
      </c>
      <c r="DO53" t="str">
        <f t="shared" si="266"/>
        <v/>
      </c>
      <c r="DP53" t="str">
        <f t="shared" si="267"/>
        <v/>
      </c>
      <c r="DR53" t="str">
        <f t="shared" si="268"/>
        <v>MAJID ADLIE ROMADHON</v>
      </c>
      <c r="DS53" t="str">
        <f t="shared" si="269"/>
        <v>184-22-10125</v>
      </c>
      <c r="DT53" t="str">
        <f t="shared" si="270"/>
        <v>184V120</v>
      </c>
      <c r="DU53" t="str">
        <f t="shared" si="271"/>
        <v>SDI NURUL HASANAH</v>
      </c>
      <c r="DV53">
        <f t="shared" si="272"/>
        <v>184</v>
      </c>
      <c r="DW53">
        <f t="shared" si="273"/>
        <v>29</v>
      </c>
      <c r="DX53">
        <f t="shared" si="274"/>
        <v>27</v>
      </c>
      <c r="DY53">
        <f t="shared" si="275"/>
        <v>35</v>
      </c>
      <c r="DZ53">
        <f t="shared" si="276"/>
        <v>32</v>
      </c>
      <c r="EA53">
        <f t="shared" si="277"/>
        <v>23</v>
      </c>
      <c r="EB53">
        <f t="shared" si="278"/>
        <v>146</v>
      </c>
      <c r="EC53">
        <f t="shared" si="279"/>
        <v>1.17</v>
      </c>
      <c r="ED53">
        <f t="shared" si="280"/>
        <v>0.23</v>
      </c>
      <c r="EE53">
        <f t="shared" si="281"/>
        <v>1.1599999999999999</v>
      </c>
      <c r="EF53">
        <f t="shared" si="282"/>
        <v>0.89</v>
      </c>
      <c r="EG53">
        <f t="shared" si="283"/>
        <v>0.71</v>
      </c>
      <c r="EH53">
        <f t="shared" si="284"/>
        <v>87.64</v>
      </c>
      <c r="EI53">
        <f t="shared" si="285"/>
        <v>73.83</v>
      </c>
      <c r="EJ53">
        <f t="shared" si="286"/>
        <v>89.55</v>
      </c>
      <c r="EK53">
        <f t="shared" si="287"/>
        <v>85.61</v>
      </c>
      <c r="EL53">
        <f t="shared" si="288"/>
        <v>82.46</v>
      </c>
      <c r="EM53">
        <f t="shared" si="289"/>
        <v>419.09</v>
      </c>
      <c r="EN53">
        <f t="shared" si="290"/>
        <v>15</v>
      </c>
      <c r="EO53">
        <f t="shared" si="291"/>
        <v>1</v>
      </c>
      <c r="EP53" t="str">
        <f t="shared" si="292"/>
        <v/>
      </c>
      <c r="EQ53" t="str">
        <f t="shared" si="293"/>
        <v/>
      </c>
      <c r="ER53" t="str">
        <f t="shared" si="294"/>
        <v/>
      </c>
      <c r="ES53" t="str">
        <f t="shared" si="295"/>
        <v/>
      </c>
      <c r="ET53" t="str">
        <f t="shared" si="296"/>
        <v/>
      </c>
      <c r="EV53" t="str">
        <f t="shared" si="297"/>
        <v>MAJID ADLIE ROMADHON</v>
      </c>
      <c r="EW53" t="str">
        <f t="shared" si="298"/>
        <v>184-22-10125</v>
      </c>
      <c r="EX53" t="str">
        <f t="shared" si="299"/>
        <v>184V120</v>
      </c>
      <c r="EY53" t="str">
        <f t="shared" si="300"/>
        <v>SDI NURUL HASANAH</v>
      </c>
      <c r="EZ53">
        <f t="shared" si="301"/>
        <v>184</v>
      </c>
      <c r="FA53">
        <f t="shared" si="302"/>
        <v>29</v>
      </c>
      <c r="FB53">
        <f t="shared" si="303"/>
        <v>27</v>
      </c>
      <c r="FC53">
        <f t="shared" si="304"/>
        <v>35</v>
      </c>
      <c r="FD53">
        <f t="shared" si="305"/>
        <v>32</v>
      </c>
      <c r="FE53">
        <f t="shared" si="306"/>
        <v>23</v>
      </c>
      <c r="FF53">
        <f t="shared" si="307"/>
        <v>146</v>
      </c>
      <c r="FG53">
        <f t="shared" si="308"/>
        <v>1.17</v>
      </c>
      <c r="FH53">
        <f t="shared" si="309"/>
        <v>0.23</v>
      </c>
      <c r="FI53">
        <f t="shared" si="310"/>
        <v>1.1599999999999999</v>
      </c>
      <c r="FJ53">
        <f t="shared" si="311"/>
        <v>0.89</v>
      </c>
      <c r="FK53">
        <f t="shared" si="312"/>
        <v>0.71</v>
      </c>
      <c r="FL53">
        <f t="shared" si="313"/>
        <v>87.64</v>
      </c>
      <c r="FM53">
        <f t="shared" si="314"/>
        <v>73.83</v>
      </c>
      <c r="FN53">
        <f t="shared" si="315"/>
        <v>89.55</v>
      </c>
      <c r="FO53">
        <f t="shared" si="316"/>
        <v>85.61</v>
      </c>
      <c r="FP53">
        <f t="shared" si="317"/>
        <v>82.46</v>
      </c>
      <c r="FQ53">
        <f t="shared" si="318"/>
        <v>419.09</v>
      </c>
      <c r="FR53">
        <f t="shared" si="319"/>
        <v>15</v>
      </c>
      <c r="FS53">
        <f t="shared" si="320"/>
        <v>1</v>
      </c>
      <c r="FT53" t="str">
        <f t="shared" si="321"/>
        <v/>
      </c>
      <c r="FU53" t="str">
        <f t="shared" si="322"/>
        <v/>
      </c>
      <c r="FV53" t="str">
        <f t="shared" si="323"/>
        <v/>
      </c>
      <c r="FW53" t="str">
        <f t="shared" si="324"/>
        <v/>
      </c>
      <c r="FX53" t="str">
        <f t="shared" si="325"/>
        <v/>
      </c>
    </row>
    <row r="54" spans="2:180">
      <c r="B54" s="1" t="s">
        <v>342</v>
      </c>
      <c r="C54" s="2" t="s">
        <v>343</v>
      </c>
      <c r="D54" s="2" t="s">
        <v>344</v>
      </c>
      <c r="E54" s="2" t="s">
        <v>341</v>
      </c>
      <c r="F54" s="2">
        <v>184</v>
      </c>
      <c r="G54" s="2">
        <v>24</v>
      </c>
      <c r="H54" s="2">
        <v>24</v>
      </c>
      <c r="I54" s="2"/>
      <c r="J54" s="2"/>
      <c r="K54" s="2"/>
      <c r="L54" s="2">
        <v>48</v>
      </c>
      <c r="M54">
        <f t="shared" si="163"/>
        <v>0.35</v>
      </c>
      <c r="N54">
        <f t="shared" si="164"/>
        <v>-0.24</v>
      </c>
      <c r="O54" t="str">
        <f t="shared" si="165"/>
        <v/>
      </c>
      <c r="P54" t="str">
        <f t="shared" si="166"/>
        <v/>
      </c>
      <c r="Q54" t="str">
        <f t="shared" si="167"/>
        <v/>
      </c>
      <c r="R54">
        <f t="shared" si="168"/>
        <v>75.28</v>
      </c>
      <c r="S54">
        <f t="shared" si="169"/>
        <v>66</v>
      </c>
      <c r="T54" t="str">
        <f t="shared" si="170"/>
        <v/>
      </c>
      <c r="U54" t="str">
        <f t="shared" si="171"/>
        <v/>
      </c>
      <c r="V54" t="str">
        <f t="shared" si="172"/>
        <v/>
      </c>
      <c r="W54">
        <f t="shared" si="173"/>
        <v>141.28</v>
      </c>
      <c r="X54">
        <f t="shared" si="174"/>
        <v>85</v>
      </c>
      <c r="Y54">
        <f t="shared" si="175"/>
        <v>4</v>
      </c>
      <c r="Z54" t="str">
        <f t="shared" si="176"/>
        <v/>
      </c>
      <c r="AA54" t="str">
        <f t="shared" si="177"/>
        <v/>
      </c>
      <c r="AB54" t="str">
        <f t="shared" si="178"/>
        <v/>
      </c>
      <c r="AC54" t="str">
        <f t="shared" si="179"/>
        <v/>
      </c>
      <c r="AD54" t="str">
        <f t="shared" si="180"/>
        <v/>
      </c>
      <c r="AF54" t="str">
        <f t="shared" si="181"/>
        <v>NOVAL JUSTIN WIJAYA</v>
      </c>
      <c r="AG54" t="str">
        <f t="shared" si="182"/>
        <v>184-22-10130</v>
      </c>
      <c r="AH54" t="str">
        <f t="shared" si="183"/>
        <v>184V020</v>
      </c>
      <c r="AI54" t="str">
        <f t="shared" si="184"/>
        <v>SDI NURUL HASANAH</v>
      </c>
      <c r="AJ54">
        <f t="shared" si="185"/>
        <v>184</v>
      </c>
      <c r="AK54">
        <f t="shared" si="186"/>
        <v>24</v>
      </c>
      <c r="AL54">
        <f t="shared" si="187"/>
        <v>24</v>
      </c>
      <c r="AM54" t="str">
        <f t="shared" si="188"/>
        <v/>
      </c>
      <c r="AN54" t="str">
        <f t="shared" si="189"/>
        <v/>
      </c>
      <c r="AO54" t="str">
        <f t="shared" si="190"/>
        <v/>
      </c>
      <c r="AP54">
        <f t="shared" si="191"/>
        <v>48</v>
      </c>
      <c r="AQ54">
        <f t="shared" si="192"/>
        <v>0.35</v>
      </c>
      <c r="AR54">
        <f t="shared" si="193"/>
        <v>-0.24</v>
      </c>
      <c r="AS54" t="str">
        <f t="shared" si="194"/>
        <v/>
      </c>
      <c r="AT54" t="str">
        <f t="shared" si="195"/>
        <v/>
      </c>
      <c r="AU54" t="str">
        <f t="shared" si="196"/>
        <v/>
      </c>
      <c r="AV54">
        <f t="shared" si="197"/>
        <v>75.28</v>
      </c>
      <c r="AW54">
        <f t="shared" si="198"/>
        <v>66</v>
      </c>
      <c r="AX54" t="str">
        <f t="shared" si="199"/>
        <v/>
      </c>
      <c r="AY54" t="str">
        <f t="shared" si="200"/>
        <v/>
      </c>
      <c r="AZ54" t="str">
        <f t="shared" si="201"/>
        <v/>
      </c>
      <c r="BA54">
        <f t="shared" si="202"/>
        <v>141.28</v>
      </c>
      <c r="BB54">
        <f t="shared" si="203"/>
        <v>85</v>
      </c>
      <c r="BC54">
        <f t="shared" si="204"/>
        <v>4</v>
      </c>
      <c r="BD54" t="str">
        <f t="shared" si="205"/>
        <v/>
      </c>
      <c r="BE54" t="str">
        <f t="shared" si="206"/>
        <v/>
      </c>
      <c r="BF54" t="str">
        <f t="shared" si="207"/>
        <v/>
      </c>
      <c r="BG54" t="str">
        <f t="shared" si="208"/>
        <v/>
      </c>
      <c r="BH54" t="str">
        <f t="shared" si="209"/>
        <v/>
      </c>
      <c r="BJ54" t="str">
        <f t="shared" si="210"/>
        <v>NOVAL JUSTIN WIJAYA</v>
      </c>
      <c r="BK54" t="str">
        <f t="shared" si="211"/>
        <v>184-22-10130</v>
      </c>
      <c r="BL54" t="str">
        <f t="shared" si="212"/>
        <v>184V020</v>
      </c>
      <c r="BM54" t="str">
        <f t="shared" si="213"/>
        <v>SDI NURUL HASANAH</v>
      </c>
      <c r="BN54">
        <f t="shared" si="214"/>
        <v>184</v>
      </c>
      <c r="BO54">
        <f t="shared" si="215"/>
        <v>24</v>
      </c>
      <c r="BP54">
        <f t="shared" si="216"/>
        <v>24</v>
      </c>
      <c r="BQ54" t="str">
        <f t="shared" si="217"/>
        <v/>
      </c>
      <c r="BR54" t="str">
        <f t="shared" si="218"/>
        <v/>
      </c>
      <c r="BS54" t="str">
        <f t="shared" si="219"/>
        <v/>
      </c>
      <c r="BT54">
        <f t="shared" si="220"/>
        <v>48</v>
      </c>
      <c r="BU54">
        <f t="shared" si="221"/>
        <v>0.35</v>
      </c>
      <c r="BV54">
        <f t="shared" si="222"/>
        <v>-0.24</v>
      </c>
      <c r="BW54" t="str">
        <f t="shared" si="223"/>
        <v/>
      </c>
      <c r="BX54" t="str">
        <f t="shared" si="224"/>
        <v/>
      </c>
      <c r="BY54" t="str">
        <f t="shared" si="225"/>
        <v/>
      </c>
      <c r="BZ54">
        <f t="shared" si="226"/>
        <v>75.28</v>
      </c>
      <c r="CA54">
        <f t="shared" si="227"/>
        <v>66</v>
      </c>
      <c r="CB54" t="str">
        <f t="shared" si="228"/>
        <v/>
      </c>
      <c r="CC54" t="str">
        <f t="shared" si="229"/>
        <v/>
      </c>
      <c r="CD54" t="str">
        <f t="shared" si="230"/>
        <v/>
      </c>
      <c r="CE54">
        <f t="shared" si="231"/>
        <v>141.28</v>
      </c>
      <c r="CF54">
        <f t="shared" si="232"/>
        <v>85</v>
      </c>
      <c r="CG54">
        <f t="shared" si="233"/>
        <v>4</v>
      </c>
      <c r="CH54" t="str">
        <f t="shared" si="234"/>
        <v/>
      </c>
      <c r="CI54" t="str">
        <f t="shared" si="235"/>
        <v/>
      </c>
      <c r="CJ54" t="str">
        <f t="shared" si="236"/>
        <v/>
      </c>
      <c r="CK54" t="str">
        <f t="shared" si="237"/>
        <v/>
      </c>
      <c r="CL54" t="str">
        <f t="shared" si="238"/>
        <v/>
      </c>
      <c r="CN54" t="str">
        <f t="shared" si="239"/>
        <v>NOVAL JUSTIN WIJAYA</v>
      </c>
      <c r="CO54" t="str">
        <f t="shared" si="240"/>
        <v>184-22-10130</v>
      </c>
      <c r="CP54" t="str">
        <f t="shared" si="241"/>
        <v>184V020</v>
      </c>
      <c r="CQ54" t="str">
        <f t="shared" si="242"/>
        <v>SDI NURUL HASANAH</v>
      </c>
      <c r="CR54">
        <f t="shared" si="243"/>
        <v>184</v>
      </c>
      <c r="CS54">
        <f t="shared" si="244"/>
        <v>24</v>
      </c>
      <c r="CT54">
        <f t="shared" si="245"/>
        <v>24</v>
      </c>
      <c r="CU54" t="str">
        <f t="shared" si="246"/>
        <v/>
      </c>
      <c r="CV54" t="str">
        <f t="shared" si="247"/>
        <v/>
      </c>
      <c r="CW54" t="str">
        <f t="shared" si="248"/>
        <v/>
      </c>
      <c r="CX54">
        <f t="shared" si="249"/>
        <v>48</v>
      </c>
      <c r="CY54">
        <f t="shared" si="250"/>
        <v>0.35</v>
      </c>
      <c r="CZ54">
        <f t="shared" si="251"/>
        <v>-0.24</v>
      </c>
      <c r="DA54" t="str">
        <f t="shared" si="252"/>
        <v/>
      </c>
      <c r="DB54" t="str">
        <f t="shared" si="253"/>
        <v/>
      </c>
      <c r="DC54" t="str">
        <f t="shared" si="254"/>
        <v/>
      </c>
      <c r="DD54">
        <f t="shared" si="255"/>
        <v>75.28</v>
      </c>
      <c r="DE54">
        <f t="shared" si="256"/>
        <v>66</v>
      </c>
      <c r="DF54" t="str">
        <f t="shared" si="257"/>
        <v/>
      </c>
      <c r="DG54" t="str">
        <f t="shared" si="258"/>
        <v/>
      </c>
      <c r="DH54" t="str">
        <f t="shared" si="259"/>
        <v/>
      </c>
      <c r="DI54">
        <f t="shared" si="260"/>
        <v>141.28</v>
      </c>
      <c r="DJ54">
        <f t="shared" si="261"/>
        <v>85</v>
      </c>
      <c r="DK54">
        <f t="shared" si="262"/>
        <v>4</v>
      </c>
      <c r="DL54" t="str">
        <f t="shared" si="263"/>
        <v/>
      </c>
      <c r="DM54" t="str">
        <f t="shared" si="264"/>
        <v/>
      </c>
      <c r="DN54" t="str">
        <f t="shared" si="265"/>
        <v/>
      </c>
      <c r="DO54" t="str">
        <f t="shared" si="266"/>
        <v/>
      </c>
      <c r="DP54" t="str">
        <f t="shared" si="267"/>
        <v/>
      </c>
      <c r="DR54" t="str">
        <f t="shared" si="268"/>
        <v>NOVAL JUSTIN WIJAYA</v>
      </c>
      <c r="DS54" t="str">
        <f t="shared" si="269"/>
        <v>184-22-10130</v>
      </c>
      <c r="DT54" t="str">
        <f t="shared" si="270"/>
        <v>184V020</v>
      </c>
      <c r="DU54" t="str">
        <f t="shared" si="271"/>
        <v>SDI NURUL HASANAH</v>
      </c>
      <c r="DV54">
        <f t="shared" si="272"/>
        <v>184</v>
      </c>
      <c r="DW54">
        <f t="shared" si="273"/>
        <v>24</v>
      </c>
      <c r="DX54">
        <f t="shared" si="274"/>
        <v>24</v>
      </c>
      <c r="DY54" t="str">
        <f t="shared" si="275"/>
        <v/>
      </c>
      <c r="DZ54" t="str">
        <f t="shared" si="276"/>
        <v/>
      </c>
      <c r="EA54" t="str">
        <f t="shared" si="277"/>
        <v/>
      </c>
      <c r="EB54">
        <f t="shared" si="278"/>
        <v>48</v>
      </c>
      <c r="EC54">
        <f t="shared" si="279"/>
        <v>0.35</v>
      </c>
      <c r="ED54">
        <f t="shared" si="280"/>
        <v>-0.24</v>
      </c>
      <c r="EE54" t="str">
        <f t="shared" si="281"/>
        <v/>
      </c>
      <c r="EF54" t="str">
        <f t="shared" si="282"/>
        <v/>
      </c>
      <c r="EG54" t="str">
        <f t="shared" si="283"/>
        <v/>
      </c>
      <c r="EH54">
        <f t="shared" si="284"/>
        <v>75.28</v>
      </c>
      <c r="EI54">
        <f t="shared" si="285"/>
        <v>66</v>
      </c>
      <c r="EJ54" t="str">
        <f t="shared" si="286"/>
        <v/>
      </c>
      <c r="EK54" t="str">
        <f t="shared" si="287"/>
        <v/>
      </c>
      <c r="EL54" t="str">
        <f t="shared" si="288"/>
        <v/>
      </c>
      <c r="EM54">
        <f t="shared" si="289"/>
        <v>141.28</v>
      </c>
      <c r="EN54">
        <f t="shared" si="290"/>
        <v>85</v>
      </c>
      <c r="EO54">
        <f t="shared" si="291"/>
        <v>4</v>
      </c>
      <c r="EP54" t="str">
        <f t="shared" si="292"/>
        <v/>
      </c>
      <c r="EQ54" t="str">
        <f t="shared" si="293"/>
        <v/>
      </c>
      <c r="ER54" t="str">
        <f t="shared" si="294"/>
        <v/>
      </c>
      <c r="ES54" t="str">
        <f t="shared" si="295"/>
        <v/>
      </c>
      <c r="ET54" t="str">
        <f t="shared" si="296"/>
        <v/>
      </c>
      <c r="EV54" t="str">
        <f t="shared" si="297"/>
        <v>NOVAL JUSTIN WIJAYA</v>
      </c>
      <c r="EW54" t="str">
        <f t="shared" si="298"/>
        <v>184-22-10130</v>
      </c>
      <c r="EX54" t="str">
        <f t="shared" si="299"/>
        <v>184V020</v>
      </c>
      <c r="EY54" t="str">
        <f t="shared" si="300"/>
        <v>SDI NURUL HASANAH</v>
      </c>
      <c r="EZ54">
        <f t="shared" si="301"/>
        <v>184</v>
      </c>
      <c r="FA54">
        <f t="shared" si="302"/>
        <v>24</v>
      </c>
      <c r="FB54">
        <f t="shared" si="303"/>
        <v>24</v>
      </c>
      <c r="FC54" t="str">
        <f t="shared" si="304"/>
        <v/>
      </c>
      <c r="FD54" t="str">
        <f t="shared" si="305"/>
        <v/>
      </c>
      <c r="FE54" t="str">
        <f t="shared" si="306"/>
        <v/>
      </c>
      <c r="FF54">
        <f t="shared" si="307"/>
        <v>48</v>
      </c>
      <c r="FG54">
        <f t="shared" si="308"/>
        <v>0.35</v>
      </c>
      <c r="FH54">
        <f t="shared" si="309"/>
        <v>-0.24</v>
      </c>
      <c r="FI54" t="str">
        <f t="shared" si="310"/>
        <v/>
      </c>
      <c r="FJ54" t="str">
        <f t="shared" si="311"/>
        <v/>
      </c>
      <c r="FK54" t="str">
        <f t="shared" si="312"/>
        <v/>
      </c>
      <c r="FL54">
        <f t="shared" si="313"/>
        <v>75.28</v>
      </c>
      <c r="FM54">
        <f t="shared" si="314"/>
        <v>66</v>
      </c>
      <c r="FN54" t="str">
        <f t="shared" si="315"/>
        <v/>
      </c>
      <c r="FO54" t="str">
        <f t="shared" si="316"/>
        <v/>
      </c>
      <c r="FP54" t="str">
        <f t="shared" si="317"/>
        <v/>
      </c>
      <c r="FQ54">
        <f t="shared" si="318"/>
        <v>141.28</v>
      </c>
      <c r="FR54">
        <f t="shared" si="319"/>
        <v>85</v>
      </c>
      <c r="FS54">
        <f t="shared" si="320"/>
        <v>4</v>
      </c>
      <c r="FT54" t="str">
        <f t="shared" si="321"/>
        <v/>
      </c>
      <c r="FU54" t="str">
        <f t="shared" si="322"/>
        <v/>
      </c>
      <c r="FV54" t="str">
        <f t="shared" si="323"/>
        <v/>
      </c>
      <c r="FW54" t="str">
        <f t="shared" si="324"/>
        <v/>
      </c>
      <c r="FX54" t="str">
        <f t="shared" si="325"/>
        <v/>
      </c>
    </row>
    <row r="55" spans="2:180">
      <c r="B55" s="1" t="s">
        <v>345</v>
      </c>
      <c r="C55" s="2" t="s">
        <v>346</v>
      </c>
      <c r="D55" s="2" t="s">
        <v>347</v>
      </c>
      <c r="E55" s="2" t="s">
        <v>348</v>
      </c>
      <c r="F55" s="2">
        <v>189</v>
      </c>
      <c r="G55" s="2">
        <v>19</v>
      </c>
      <c r="H55" s="2">
        <v>24</v>
      </c>
      <c r="I55" s="2">
        <v>29</v>
      </c>
      <c r="J55" s="2">
        <v>27</v>
      </c>
      <c r="K55" s="2">
        <v>23</v>
      </c>
      <c r="L55" s="2">
        <v>122</v>
      </c>
      <c r="M55">
        <f t="shared" si="163"/>
        <v>-0.47</v>
      </c>
      <c r="N55">
        <f t="shared" si="164"/>
        <v>-0.24</v>
      </c>
      <c r="O55">
        <f t="shared" si="165"/>
        <v>0.42</v>
      </c>
      <c r="P55">
        <f t="shared" si="166"/>
        <v>0.2</v>
      </c>
      <c r="Q55">
        <f t="shared" si="167"/>
        <v>0.71</v>
      </c>
      <c r="R55">
        <f t="shared" si="168"/>
        <v>62.91</v>
      </c>
      <c r="S55">
        <f t="shared" si="169"/>
        <v>66</v>
      </c>
      <c r="T55">
        <f t="shared" si="170"/>
        <v>77.08</v>
      </c>
      <c r="U55">
        <f t="shared" si="171"/>
        <v>73.510000000000005</v>
      </c>
      <c r="V55">
        <f t="shared" si="172"/>
        <v>82.46</v>
      </c>
      <c r="W55">
        <f t="shared" si="173"/>
        <v>361.96</v>
      </c>
      <c r="X55">
        <f t="shared" si="174"/>
        <v>38</v>
      </c>
      <c r="Y55">
        <f t="shared" si="175"/>
        <v>3</v>
      </c>
      <c r="Z55" t="str">
        <f t="shared" si="176"/>
        <v/>
      </c>
      <c r="AA55" t="str">
        <f t="shared" si="177"/>
        <v/>
      </c>
      <c r="AB55" t="str">
        <f t="shared" si="178"/>
        <v/>
      </c>
      <c r="AC55" t="str">
        <f t="shared" si="179"/>
        <v/>
      </c>
      <c r="AD55" t="str">
        <f t="shared" si="180"/>
        <v/>
      </c>
      <c r="AF55" t="str">
        <f t="shared" si="181"/>
        <v>KHAIRUNNISA A SRI HIDAYAT</v>
      </c>
      <c r="AG55" t="str">
        <f t="shared" si="182"/>
        <v>189-22-10252</v>
      </c>
      <c r="AH55" t="str">
        <f t="shared" si="183"/>
        <v>189V120</v>
      </c>
      <c r="AI55" t="str">
        <f t="shared" si="184"/>
        <v>SDIT BINTANG</v>
      </c>
      <c r="AJ55">
        <f t="shared" si="185"/>
        <v>189</v>
      </c>
      <c r="AK55">
        <f t="shared" si="186"/>
        <v>19</v>
      </c>
      <c r="AL55">
        <f t="shared" si="187"/>
        <v>24</v>
      </c>
      <c r="AM55">
        <f t="shared" si="188"/>
        <v>29</v>
      </c>
      <c r="AN55">
        <f t="shared" si="189"/>
        <v>27</v>
      </c>
      <c r="AO55">
        <f t="shared" si="190"/>
        <v>23</v>
      </c>
      <c r="AP55">
        <f t="shared" si="191"/>
        <v>122</v>
      </c>
      <c r="AQ55">
        <f t="shared" si="192"/>
        <v>-0.47</v>
      </c>
      <c r="AR55">
        <f t="shared" si="193"/>
        <v>-0.24</v>
      </c>
      <c r="AS55">
        <f t="shared" si="194"/>
        <v>0.42</v>
      </c>
      <c r="AT55">
        <f t="shared" si="195"/>
        <v>0.2</v>
      </c>
      <c r="AU55">
        <f t="shared" si="196"/>
        <v>0.71</v>
      </c>
      <c r="AV55">
        <f t="shared" si="197"/>
        <v>62.91</v>
      </c>
      <c r="AW55">
        <f t="shared" si="198"/>
        <v>66</v>
      </c>
      <c r="AX55">
        <f t="shared" si="199"/>
        <v>77.08</v>
      </c>
      <c r="AY55">
        <f t="shared" si="200"/>
        <v>73.510000000000005</v>
      </c>
      <c r="AZ55">
        <f t="shared" si="201"/>
        <v>82.46</v>
      </c>
      <c r="BA55">
        <f t="shared" si="202"/>
        <v>361.96</v>
      </c>
      <c r="BB55">
        <f t="shared" si="203"/>
        <v>38</v>
      </c>
      <c r="BC55">
        <f t="shared" si="204"/>
        <v>3</v>
      </c>
      <c r="BD55" t="str">
        <f t="shared" si="205"/>
        <v/>
      </c>
      <c r="BE55" t="str">
        <f t="shared" si="206"/>
        <v/>
      </c>
      <c r="BF55" t="str">
        <f t="shared" si="207"/>
        <v/>
      </c>
      <c r="BG55" t="str">
        <f t="shared" si="208"/>
        <v/>
      </c>
      <c r="BH55" t="str">
        <f t="shared" si="209"/>
        <v/>
      </c>
      <c r="BJ55" t="str">
        <f t="shared" si="210"/>
        <v>KHAIRUNNISA A SRI HIDAYAT</v>
      </c>
      <c r="BK55" t="str">
        <f t="shared" si="211"/>
        <v>189-22-10252</v>
      </c>
      <c r="BL55" t="str">
        <f t="shared" si="212"/>
        <v>189V120</v>
      </c>
      <c r="BM55" t="str">
        <f t="shared" si="213"/>
        <v>SDIT BINTANG</v>
      </c>
      <c r="BN55">
        <f t="shared" si="214"/>
        <v>189</v>
      </c>
      <c r="BO55">
        <f t="shared" si="215"/>
        <v>19</v>
      </c>
      <c r="BP55">
        <f t="shared" si="216"/>
        <v>24</v>
      </c>
      <c r="BQ55">
        <f t="shared" si="217"/>
        <v>29</v>
      </c>
      <c r="BR55">
        <f t="shared" si="218"/>
        <v>27</v>
      </c>
      <c r="BS55">
        <f t="shared" si="219"/>
        <v>23</v>
      </c>
      <c r="BT55">
        <f t="shared" si="220"/>
        <v>122</v>
      </c>
      <c r="BU55">
        <f t="shared" si="221"/>
        <v>-0.47</v>
      </c>
      <c r="BV55">
        <f t="shared" si="222"/>
        <v>-0.24</v>
      </c>
      <c r="BW55">
        <f t="shared" si="223"/>
        <v>0.42</v>
      </c>
      <c r="BX55">
        <f t="shared" si="224"/>
        <v>0.2</v>
      </c>
      <c r="BY55">
        <f t="shared" si="225"/>
        <v>0.71</v>
      </c>
      <c r="BZ55">
        <f t="shared" si="226"/>
        <v>62.91</v>
      </c>
      <c r="CA55">
        <f t="shared" si="227"/>
        <v>66</v>
      </c>
      <c r="CB55">
        <f t="shared" si="228"/>
        <v>77.08</v>
      </c>
      <c r="CC55">
        <f t="shared" si="229"/>
        <v>73.510000000000005</v>
      </c>
      <c r="CD55">
        <f t="shared" si="230"/>
        <v>82.46</v>
      </c>
      <c r="CE55">
        <f t="shared" si="231"/>
        <v>361.96</v>
      </c>
      <c r="CF55">
        <f t="shared" si="232"/>
        <v>38</v>
      </c>
      <c r="CG55">
        <f t="shared" si="233"/>
        <v>3</v>
      </c>
      <c r="CH55" t="str">
        <f t="shared" si="234"/>
        <v/>
      </c>
      <c r="CI55" t="str">
        <f t="shared" si="235"/>
        <v/>
      </c>
      <c r="CJ55" t="str">
        <f t="shared" si="236"/>
        <v/>
      </c>
      <c r="CK55" t="str">
        <f t="shared" si="237"/>
        <v/>
      </c>
      <c r="CL55" t="str">
        <f t="shared" si="238"/>
        <v/>
      </c>
      <c r="CN55" t="str">
        <f t="shared" si="239"/>
        <v>KHAIRUNNISA A SRI HIDAYAT</v>
      </c>
      <c r="CO55" t="str">
        <f t="shared" si="240"/>
        <v>189-22-10252</v>
      </c>
      <c r="CP55" t="str">
        <f t="shared" si="241"/>
        <v>189V120</v>
      </c>
      <c r="CQ55" t="str">
        <f t="shared" si="242"/>
        <v>SDIT BINTANG</v>
      </c>
      <c r="CR55">
        <f t="shared" si="243"/>
        <v>189</v>
      </c>
      <c r="CS55">
        <f t="shared" si="244"/>
        <v>19</v>
      </c>
      <c r="CT55">
        <f t="shared" si="245"/>
        <v>24</v>
      </c>
      <c r="CU55">
        <f t="shared" si="246"/>
        <v>29</v>
      </c>
      <c r="CV55">
        <f t="shared" si="247"/>
        <v>27</v>
      </c>
      <c r="CW55">
        <f t="shared" si="248"/>
        <v>23</v>
      </c>
      <c r="CX55">
        <f t="shared" si="249"/>
        <v>122</v>
      </c>
      <c r="CY55">
        <f t="shared" si="250"/>
        <v>-0.47</v>
      </c>
      <c r="CZ55">
        <f t="shared" si="251"/>
        <v>-0.24</v>
      </c>
      <c r="DA55">
        <f t="shared" si="252"/>
        <v>0.42</v>
      </c>
      <c r="DB55">
        <f t="shared" si="253"/>
        <v>0.2</v>
      </c>
      <c r="DC55">
        <f t="shared" si="254"/>
        <v>0.71</v>
      </c>
      <c r="DD55">
        <f t="shared" si="255"/>
        <v>62.91</v>
      </c>
      <c r="DE55">
        <f t="shared" si="256"/>
        <v>66</v>
      </c>
      <c r="DF55">
        <f t="shared" si="257"/>
        <v>77.08</v>
      </c>
      <c r="DG55">
        <f t="shared" si="258"/>
        <v>73.510000000000005</v>
      </c>
      <c r="DH55">
        <f t="shared" si="259"/>
        <v>82.46</v>
      </c>
      <c r="DI55">
        <f t="shared" si="260"/>
        <v>361.96</v>
      </c>
      <c r="DJ55">
        <f t="shared" si="261"/>
        <v>38</v>
      </c>
      <c r="DK55">
        <f t="shared" si="262"/>
        <v>3</v>
      </c>
      <c r="DL55" t="str">
        <f t="shared" si="263"/>
        <v/>
      </c>
      <c r="DM55" t="str">
        <f t="shared" si="264"/>
        <v/>
      </c>
      <c r="DN55" t="str">
        <f t="shared" si="265"/>
        <v/>
      </c>
      <c r="DO55" t="str">
        <f t="shared" si="266"/>
        <v/>
      </c>
      <c r="DP55" t="str">
        <f t="shared" si="267"/>
        <v/>
      </c>
      <c r="DR55" t="str">
        <f t="shared" si="268"/>
        <v>KHAIRUNNISA A SRI HIDAYAT</v>
      </c>
      <c r="DS55" t="str">
        <f t="shared" si="269"/>
        <v>189-22-10252</v>
      </c>
      <c r="DT55" t="str">
        <f t="shared" si="270"/>
        <v>189V120</v>
      </c>
      <c r="DU55" t="str">
        <f t="shared" si="271"/>
        <v>SDIT BINTANG</v>
      </c>
      <c r="DV55">
        <f t="shared" si="272"/>
        <v>189</v>
      </c>
      <c r="DW55">
        <f t="shared" si="273"/>
        <v>19</v>
      </c>
      <c r="DX55">
        <f t="shared" si="274"/>
        <v>24</v>
      </c>
      <c r="DY55">
        <f t="shared" si="275"/>
        <v>29</v>
      </c>
      <c r="DZ55">
        <f t="shared" si="276"/>
        <v>27</v>
      </c>
      <c r="EA55">
        <f t="shared" si="277"/>
        <v>23</v>
      </c>
      <c r="EB55">
        <f t="shared" si="278"/>
        <v>122</v>
      </c>
      <c r="EC55">
        <f t="shared" si="279"/>
        <v>-0.47</v>
      </c>
      <c r="ED55">
        <f t="shared" si="280"/>
        <v>-0.24</v>
      </c>
      <c r="EE55">
        <f t="shared" si="281"/>
        <v>0.42</v>
      </c>
      <c r="EF55">
        <f t="shared" si="282"/>
        <v>0.2</v>
      </c>
      <c r="EG55">
        <f t="shared" si="283"/>
        <v>0.71</v>
      </c>
      <c r="EH55">
        <f t="shared" si="284"/>
        <v>62.91</v>
      </c>
      <c r="EI55">
        <f t="shared" si="285"/>
        <v>66</v>
      </c>
      <c r="EJ55">
        <f t="shared" si="286"/>
        <v>77.08</v>
      </c>
      <c r="EK55">
        <f t="shared" si="287"/>
        <v>73.510000000000005</v>
      </c>
      <c r="EL55">
        <f t="shared" si="288"/>
        <v>82.46</v>
      </c>
      <c r="EM55">
        <f t="shared" si="289"/>
        <v>361.96</v>
      </c>
      <c r="EN55">
        <f t="shared" si="290"/>
        <v>38</v>
      </c>
      <c r="EO55">
        <f t="shared" si="291"/>
        <v>3</v>
      </c>
      <c r="EP55" t="str">
        <f t="shared" si="292"/>
        <v/>
      </c>
      <c r="EQ55" t="str">
        <f t="shared" si="293"/>
        <v/>
      </c>
      <c r="ER55" t="str">
        <f t="shared" si="294"/>
        <v/>
      </c>
      <c r="ES55" t="str">
        <f t="shared" si="295"/>
        <v/>
      </c>
      <c r="ET55" t="str">
        <f t="shared" si="296"/>
        <v/>
      </c>
      <c r="EV55" t="str">
        <f t="shared" si="297"/>
        <v>KHAIRUNNISA A SRI HIDAYAT</v>
      </c>
      <c r="EW55" t="str">
        <f t="shared" si="298"/>
        <v>189-22-10252</v>
      </c>
      <c r="EX55" t="str">
        <f t="shared" si="299"/>
        <v>189V120</v>
      </c>
      <c r="EY55" t="str">
        <f t="shared" si="300"/>
        <v>SDIT BINTANG</v>
      </c>
      <c r="EZ55">
        <f t="shared" si="301"/>
        <v>189</v>
      </c>
      <c r="FA55">
        <f t="shared" si="302"/>
        <v>19</v>
      </c>
      <c r="FB55">
        <f t="shared" si="303"/>
        <v>24</v>
      </c>
      <c r="FC55">
        <f t="shared" si="304"/>
        <v>29</v>
      </c>
      <c r="FD55">
        <f t="shared" si="305"/>
        <v>27</v>
      </c>
      <c r="FE55">
        <f t="shared" si="306"/>
        <v>23</v>
      </c>
      <c r="FF55">
        <f t="shared" si="307"/>
        <v>122</v>
      </c>
      <c r="FG55">
        <f t="shared" si="308"/>
        <v>-0.47</v>
      </c>
      <c r="FH55">
        <f t="shared" si="309"/>
        <v>-0.24</v>
      </c>
      <c r="FI55">
        <f t="shared" si="310"/>
        <v>0.42</v>
      </c>
      <c r="FJ55">
        <f t="shared" si="311"/>
        <v>0.2</v>
      </c>
      <c r="FK55">
        <f t="shared" si="312"/>
        <v>0.71</v>
      </c>
      <c r="FL55">
        <f t="shared" si="313"/>
        <v>62.91</v>
      </c>
      <c r="FM55">
        <f t="shared" si="314"/>
        <v>66</v>
      </c>
      <c r="FN55">
        <f t="shared" si="315"/>
        <v>77.08</v>
      </c>
      <c r="FO55">
        <f t="shared" si="316"/>
        <v>73.510000000000005</v>
      </c>
      <c r="FP55">
        <f t="shared" si="317"/>
        <v>82.46</v>
      </c>
      <c r="FQ55">
        <f t="shared" si="318"/>
        <v>361.96</v>
      </c>
      <c r="FR55">
        <f t="shared" si="319"/>
        <v>38</v>
      </c>
      <c r="FS55">
        <f t="shared" si="320"/>
        <v>3</v>
      </c>
      <c r="FT55" t="str">
        <f t="shared" si="321"/>
        <v/>
      </c>
      <c r="FU55" t="str">
        <f t="shared" si="322"/>
        <v/>
      </c>
      <c r="FV55" t="str">
        <f t="shared" si="323"/>
        <v/>
      </c>
      <c r="FW55" t="str">
        <f t="shared" si="324"/>
        <v/>
      </c>
      <c r="FX55" t="str">
        <f t="shared" si="325"/>
        <v/>
      </c>
    </row>
    <row r="56" spans="2:180">
      <c r="B56" s="1" t="s">
        <v>349</v>
      </c>
      <c r="C56" s="2" t="s">
        <v>350</v>
      </c>
      <c r="D56" s="2" t="s">
        <v>347</v>
      </c>
      <c r="E56" s="2" t="s">
        <v>351</v>
      </c>
      <c r="F56" s="2">
        <v>189</v>
      </c>
      <c r="G56" s="2">
        <v>28</v>
      </c>
      <c r="H56" s="2">
        <v>32</v>
      </c>
      <c r="I56" s="2">
        <v>36</v>
      </c>
      <c r="J56" s="2">
        <v>31</v>
      </c>
      <c r="K56" s="2">
        <v>22</v>
      </c>
      <c r="L56" s="2">
        <v>149</v>
      </c>
      <c r="M56">
        <f t="shared" si="163"/>
        <v>1.01</v>
      </c>
      <c r="N56">
        <f t="shared" si="164"/>
        <v>1.02</v>
      </c>
      <c r="O56">
        <f t="shared" si="165"/>
        <v>1.29</v>
      </c>
      <c r="P56">
        <f t="shared" si="166"/>
        <v>0.75</v>
      </c>
      <c r="Q56">
        <f t="shared" si="167"/>
        <v>0.55000000000000004</v>
      </c>
      <c r="R56">
        <f t="shared" si="168"/>
        <v>85.23</v>
      </c>
      <c r="S56">
        <f t="shared" si="169"/>
        <v>87</v>
      </c>
      <c r="T56">
        <f t="shared" si="170"/>
        <v>91.74</v>
      </c>
      <c r="U56">
        <f t="shared" si="171"/>
        <v>83.16</v>
      </c>
      <c r="V56">
        <f t="shared" si="172"/>
        <v>79.650000000000006</v>
      </c>
      <c r="W56">
        <f t="shared" si="173"/>
        <v>426.78</v>
      </c>
      <c r="X56">
        <f t="shared" si="174"/>
        <v>14</v>
      </c>
      <c r="Y56">
        <f t="shared" si="175"/>
        <v>2</v>
      </c>
      <c r="Z56" t="str">
        <f t="shared" si="176"/>
        <v/>
      </c>
      <c r="AA56" t="str">
        <f t="shared" si="177"/>
        <v/>
      </c>
      <c r="AB56" t="str">
        <f t="shared" si="178"/>
        <v/>
      </c>
      <c r="AC56" t="str">
        <f t="shared" si="179"/>
        <v/>
      </c>
      <c r="AD56" t="str">
        <f t="shared" si="180"/>
        <v/>
      </c>
      <c r="AF56" t="str">
        <f t="shared" si="181"/>
        <v>TALITHA AYLA OCTAVIA</v>
      </c>
      <c r="AG56" t="str">
        <f t="shared" si="182"/>
        <v>189-22-10259</v>
      </c>
      <c r="AH56" t="str">
        <f t="shared" si="183"/>
        <v>189V120</v>
      </c>
      <c r="AI56" t="str">
        <f t="shared" si="184"/>
        <v>SDYASIR</v>
      </c>
      <c r="AJ56">
        <f t="shared" si="185"/>
        <v>189</v>
      </c>
      <c r="AK56">
        <f t="shared" si="186"/>
        <v>28</v>
      </c>
      <c r="AL56">
        <f t="shared" si="187"/>
        <v>32</v>
      </c>
      <c r="AM56">
        <f t="shared" si="188"/>
        <v>36</v>
      </c>
      <c r="AN56">
        <f t="shared" si="189"/>
        <v>31</v>
      </c>
      <c r="AO56">
        <f t="shared" si="190"/>
        <v>22</v>
      </c>
      <c r="AP56">
        <f t="shared" si="191"/>
        <v>149</v>
      </c>
      <c r="AQ56">
        <f t="shared" si="192"/>
        <v>1.01</v>
      </c>
      <c r="AR56">
        <f t="shared" si="193"/>
        <v>1.02</v>
      </c>
      <c r="AS56">
        <f t="shared" si="194"/>
        <v>1.29</v>
      </c>
      <c r="AT56">
        <f t="shared" si="195"/>
        <v>0.75</v>
      </c>
      <c r="AU56">
        <f t="shared" si="196"/>
        <v>0.55000000000000004</v>
      </c>
      <c r="AV56">
        <f t="shared" si="197"/>
        <v>85.23</v>
      </c>
      <c r="AW56">
        <f t="shared" si="198"/>
        <v>87</v>
      </c>
      <c r="AX56">
        <f t="shared" si="199"/>
        <v>91.74</v>
      </c>
      <c r="AY56">
        <f t="shared" si="200"/>
        <v>83.16</v>
      </c>
      <c r="AZ56">
        <f t="shared" si="201"/>
        <v>79.650000000000006</v>
      </c>
      <c r="BA56">
        <f t="shared" si="202"/>
        <v>426.78</v>
      </c>
      <c r="BB56">
        <f t="shared" si="203"/>
        <v>14</v>
      </c>
      <c r="BC56">
        <f t="shared" si="204"/>
        <v>2</v>
      </c>
      <c r="BD56" t="str">
        <f t="shared" si="205"/>
        <v/>
      </c>
      <c r="BE56" t="str">
        <f t="shared" si="206"/>
        <v/>
      </c>
      <c r="BF56" t="str">
        <f t="shared" si="207"/>
        <v/>
      </c>
      <c r="BG56" t="str">
        <f t="shared" si="208"/>
        <v/>
      </c>
      <c r="BH56" t="str">
        <f t="shared" si="209"/>
        <v/>
      </c>
      <c r="BJ56" t="str">
        <f t="shared" si="210"/>
        <v>TALITHA AYLA OCTAVIA</v>
      </c>
      <c r="BK56" t="str">
        <f t="shared" si="211"/>
        <v>189-22-10259</v>
      </c>
      <c r="BL56" t="str">
        <f t="shared" si="212"/>
        <v>189V120</v>
      </c>
      <c r="BM56" t="str">
        <f t="shared" si="213"/>
        <v>SDYASIR</v>
      </c>
      <c r="BN56">
        <f t="shared" si="214"/>
        <v>189</v>
      </c>
      <c r="BO56">
        <f t="shared" si="215"/>
        <v>28</v>
      </c>
      <c r="BP56">
        <f t="shared" si="216"/>
        <v>32</v>
      </c>
      <c r="BQ56">
        <f t="shared" si="217"/>
        <v>36</v>
      </c>
      <c r="BR56">
        <f t="shared" si="218"/>
        <v>31</v>
      </c>
      <c r="BS56">
        <f t="shared" si="219"/>
        <v>22</v>
      </c>
      <c r="BT56">
        <f t="shared" si="220"/>
        <v>149</v>
      </c>
      <c r="BU56">
        <f t="shared" si="221"/>
        <v>1.01</v>
      </c>
      <c r="BV56">
        <f t="shared" si="222"/>
        <v>1.02</v>
      </c>
      <c r="BW56">
        <f t="shared" si="223"/>
        <v>1.29</v>
      </c>
      <c r="BX56">
        <f t="shared" si="224"/>
        <v>0.75</v>
      </c>
      <c r="BY56">
        <f t="shared" si="225"/>
        <v>0.55000000000000004</v>
      </c>
      <c r="BZ56">
        <f t="shared" si="226"/>
        <v>85.23</v>
      </c>
      <c r="CA56">
        <f t="shared" si="227"/>
        <v>87</v>
      </c>
      <c r="CB56">
        <f t="shared" si="228"/>
        <v>91.74</v>
      </c>
      <c r="CC56">
        <f t="shared" si="229"/>
        <v>83.16</v>
      </c>
      <c r="CD56">
        <f t="shared" si="230"/>
        <v>79.650000000000006</v>
      </c>
      <c r="CE56">
        <f t="shared" si="231"/>
        <v>426.78</v>
      </c>
      <c r="CF56">
        <f t="shared" si="232"/>
        <v>14</v>
      </c>
      <c r="CG56">
        <f t="shared" si="233"/>
        <v>2</v>
      </c>
      <c r="CH56" t="str">
        <f t="shared" si="234"/>
        <v/>
      </c>
      <c r="CI56" t="str">
        <f t="shared" si="235"/>
        <v/>
      </c>
      <c r="CJ56" t="str">
        <f t="shared" si="236"/>
        <v/>
      </c>
      <c r="CK56" t="str">
        <f t="shared" si="237"/>
        <v/>
      </c>
      <c r="CL56" t="str">
        <f t="shared" si="238"/>
        <v/>
      </c>
      <c r="CN56" t="str">
        <f t="shared" si="239"/>
        <v>TALITHA AYLA OCTAVIA</v>
      </c>
      <c r="CO56" t="str">
        <f t="shared" si="240"/>
        <v>189-22-10259</v>
      </c>
      <c r="CP56" t="str">
        <f t="shared" si="241"/>
        <v>189V120</v>
      </c>
      <c r="CQ56" t="str">
        <f t="shared" si="242"/>
        <v>SDYASIR</v>
      </c>
      <c r="CR56">
        <f t="shared" si="243"/>
        <v>189</v>
      </c>
      <c r="CS56">
        <f t="shared" si="244"/>
        <v>28</v>
      </c>
      <c r="CT56">
        <f t="shared" si="245"/>
        <v>32</v>
      </c>
      <c r="CU56">
        <f t="shared" si="246"/>
        <v>36</v>
      </c>
      <c r="CV56">
        <f t="shared" si="247"/>
        <v>31</v>
      </c>
      <c r="CW56">
        <f t="shared" si="248"/>
        <v>22</v>
      </c>
      <c r="CX56">
        <f t="shared" si="249"/>
        <v>149</v>
      </c>
      <c r="CY56">
        <f t="shared" si="250"/>
        <v>1.01</v>
      </c>
      <c r="CZ56">
        <f t="shared" si="251"/>
        <v>1.02</v>
      </c>
      <c r="DA56">
        <f t="shared" si="252"/>
        <v>1.29</v>
      </c>
      <c r="DB56">
        <f t="shared" si="253"/>
        <v>0.75</v>
      </c>
      <c r="DC56">
        <f t="shared" si="254"/>
        <v>0.55000000000000004</v>
      </c>
      <c r="DD56">
        <f t="shared" si="255"/>
        <v>85.23</v>
      </c>
      <c r="DE56">
        <f t="shared" si="256"/>
        <v>87</v>
      </c>
      <c r="DF56">
        <f t="shared" si="257"/>
        <v>91.74</v>
      </c>
      <c r="DG56">
        <f t="shared" si="258"/>
        <v>83.16</v>
      </c>
      <c r="DH56">
        <f t="shared" si="259"/>
        <v>79.650000000000006</v>
      </c>
      <c r="DI56">
        <f t="shared" si="260"/>
        <v>426.78</v>
      </c>
      <c r="DJ56">
        <f t="shared" si="261"/>
        <v>14</v>
      </c>
      <c r="DK56">
        <f t="shared" si="262"/>
        <v>2</v>
      </c>
      <c r="DL56" t="str">
        <f t="shared" si="263"/>
        <v/>
      </c>
      <c r="DM56" t="str">
        <f t="shared" si="264"/>
        <v/>
      </c>
      <c r="DN56" t="str">
        <f t="shared" si="265"/>
        <v/>
      </c>
      <c r="DO56" t="str">
        <f t="shared" si="266"/>
        <v/>
      </c>
      <c r="DP56" t="str">
        <f t="shared" si="267"/>
        <v/>
      </c>
      <c r="DR56" t="str">
        <f t="shared" si="268"/>
        <v>TALITHA AYLA OCTAVIA</v>
      </c>
      <c r="DS56" t="str">
        <f t="shared" si="269"/>
        <v>189-22-10259</v>
      </c>
      <c r="DT56" t="str">
        <f t="shared" si="270"/>
        <v>189V120</v>
      </c>
      <c r="DU56" t="str">
        <f t="shared" si="271"/>
        <v>SDYASIR</v>
      </c>
      <c r="DV56">
        <f t="shared" si="272"/>
        <v>189</v>
      </c>
      <c r="DW56">
        <f t="shared" si="273"/>
        <v>28</v>
      </c>
      <c r="DX56">
        <f t="shared" si="274"/>
        <v>32</v>
      </c>
      <c r="DY56">
        <f t="shared" si="275"/>
        <v>36</v>
      </c>
      <c r="DZ56">
        <f t="shared" si="276"/>
        <v>31</v>
      </c>
      <c r="EA56">
        <f t="shared" si="277"/>
        <v>22</v>
      </c>
      <c r="EB56">
        <f t="shared" si="278"/>
        <v>149</v>
      </c>
      <c r="EC56">
        <f t="shared" si="279"/>
        <v>1.01</v>
      </c>
      <c r="ED56">
        <f t="shared" si="280"/>
        <v>1.02</v>
      </c>
      <c r="EE56">
        <f t="shared" si="281"/>
        <v>1.29</v>
      </c>
      <c r="EF56">
        <f t="shared" si="282"/>
        <v>0.75</v>
      </c>
      <c r="EG56">
        <f t="shared" si="283"/>
        <v>0.55000000000000004</v>
      </c>
      <c r="EH56">
        <f t="shared" si="284"/>
        <v>85.23</v>
      </c>
      <c r="EI56">
        <f t="shared" si="285"/>
        <v>87</v>
      </c>
      <c r="EJ56">
        <f t="shared" si="286"/>
        <v>91.74</v>
      </c>
      <c r="EK56">
        <f t="shared" si="287"/>
        <v>83.16</v>
      </c>
      <c r="EL56">
        <f t="shared" si="288"/>
        <v>79.650000000000006</v>
      </c>
      <c r="EM56">
        <f t="shared" si="289"/>
        <v>426.78</v>
      </c>
      <c r="EN56">
        <f t="shared" si="290"/>
        <v>14</v>
      </c>
      <c r="EO56">
        <f t="shared" si="291"/>
        <v>2</v>
      </c>
      <c r="EP56" t="str">
        <f t="shared" si="292"/>
        <v/>
      </c>
      <c r="EQ56" t="str">
        <f t="shared" si="293"/>
        <v/>
      </c>
      <c r="ER56" t="str">
        <f t="shared" si="294"/>
        <v/>
      </c>
      <c r="ES56" t="str">
        <f t="shared" si="295"/>
        <v/>
      </c>
      <c r="ET56" t="str">
        <f t="shared" si="296"/>
        <v/>
      </c>
      <c r="EV56" t="str">
        <f t="shared" si="297"/>
        <v>TALITHA AYLA OCTAVIA</v>
      </c>
      <c r="EW56" t="str">
        <f t="shared" si="298"/>
        <v>189-22-10259</v>
      </c>
      <c r="EX56" t="str">
        <f t="shared" si="299"/>
        <v>189V120</v>
      </c>
      <c r="EY56" t="str">
        <f t="shared" si="300"/>
        <v>SDYASIR</v>
      </c>
      <c r="EZ56">
        <f t="shared" si="301"/>
        <v>189</v>
      </c>
      <c r="FA56">
        <f t="shared" si="302"/>
        <v>28</v>
      </c>
      <c r="FB56">
        <f t="shared" si="303"/>
        <v>32</v>
      </c>
      <c r="FC56">
        <f t="shared" si="304"/>
        <v>36</v>
      </c>
      <c r="FD56">
        <f t="shared" si="305"/>
        <v>31</v>
      </c>
      <c r="FE56">
        <f t="shared" si="306"/>
        <v>22</v>
      </c>
      <c r="FF56">
        <f t="shared" si="307"/>
        <v>149</v>
      </c>
      <c r="FG56">
        <f t="shared" si="308"/>
        <v>1.01</v>
      </c>
      <c r="FH56">
        <f t="shared" si="309"/>
        <v>1.02</v>
      </c>
      <c r="FI56">
        <f t="shared" si="310"/>
        <v>1.29</v>
      </c>
      <c r="FJ56">
        <f t="shared" si="311"/>
        <v>0.75</v>
      </c>
      <c r="FK56">
        <f t="shared" si="312"/>
        <v>0.55000000000000004</v>
      </c>
      <c r="FL56">
        <f t="shared" si="313"/>
        <v>85.23</v>
      </c>
      <c r="FM56">
        <f t="shared" si="314"/>
        <v>87</v>
      </c>
      <c r="FN56">
        <f t="shared" si="315"/>
        <v>91.74</v>
      </c>
      <c r="FO56">
        <f t="shared" si="316"/>
        <v>83.16</v>
      </c>
      <c r="FP56">
        <f t="shared" si="317"/>
        <v>79.650000000000006</v>
      </c>
      <c r="FQ56">
        <f t="shared" si="318"/>
        <v>426.78</v>
      </c>
      <c r="FR56">
        <f t="shared" si="319"/>
        <v>14</v>
      </c>
      <c r="FS56">
        <f t="shared" si="320"/>
        <v>2</v>
      </c>
      <c r="FT56" t="str">
        <f t="shared" si="321"/>
        <v/>
      </c>
      <c r="FU56" t="str">
        <f t="shared" si="322"/>
        <v/>
      </c>
      <c r="FV56" t="str">
        <f t="shared" si="323"/>
        <v/>
      </c>
      <c r="FW56" t="str">
        <f t="shared" si="324"/>
        <v/>
      </c>
      <c r="FX56" t="str">
        <f t="shared" si="325"/>
        <v/>
      </c>
    </row>
    <row r="57" spans="2:180">
      <c r="B57" s="1" t="s">
        <v>352</v>
      </c>
      <c r="C57" s="2" t="s">
        <v>353</v>
      </c>
      <c r="D57" s="2" t="s">
        <v>354</v>
      </c>
      <c r="E57" s="2" t="s">
        <v>355</v>
      </c>
      <c r="F57" s="2">
        <v>194</v>
      </c>
      <c r="G57" s="2">
        <v>23</v>
      </c>
      <c r="H57" s="2">
        <v>24</v>
      </c>
      <c r="I57" s="2">
        <v>18</v>
      </c>
      <c r="J57" s="2">
        <v>27</v>
      </c>
      <c r="K57" s="2">
        <v>12</v>
      </c>
      <c r="L57" s="2">
        <v>104</v>
      </c>
      <c r="M57">
        <f t="shared" si="163"/>
        <v>0.19</v>
      </c>
      <c r="N57">
        <f t="shared" si="164"/>
        <v>-0.24</v>
      </c>
      <c r="O57">
        <f t="shared" si="165"/>
        <v>-0.93</v>
      </c>
      <c r="P57">
        <f t="shared" si="166"/>
        <v>0.2</v>
      </c>
      <c r="Q57">
        <f t="shared" si="167"/>
        <v>-1.1200000000000001</v>
      </c>
      <c r="R57">
        <f t="shared" si="168"/>
        <v>72.86</v>
      </c>
      <c r="S57">
        <f t="shared" si="169"/>
        <v>66</v>
      </c>
      <c r="T57">
        <f t="shared" si="170"/>
        <v>54.33</v>
      </c>
      <c r="U57">
        <f t="shared" si="171"/>
        <v>73.510000000000005</v>
      </c>
      <c r="V57">
        <f t="shared" si="172"/>
        <v>50.35</v>
      </c>
      <c r="W57">
        <f t="shared" si="173"/>
        <v>317.05</v>
      </c>
      <c r="X57">
        <f t="shared" si="174"/>
        <v>51</v>
      </c>
      <c r="Y57">
        <f t="shared" si="175"/>
        <v>1</v>
      </c>
      <c r="Z57" t="str">
        <f t="shared" si="176"/>
        <v/>
      </c>
      <c r="AA57" t="str">
        <f t="shared" si="177"/>
        <v/>
      </c>
      <c r="AB57" t="str">
        <f t="shared" si="178"/>
        <v/>
      </c>
      <c r="AC57" t="str">
        <f t="shared" si="179"/>
        <v/>
      </c>
      <c r="AD57" t="str">
        <f t="shared" si="180"/>
        <v/>
      </c>
      <c r="AF57" t="str">
        <f t="shared" si="181"/>
        <v>LUTHFIA NURAINI AZIZAH</v>
      </c>
      <c r="AG57" t="str">
        <f t="shared" si="182"/>
        <v>194-22-10476</v>
      </c>
      <c r="AH57" t="str">
        <f t="shared" si="183"/>
        <v>194V120</v>
      </c>
      <c r="AI57" t="str">
        <f t="shared" si="184"/>
        <v>MSI ISTIQLAL</v>
      </c>
      <c r="AJ57">
        <f t="shared" si="185"/>
        <v>194</v>
      </c>
      <c r="AK57">
        <f t="shared" si="186"/>
        <v>23</v>
      </c>
      <c r="AL57">
        <f t="shared" si="187"/>
        <v>24</v>
      </c>
      <c r="AM57">
        <f t="shared" si="188"/>
        <v>18</v>
      </c>
      <c r="AN57">
        <f t="shared" si="189"/>
        <v>27</v>
      </c>
      <c r="AO57">
        <f t="shared" si="190"/>
        <v>12</v>
      </c>
      <c r="AP57">
        <f t="shared" si="191"/>
        <v>104</v>
      </c>
      <c r="AQ57">
        <f t="shared" si="192"/>
        <v>0.19</v>
      </c>
      <c r="AR57">
        <f t="shared" si="193"/>
        <v>-0.24</v>
      </c>
      <c r="AS57">
        <f t="shared" si="194"/>
        <v>-0.93</v>
      </c>
      <c r="AT57">
        <f t="shared" si="195"/>
        <v>0.2</v>
      </c>
      <c r="AU57">
        <f t="shared" si="196"/>
        <v>-1.1200000000000001</v>
      </c>
      <c r="AV57">
        <f t="shared" si="197"/>
        <v>72.86</v>
      </c>
      <c r="AW57">
        <f t="shared" si="198"/>
        <v>66</v>
      </c>
      <c r="AX57">
        <f t="shared" si="199"/>
        <v>54.33</v>
      </c>
      <c r="AY57">
        <f t="shared" si="200"/>
        <v>73.510000000000005</v>
      </c>
      <c r="AZ57">
        <f t="shared" si="201"/>
        <v>50.35</v>
      </c>
      <c r="BA57">
        <f t="shared" si="202"/>
        <v>317.05</v>
      </c>
      <c r="BB57">
        <f t="shared" si="203"/>
        <v>51</v>
      </c>
      <c r="BC57">
        <f t="shared" si="204"/>
        <v>1</v>
      </c>
      <c r="BD57" t="str">
        <f t="shared" si="205"/>
        <v/>
      </c>
      <c r="BE57" t="str">
        <f t="shared" si="206"/>
        <v/>
      </c>
      <c r="BF57" t="str">
        <f t="shared" si="207"/>
        <v/>
      </c>
      <c r="BG57" t="str">
        <f t="shared" si="208"/>
        <v/>
      </c>
      <c r="BH57" t="str">
        <f t="shared" si="209"/>
        <v/>
      </c>
      <c r="BJ57" t="str">
        <f t="shared" si="210"/>
        <v>LUTHFIA NURAINI AZIZAH</v>
      </c>
      <c r="BK57" t="str">
        <f t="shared" si="211"/>
        <v>194-22-10476</v>
      </c>
      <c r="BL57" t="str">
        <f t="shared" si="212"/>
        <v>194V120</v>
      </c>
      <c r="BM57" t="str">
        <f t="shared" si="213"/>
        <v>MSI ISTIQLAL</v>
      </c>
      <c r="BN57">
        <f t="shared" si="214"/>
        <v>194</v>
      </c>
      <c r="BO57">
        <f t="shared" si="215"/>
        <v>23</v>
      </c>
      <c r="BP57">
        <f t="shared" si="216"/>
        <v>24</v>
      </c>
      <c r="BQ57">
        <f t="shared" si="217"/>
        <v>18</v>
      </c>
      <c r="BR57">
        <f t="shared" si="218"/>
        <v>27</v>
      </c>
      <c r="BS57">
        <f t="shared" si="219"/>
        <v>12</v>
      </c>
      <c r="BT57">
        <f t="shared" si="220"/>
        <v>104</v>
      </c>
      <c r="BU57">
        <f t="shared" si="221"/>
        <v>0.19</v>
      </c>
      <c r="BV57">
        <f t="shared" si="222"/>
        <v>-0.24</v>
      </c>
      <c r="BW57">
        <f t="shared" si="223"/>
        <v>-0.93</v>
      </c>
      <c r="BX57">
        <f t="shared" si="224"/>
        <v>0.2</v>
      </c>
      <c r="BY57">
        <f t="shared" si="225"/>
        <v>-1.1200000000000001</v>
      </c>
      <c r="BZ57">
        <f t="shared" si="226"/>
        <v>72.86</v>
      </c>
      <c r="CA57">
        <f t="shared" si="227"/>
        <v>66</v>
      </c>
      <c r="CB57">
        <f t="shared" si="228"/>
        <v>54.33</v>
      </c>
      <c r="CC57">
        <f t="shared" si="229"/>
        <v>73.510000000000005</v>
      </c>
      <c r="CD57">
        <f t="shared" si="230"/>
        <v>50.35</v>
      </c>
      <c r="CE57">
        <f t="shared" si="231"/>
        <v>317.05</v>
      </c>
      <c r="CF57">
        <f t="shared" si="232"/>
        <v>51</v>
      </c>
      <c r="CG57">
        <f t="shared" si="233"/>
        <v>1</v>
      </c>
      <c r="CH57" t="str">
        <f t="shared" si="234"/>
        <v/>
      </c>
      <c r="CI57" t="str">
        <f t="shared" si="235"/>
        <v/>
      </c>
      <c r="CJ57" t="str">
        <f t="shared" si="236"/>
        <v/>
      </c>
      <c r="CK57" t="str">
        <f t="shared" si="237"/>
        <v/>
      </c>
      <c r="CL57" t="str">
        <f t="shared" si="238"/>
        <v/>
      </c>
      <c r="CN57" t="str">
        <f t="shared" si="239"/>
        <v>LUTHFIA NURAINI AZIZAH</v>
      </c>
      <c r="CO57" t="str">
        <f t="shared" si="240"/>
        <v>194-22-10476</v>
      </c>
      <c r="CP57" t="str">
        <f t="shared" si="241"/>
        <v>194V120</v>
      </c>
      <c r="CQ57" t="str">
        <f t="shared" si="242"/>
        <v>MSI ISTIQLAL</v>
      </c>
      <c r="CR57">
        <f t="shared" si="243"/>
        <v>194</v>
      </c>
      <c r="CS57">
        <f t="shared" si="244"/>
        <v>23</v>
      </c>
      <c r="CT57">
        <f t="shared" si="245"/>
        <v>24</v>
      </c>
      <c r="CU57">
        <f t="shared" si="246"/>
        <v>18</v>
      </c>
      <c r="CV57">
        <f t="shared" si="247"/>
        <v>27</v>
      </c>
      <c r="CW57">
        <f t="shared" si="248"/>
        <v>12</v>
      </c>
      <c r="CX57">
        <f t="shared" si="249"/>
        <v>104</v>
      </c>
      <c r="CY57">
        <f t="shared" si="250"/>
        <v>0.19</v>
      </c>
      <c r="CZ57">
        <f t="shared" si="251"/>
        <v>-0.24</v>
      </c>
      <c r="DA57">
        <f t="shared" si="252"/>
        <v>-0.93</v>
      </c>
      <c r="DB57">
        <f t="shared" si="253"/>
        <v>0.2</v>
      </c>
      <c r="DC57">
        <f t="shared" si="254"/>
        <v>-1.1200000000000001</v>
      </c>
      <c r="DD57">
        <f t="shared" si="255"/>
        <v>72.86</v>
      </c>
      <c r="DE57">
        <f t="shared" si="256"/>
        <v>66</v>
      </c>
      <c r="DF57">
        <f t="shared" si="257"/>
        <v>54.33</v>
      </c>
      <c r="DG57">
        <f t="shared" si="258"/>
        <v>73.510000000000005</v>
      </c>
      <c r="DH57">
        <f t="shared" si="259"/>
        <v>50.35</v>
      </c>
      <c r="DI57">
        <f t="shared" si="260"/>
        <v>317.05</v>
      </c>
      <c r="DJ57">
        <f t="shared" si="261"/>
        <v>51</v>
      </c>
      <c r="DK57">
        <f t="shared" si="262"/>
        <v>1</v>
      </c>
      <c r="DL57" t="str">
        <f t="shared" si="263"/>
        <v/>
      </c>
      <c r="DM57" t="str">
        <f t="shared" si="264"/>
        <v/>
      </c>
      <c r="DN57" t="str">
        <f t="shared" si="265"/>
        <v/>
      </c>
      <c r="DO57" t="str">
        <f t="shared" si="266"/>
        <v/>
      </c>
      <c r="DP57" t="str">
        <f t="shared" si="267"/>
        <v/>
      </c>
      <c r="DR57" t="str">
        <f t="shared" si="268"/>
        <v>LUTHFIA NURAINI AZIZAH</v>
      </c>
      <c r="DS57" t="str">
        <f t="shared" si="269"/>
        <v>194-22-10476</v>
      </c>
      <c r="DT57" t="str">
        <f t="shared" si="270"/>
        <v>194V120</v>
      </c>
      <c r="DU57" t="str">
        <f t="shared" si="271"/>
        <v>MSI ISTIQLAL</v>
      </c>
      <c r="DV57">
        <f t="shared" si="272"/>
        <v>194</v>
      </c>
      <c r="DW57">
        <f t="shared" si="273"/>
        <v>23</v>
      </c>
      <c r="DX57">
        <f t="shared" si="274"/>
        <v>24</v>
      </c>
      <c r="DY57">
        <f t="shared" si="275"/>
        <v>18</v>
      </c>
      <c r="DZ57">
        <f t="shared" si="276"/>
        <v>27</v>
      </c>
      <c r="EA57">
        <f t="shared" si="277"/>
        <v>12</v>
      </c>
      <c r="EB57">
        <f t="shared" si="278"/>
        <v>104</v>
      </c>
      <c r="EC57">
        <f t="shared" si="279"/>
        <v>0.19</v>
      </c>
      <c r="ED57">
        <f t="shared" si="280"/>
        <v>-0.24</v>
      </c>
      <c r="EE57">
        <f t="shared" si="281"/>
        <v>-0.93</v>
      </c>
      <c r="EF57">
        <f t="shared" si="282"/>
        <v>0.2</v>
      </c>
      <c r="EG57">
        <f t="shared" si="283"/>
        <v>-1.1200000000000001</v>
      </c>
      <c r="EH57">
        <f t="shared" si="284"/>
        <v>72.86</v>
      </c>
      <c r="EI57">
        <f t="shared" si="285"/>
        <v>66</v>
      </c>
      <c r="EJ57">
        <f t="shared" si="286"/>
        <v>54.33</v>
      </c>
      <c r="EK57">
        <f t="shared" si="287"/>
        <v>73.510000000000005</v>
      </c>
      <c r="EL57">
        <f t="shared" si="288"/>
        <v>50.35</v>
      </c>
      <c r="EM57">
        <f t="shared" si="289"/>
        <v>317.05</v>
      </c>
      <c r="EN57">
        <f t="shared" si="290"/>
        <v>51</v>
      </c>
      <c r="EO57">
        <f t="shared" si="291"/>
        <v>1</v>
      </c>
      <c r="EP57" t="str">
        <f t="shared" si="292"/>
        <v/>
      </c>
      <c r="EQ57" t="str">
        <f t="shared" si="293"/>
        <v/>
      </c>
      <c r="ER57" t="str">
        <f t="shared" si="294"/>
        <v/>
      </c>
      <c r="ES57" t="str">
        <f t="shared" si="295"/>
        <v/>
      </c>
      <c r="ET57" t="str">
        <f t="shared" si="296"/>
        <v/>
      </c>
      <c r="EV57" t="str">
        <f t="shared" si="297"/>
        <v>LUTHFIA NURAINI AZIZAH</v>
      </c>
      <c r="EW57" t="str">
        <f t="shared" si="298"/>
        <v>194-22-10476</v>
      </c>
      <c r="EX57" t="str">
        <f t="shared" si="299"/>
        <v>194V120</v>
      </c>
      <c r="EY57" t="str">
        <f t="shared" si="300"/>
        <v>MSI ISTIQLAL</v>
      </c>
      <c r="EZ57">
        <f t="shared" si="301"/>
        <v>194</v>
      </c>
      <c r="FA57">
        <f t="shared" si="302"/>
        <v>23</v>
      </c>
      <c r="FB57">
        <f t="shared" si="303"/>
        <v>24</v>
      </c>
      <c r="FC57">
        <f t="shared" si="304"/>
        <v>18</v>
      </c>
      <c r="FD57">
        <f t="shared" si="305"/>
        <v>27</v>
      </c>
      <c r="FE57">
        <f t="shared" si="306"/>
        <v>12</v>
      </c>
      <c r="FF57">
        <f t="shared" si="307"/>
        <v>104</v>
      </c>
      <c r="FG57">
        <f t="shared" si="308"/>
        <v>0.19</v>
      </c>
      <c r="FH57">
        <f t="shared" si="309"/>
        <v>-0.24</v>
      </c>
      <c r="FI57">
        <f t="shared" si="310"/>
        <v>-0.93</v>
      </c>
      <c r="FJ57">
        <f t="shared" si="311"/>
        <v>0.2</v>
      </c>
      <c r="FK57">
        <f t="shared" si="312"/>
        <v>-1.1200000000000001</v>
      </c>
      <c r="FL57">
        <f t="shared" si="313"/>
        <v>72.86</v>
      </c>
      <c r="FM57">
        <f t="shared" si="314"/>
        <v>66</v>
      </c>
      <c r="FN57">
        <f t="shared" si="315"/>
        <v>54.33</v>
      </c>
      <c r="FO57">
        <f t="shared" si="316"/>
        <v>73.510000000000005</v>
      </c>
      <c r="FP57">
        <f t="shared" si="317"/>
        <v>50.35</v>
      </c>
      <c r="FQ57">
        <f t="shared" si="318"/>
        <v>317.05</v>
      </c>
      <c r="FR57">
        <f t="shared" si="319"/>
        <v>51</v>
      </c>
      <c r="FS57">
        <f t="shared" si="320"/>
        <v>1</v>
      </c>
      <c r="FT57" t="str">
        <f t="shared" si="321"/>
        <v/>
      </c>
      <c r="FU57" t="str">
        <f t="shared" si="322"/>
        <v/>
      </c>
      <c r="FV57" t="str">
        <f t="shared" si="323"/>
        <v/>
      </c>
      <c r="FW57" t="str">
        <f t="shared" si="324"/>
        <v/>
      </c>
      <c r="FX57" t="str">
        <f t="shared" si="325"/>
        <v/>
      </c>
    </row>
    <row r="58" spans="2:180">
      <c r="B58" s="1" t="s">
        <v>356</v>
      </c>
      <c r="C58" s="2" t="s">
        <v>357</v>
      </c>
      <c r="D58" s="2" t="s">
        <v>354</v>
      </c>
      <c r="E58" s="2" t="s">
        <v>358</v>
      </c>
      <c r="F58" s="2">
        <v>194</v>
      </c>
      <c r="G58" s="2">
        <v>19</v>
      </c>
      <c r="H58" s="2">
        <v>24</v>
      </c>
      <c r="I58" s="2">
        <v>22</v>
      </c>
      <c r="J58" s="2">
        <v>20</v>
      </c>
      <c r="K58" s="2">
        <v>9</v>
      </c>
      <c r="L58" s="2">
        <v>94</v>
      </c>
      <c r="M58">
        <f t="shared" si="163"/>
        <v>-0.47</v>
      </c>
      <c r="N58">
        <f t="shared" si="164"/>
        <v>-0.24</v>
      </c>
      <c r="O58">
        <f t="shared" si="165"/>
        <v>-0.44</v>
      </c>
      <c r="P58">
        <f t="shared" si="166"/>
        <v>-0.76</v>
      </c>
      <c r="Q58">
        <f t="shared" si="167"/>
        <v>-1.62</v>
      </c>
      <c r="R58">
        <f t="shared" si="168"/>
        <v>62.91</v>
      </c>
      <c r="S58">
        <f t="shared" si="169"/>
        <v>66</v>
      </c>
      <c r="T58">
        <f t="shared" si="170"/>
        <v>62.58</v>
      </c>
      <c r="U58">
        <f t="shared" si="171"/>
        <v>56.67</v>
      </c>
      <c r="V58">
        <f t="shared" si="172"/>
        <v>41.58</v>
      </c>
      <c r="W58">
        <f t="shared" si="173"/>
        <v>289.74</v>
      </c>
      <c r="X58">
        <f t="shared" si="174"/>
        <v>58</v>
      </c>
      <c r="Y58">
        <f t="shared" si="175"/>
        <v>3</v>
      </c>
      <c r="Z58" t="str">
        <f t="shared" si="176"/>
        <v/>
      </c>
      <c r="AA58" t="str">
        <f t="shared" si="177"/>
        <v/>
      </c>
      <c r="AB58" t="str">
        <f t="shared" si="178"/>
        <v/>
      </c>
      <c r="AC58" t="str">
        <f t="shared" si="179"/>
        <v/>
      </c>
      <c r="AD58" t="str">
        <f t="shared" si="180"/>
        <v/>
      </c>
      <c r="AF58" t="str">
        <f t="shared" si="181"/>
        <v>NAJWA KHAIRA RAHMAN</v>
      </c>
      <c r="AG58" t="str">
        <f t="shared" si="182"/>
        <v>194-22-10510</v>
      </c>
      <c r="AH58" t="str">
        <f t="shared" si="183"/>
        <v>194V120</v>
      </c>
      <c r="AI58" t="str">
        <f t="shared" si="184"/>
        <v>MI MUHAMMADIYAH</v>
      </c>
      <c r="AJ58">
        <f t="shared" si="185"/>
        <v>194</v>
      </c>
      <c r="AK58">
        <f t="shared" si="186"/>
        <v>19</v>
      </c>
      <c r="AL58">
        <f t="shared" si="187"/>
        <v>24</v>
      </c>
      <c r="AM58">
        <f t="shared" si="188"/>
        <v>22</v>
      </c>
      <c r="AN58">
        <f t="shared" si="189"/>
        <v>20</v>
      </c>
      <c r="AO58">
        <f t="shared" si="190"/>
        <v>9</v>
      </c>
      <c r="AP58">
        <f t="shared" si="191"/>
        <v>94</v>
      </c>
      <c r="AQ58">
        <f t="shared" si="192"/>
        <v>-0.47</v>
      </c>
      <c r="AR58">
        <f t="shared" si="193"/>
        <v>-0.24</v>
      </c>
      <c r="AS58">
        <f t="shared" si="194"/>
        <v>-0.44</v>
      </c>
      <c r="AT58">
        <f t="shared" si="195"/>
        <v>-0.76</v>
      </c>
      <c r="AU58">
        <f t="shared" si="196"/>
        <v>-1.62</v>
      </c>
      <c r="AV58">
        <f t="shared" si="197"/>
        <v>62.91</v>
      </c>
      <c r="AW58">
        <f t="shared" si="198"/>
        <v>66</v>
      </c>
      <c r="AX58">
        <f t="shared" si="199"/>
        <v>62.58</v>
      </c>
      <c r="AY58">
        <f t="shared" si="200"/>
        <v>56.67</v>
      </c>
      <c r="AZ58">
        <f t="shared" si="201"/>
        <v>41.58</v>
      </c>
      <c r="BA58">
        <f t="shared" si="202"/>
        <v>289.74</v>
      </c>
      <c r="BB58">
        <f t="shared" si="203"/>
        <v>58</v>
      </c>
      <c r="BC58">
        <f t="shared" si="204"/>
        <v>3</v>
      </c>
      <c r="BD58" t="str">
        <f t="shared" si="205"/>
        <v/>
      </c>
      <c r="BE58" t="str">
        <f t="shared" si="206"/>
        <v/>
      </c>
      <c r="BF58" t="str">
        <f t="shared" si="207"/>
        <v/>
      </c>
      <c r="BG58" t="str">
        <f t="shared" si="208"/>
        <v/>
      </c>
      <c r="BH58" t="str">
        <f t="shared" si="209"/>
        <v/>
      </c>
      <c r="BJ58" t="str">
        <f t="shared" si="210"/>
        <v>NAJWA KHAIRA RAHMAN</v>
      </c>
      <c r="BK58" t="str">
        <f t="shared" si="211"/>
        <v>194-22-10510</v>
      </c>
      <c r="BL58" t="str">
        <f t="shared" si="212"/>
        <v>194V120</v>
      </c>
      <c r="BM58" t="str">
        <f t="shared" si="213"/>
        <v>MI MUHAMMADIYAH</v>
      </c>
      <c r="BN58">
        <f t="shared" si="214"/>
        <v>194</v>
      </c>
      <c r="BO58">
        <f t="shared" si="215"/>
        <v>19</v>
      </c>
      <c r="BP58">
        <f t="shared" si="216"/>
        <v>24</v>
      </c>
      <c r="BQ58">
        <f t="shared" si="217"/>
        <v>22</v>
      </c>
      <c r="BR58">
        <f t="shared" si="218"/>
        <v>20</v>
      </c>
      <c r="BS58">
        <f t="shared" si="219"/>
        <v>9</v>
      </c>
      <c r="BT58">
        <f t="shared" si="220"/>
        <v>94</v>
      </c>
      <c r="BU58">
        <f t="shared" si="221"/>
        <v>-0.47</v>
      </c>
      <c r="BV58">
        <f t="shared" si="222"/>
        <v>-0.24</v>
      </c>
      <c r="BW58">
        <f t="shared" si="223"/>
        <v>-0.44</v>
      </c>
      <c r="BX58">
        <f t="shared" si="224"/>
        <v>-0.76</v>
      </c>
      <c r="BY58">
        <f t="shared" si="225"/>
        <v>-1.62</v>
      </c>
      <c r="BZ58">
        <f t="shared" si="226"/>
        <v>62.91</v>
      </c>
      <c r="CA58">
        <f t="shared" si="227"/>
        <v>66</v>
      </c>
      <c r="CB58">
        <f t="shared" si="228"/>
        <v>62.58</v>
      </c>
      <c r="CC58">
        <f t="shared" si="229"/>
        <v>56.67</v>
      </c>
      <c r="CD58">
        <f t="shared" si="230"/>
        <v>41.58</v>
      </c>
      <c r="CE58">
        <f t="shared" si="231"/>
        <v>289.74</v>
      </c>
      <c r="CF58">
        <f t="shared" si="232"/>
        <v>58</v>
      </c>
      <c r="CG58">
        <f t="shared" si="233"/>
        <v>3</v>
      </c>
      <c r="CH58" t="str">
        <f t="shared" si="234"/>
        <v/>
      </c>
      <c r="CI58" t="str">
        <f t="shared" si="235"/>
        <v/>
      </c>
      <c r="CJ58" t="str">
        <f t="shared" si="236"/>
        <v/>
      </c>
      <c r="CK58" t="str">
        <f t="shared" si="237"/>
        <v/>
      </c>
      <c r="CL58" t="str">
        <f t="shared" si="238"/>
        <v/>
      </c>
      <c r="CN58" t="str">
        <f t="shared" si="239"/>
        <v>NAJWA KHAIRA RAHMAN</v>
      </c>
      <c r="CO58" t="str">
        <f t="shared" si="240"/>
        <v>194-22-10510</v>
      </c>
      <c r="CP58" t="str">
        <f t="shared" si="241"/>
        <v>194V120</v>
      </c>
      <c r="CQ58" t="str">
        <f t="shared" si="242"/>
        <v>MI MUHAMMADIYAH</v>
      </c>
      <c r="CR58">
        <f t="shared" si="243"/>
        <v>194</v>
      </c>
      <c r="CS58">
        <f t="shared" si="244"/>
        <v>19</v>
      </c>
      <c r="CT58">
        <f t="shared" si="245"/>
        <v>24</v>
      </c>
      <c r="CU58">
        <f t="shared" si="246"/>
        <v>22</v>
      </c>
      <c r="CV58">
        <f t="shared" si="247"/>
        <v>20</v>
      </c>
      <c r="CW58">
        <f t="shared" si="248"/>
        <v>9</v>
      </c>
      <c r="CX58">
        <f t="shared" si="249"/>
        <v>94</v>
      </c>
      <c r="CY58">
        <f t="shared" si="250"/>
        <v>-0.47</v>
      </c>
      <c r="CZ58">
        <f t="shared" si="251"/>
        <v>-0.24</v>
      </c>
      <c r="DA58">
        <f t="shared" si="252"/>
        <v>-0.44</v>
      </c>
      <c r="DB58">
        <f t="shared" si="253"/>
        <v>-0.76</v>
      </c>
      <c r="DC58">
        <f t="shared" si="254"/>
        <v>-1.62</v>
      </c>
      <c r="DD58">
        <f t="shared" si="255"/>
        <v>62.91</v>
      </c>
      <c r="DE58">
        <f t="shared" si="256"/>
        <v>66</v>
      </c>
      <c r="DF58">
        <f t="shared" si="257"/>
        <v>62.58</v>
      </c>
      <c r="DG58">
        <f t="shared" si="258"/>
        <v>56.67</v>
      </c>
      <c r="DH58">
        <f t="shared" si="259"/>
        <v>41.58</v>
      </c>
      <c r="DI58">
        <f t="shared" si="260"/>
        <v>289.74</v>
      </c>
      <c r="DJ58">
        <f t="shared" si="261"/>
        <v>58</v>
      </c>
      <c r="DK58">
        <f t="shared" si="262"/>
        <v>3</v>
      </c>
      <c r="DL58" t="str">
        <f t="shared" si="263"/>
        <v/>
      </c>
      <c r="DM58" t="str">
        <f t="shared" si="264"/>
        <v/>
      </c>
      <c r="DN58" t="str">
        <f t="shared" si="265"/>
        <v/>
      </c>
      <c r="DO58" t="str">
        <f t="shared" si="266"/>
        <v/>
      </c>
      <c r="DP58" t="str">
        <f t="shared" si="267"/>
        <v/>
      </c>
      <c r="DR58" t="str">
        <f t="shared" si="268"/>
        <v>NAJWA KHAIRA RAHMAN</v>
      </c>
      <c r="DS58" t="str">
        <f t="shared" si="269"/>
        <v>194-22-10510</v>
      </c>
      <c r="DT58" t="str">
        <f t="shared" si="270"/>
        <v>194V120</v>
      </c>
      <c r="DU58" t="str">
        <f t="shared" si="271"/>
        <v>MI MUHAMMADIYAH</v>
      </c>
      <c r="DV58">
        <f t="shared" si="272"/>
        <v>194</v>
      </c>
      <c r="DW58">
        <f t="shared" si="273"/>
        <v>19</v>
      </c>
      <c r="DX58">
        <f t="shared" si="274"/>
        <v>24</v>
      </c>
      <c r="DY58">
        <f t="shared" si="275"/>
        <v>22</v>
      </c>
      <c r="DZ58">
        <f t="shared" si="276"/>
        <v>20</v>
      </c>
      <c r="EA58">
        <f t="shared" si="277"/>
        <v>9</v>
      </c>
      <c r="EB58">
        <f t="shared" si="278"/>
        <v>94</v>
      </c>
      <c r="EC58">
        <f t="shared" si="279"/>
        <v>-0.47</v>
      </c>
      <c r="ED58">
        <f t="shared" si="280"/>
        <v>-0.24</v>
      </c>
      <c r="EE58">
        <f t="shared" si="281"/>
        <v>-0.44</v>
      </c>
      <c r="EF58">
        <f t="shared" si="282"/>
        <v>-0.76</v>
      </c>
      <c r="EG58">
        <f t="shared" si="283"/>
        <v>-1.62</v>
      </c>
      <c r="EH58">
        <f t="shared" si="284"/>
        <v>62.91</v>
      </c>
      <c r="EI58">
        <f t="shared" si="285"/>
        <v>66</v>
      </c>
      <c r="EJ58">
        <f t="shared" si="286"/>
        <v>62.58</v>
      </c>
      <c r="EK58">
        <f t="shared" si="287"/>
        <v>56.67</v>
      </c>
      <c r="EL58">
        <f t="shared" si="288"/>
        <v>41.58</v>
      </c>
      <c r="EM58">
        <f t="shared" si="289"/>
        <v>289.74</v>
      </c>
      <c r="EN58">
        <f t="shared" si="290"/>
        <v>58</v>
      </c>
      <c r="EO58">
        <f t="shared" si="291"/>
        <v>3</v>
      </c>
      <c r="EP58" t="str">
        <f t="shared" si="292"/>
        <v/>
      </c>
      <c r="EQ58" t="str">
        <f t="shared" si="293"/>
        <v/>
      </c>
      <c r="ER58" t="str">
        <f t="shared" si="294"/>
        <v/>
      </c>
      <c r="ES58" t="str">
        <f t="shared" si="295"/>
        <v/>
      </c>
      <c r="ET58" t="str">
        <f t="shared" si="296"/>
        <v/>
      </c>
      <c r="EV58" t="str">
        <f t="shared" si="297"/>
        <v>NAJWA KHAIRA RAHMAN</v>
      </c>
      <c r="EW58" t="str">
        <f t="shared" si="298"/>
        <v>194-22-10510</v>
      </c>
      <c r="EX58" t="str">
        <f t="shared" si="299"/>
        <v>194V120</v>
      </c>
      <c r="EY58" t="str">
        <f t="shared" si="300"/>
        <v>MI MUHAMMADIYAH</v>
      </c>
      <c r="EZ58">
        <f t="shared" si="301"/>
        <v>194</v>
      </c>
      <c r="FA58">
        <f t="shared" si="302"/>
        <v>19</v>
      </c>
      <c r="FB58">
        <f t="shared" si="303"/>
        <v>24</v>
      </c>
      <c r="FC58">
        <f t="shared" si="304"/>
        <v>22</v>
      </c>
      <c r="FD58">
        <f t="shared" si="305"/>
        <v>20</v>
      </c>
      <c r="FE58">
        <f t="shared" si="306"/>
        <v>9</v>
      </c>
      <c r="FF58">
        <f t="shared" si="307"/>
        <v>94</v>
      </c>
      <c r="FG58">
        <f t="shared" si="308"/>
        <v>-0.47</v>
      </c>
      <c r="FH58">
        <f t="shared" si="309"/>
        <v>-0.24</v>
      </c>
      <c r="FI58">
        <f t="shared" si="310"/>
        <v>-0.44</v>
      </c>
      <c r="FJ58">
        <f t="shared" si="311"/>
        <v>-0.76</v>
      </c>
      <c r="FK58">
        <f t="shared" si="312"/>
        <v>-1.62</v>
      </c>
      <c r="FL58">
        <f t="shared" si="313"/>
        <v>62.91</v>
      </c>
      <c r="FM58">
        <f t="shared" si="314"/>
        <v>66</v>
      </c>
      <c r="FN58">
        <f t="shared" si="315"/>
        <v>62.58</v>
      </c>
      <c r="FO58">
        <f t="shared" si="316"/>
        <v>56.67</v>
      </c>
      <c r="FP58">
        <f t="shared" si="317"/>
        <v>41.58</v>
      </c>
      <c r="FQ58">
        <f t="shared" si="318"/>
        <v>289.74</v>
      </c>
      <c r="FR58">
        <f t="shared" si="319"/>
        <v>58</v>
      </c>
      <c r="FS58">
        <f t="shared" si="320"/>
        <v>3</v>
      </c>
      <c r="FT58" t="str">
        <f t="shared" si="321"/>
        <v/>
      </c>
      <c r="FU58" t="str">
        <f t="shared" si="322"/>
        <v/>
      </c>
      <c r="FV58" t="str">
        <f t="shared" si="323"/>
        <v/>
      </c>
      <c r="FW58" t="str">
        <f t="shared" si="324"/>
        <v/>
      </c>
      <c r="FX58" t="str">
        <f t="shared" si="325"/>
        <v/>
      </c>
    </row>
    <row r="59" spans="2:180">
      <c r="B59" s="1" t="s">
        <v>359</v>
      </c>
      <c r="C59" s="2" t="s">
        <v>360</v>
      </c>
      <c r="D59" s="2" t="s">
        <v>354</v>
      </c>
      <c r="E59" s="2" t="s">
        <v>361</v>
      </c>
      <c r="F59" s="2">
        <v>194</v>
      </c>
      <c r="G59" s="2">
        <v>21</v>
      </c>
      <c r="H59" s="2">
        <v>21</v>
      </c>
      <c r="I59" s="2">
        <v>31</v>
      </c>
      <c r="J59" s="2">
        <v>15</v>
      </c>
      <c r="K59" s="2">
        <v>17</v>
      </c>
      <c r="L59" s="2">
        <v>105</v>
      </c>
      <c r="M59">
        <f t="shared" si="163"/>
        <v>-0.14000000000000001</v>
      </c>
      <c r="N59">
        <f t="shared" si="164"/>
        <v>-0.71</v>
      </c>
      <c r="O59">
        <f t="shared" si="165"/>
        <v>0.67</v>
      </c>
      <c r="P59">
        <f t="shared" si="166"/>
        <v>-1.45</v>
      </c>
      <c r="Q59">
        <f t="shared" si="167"/>
        <v>-0.28000000000000003</v>
      </c>
      <c r="R59">
        <f t="shared" si="168"/>
        <v>67.89</v>
      </c>
      <c r="S59">
        <f t="shared" si="169"/>
        <v>58.17</v>
      </c>
      <c r="T59">
        <f t="shared" si="170"/>
        <v>81.290000000000006</v>
      </c>
      <c r="U59">
        <f t="shared" si="171"/>
        <v>44.56</v>
      </c>
      <c r="V59">
        <f t="shared" si="172"/>
        <v>65.09</v>
      </c>
      <c r="W59">
        <f t="shared" si="173"/>
        <v>317</v>
      </c>
      <c r="X59">
        <f t="shared" si="174"/>
        <v>52</v>
      </c>
      <c r="Y59">
        <f t="shared" si="175"/>
        <v>2</v>
      </c>
      <c r="Z59" t="str">
        <f t="shared" si="176"/>
        <v/>
      </c>
      <c r="AA59" t="str">
        <f t="shared" si="177"/>
        <v/>
      </c>
      <c r="AB59" t="str">
        <f t="shared" si="178"/>
        <v/>
      </c>
      <c r="AC59" t="str">
        <f t="shared" si="179"/>
        <v/>
      </c>
      <c r="AD59" t="str">
        <f t="shared" si="180"/>
        <v/>
      </c>
      <c r="AF59" t="str">
        <f t="shared" si="181"/>
        <v>LATISYA AZMI NADHIRA</v>
      </c>
      <c r="AG59" t="str">
        <f t="shared" si="182"/>
        <v>194-22-10549</v>
      </c>
      <c r="AH59" t="str">
        <f t="shared" si="183"/>
        <v>194V120</v>
      </c>
      <c r="AI59" t="str">
        <f t="shared" si="184"/>
        <v>SDN KEBON KOSONG 13</v>
      </c>
      <c r="AJ59">
        <f t="shared" si="185"/>
        <v>194</v>
      </c>
      <c r="AK59">
        <f t="shared" si="186"/>
        <v>21</v>
      </c>
      <c r="AL59">
        <f t="shared" si="187"/>
        <v>21</v>
      </c>
      <c r="AM59">
        <f t="shared" si="188"/>
        <v>31</v>
      </c>
      <c r="AN59">
        <f t="shared" si="189"/>
        <v>15</v>
      </c>
      <c r="AO59">
        <f t="shared" si="190"/>
        <v>17</v>
      </c>
      <c r="AP59">
        <f t="shared" si="191"/>
        <v>105</v>
      </c>
      <c r="AQ59">
        <f t="shared" si="192"/>
        <v>-0.14000000000000001</v>
      </c>
      <c r="AR59">
        <f t="shared" si="193"/>
        <v>-0.71</v>
      </c>
      <c r="AS59">
        <f t="shared" si="194"/>
        <v>0.67</v>
      </c>
      <c r="AT59">
        <f t="shared" si="195"/>
        <v>-1.45</v>
      </c>
      <c r="AU59">
        <f t="shared" si="196"/>
        <v>-0.28000000000000003</v>
      </c>
      <c r="AV59">
        <f t="shared" si="197"/>
        <v>67.89</v>
      </c>
      <c r="AW59">
        <f t="shared" si="198"/>
        <v>58.17</v>
      </c>
      <c r="AX59">
        <f t="shared" si="199"/>
        <v>81.290000000000006</v>
      </c>
      <c r="AY59">
        <f t="shared" si="200"/>
        <v>44.56</v>
      </c>
      <c r="AZ59">
        <f t="shared" si="201"/>
        <v>65.09</v>
      </c>
      <c r="BA59">
        <f t="shared" si="202"/>
        <v>317</v>
      </c>
      <c r="BB59">
        <f t="shared" si="203"/>
        <v>52</v>
      </c>
      <c r="BC59">
        <f t="shared" si="204"/>
        <v>2</v>
      </c>
      <c r="BD59" t="str">
        <f t="shared" si="205"/>
        <v/>
      </c>
      <c r="BE59" t="str">
        <f t="shared" si="206"/>
        <v/>
      </c>
      <c r="BF59" t="str">
        <f t="shared" si="207"/>
        <v/>
      </c>
      <c r="BG59" t="str">
        <f t="shared" si="208"/>
        <v/>
      </c>
      <c r="BH59" t="str">
        <f t="shared" si="209"/>
        <v/>
      </c>
      <c r="BJ59" t="str">
        <f t="shared" si="210"/>
        <v>LATISYA AZMI NADHIRA</v>
      </c>
      <c r="BK59" t="str">
        <f t="shared" si="211"/>
        <v>194-22-10549</v>
      </c>
      <c r="BL59" t="str">
        <f t="shared" si="212"/>
        <v>194V120</v>
      </c>
      <c r="BM59" t="str">
        <f t="shared" si="213"/>
        <v>SDN KEBON KOSONG 13</v>
      </c>
      <c r="BN59">
        <f t="shared" si="214"/>
        <v>194</v>
      </c>
      <c r="BO59">
        <f t="shared" si="215"/>
        <v>21</v>
      </c>
      <c r="BP59">
        <f t="shared" si="216"/>
        <v>21</v>
      </c>
      <c r="BQ59">
        <f t="shared" si="217"/>
        <v>31</v>
      </c>
      <c r="BR59">
        <f t="shared" si="218"/>
        <v>15</v>
      </c>
      <c r="BS59">
        <f t="shared" si="219"/>
        <v>17</v>
      </c>
      <c r="BT59">
        <f t="shared" si="220"/>
        <v>105</v>
      </c>
      <c r="BU59">
        <f t="shared" si="221"/>
        <v>-0.14000000000000001</v>
      </c>
      <c r="BV59">
        <f t="shared" si="222"/>
        <v>-0.71</v>
      </c>
      <c r="BW59">
        <f t="shared" si="223"/>
        <v>0.67</v>
      </c>
      <c r="BX59">
        <f t="shared" si="224"/>
        <v>-1.45</v>
      </c>
      <c r="BY59">
        <f t="shared" si="225"/>
        <v>-0.28000000000000003</v>
      </c>
      <c r="BZ59">
        <f t="shared" si="226"/>
        <v>67.89</v>
      </c>
      <c r="CA59">
        <f t="shared" si="227"/>
        <v>58.17</v>
      </c>
      <c r="CB59">
        <f t="shared" si="228"/>
        <v>81.290000000000006</v>
      </c>
      <c r="CC59">
        <f t="shared" si="229"/>
        <v>44.56</v>
      </c>
      <c r="CD59">
        <f t="shared" si="230"/>
        <v>65.09</v>
      </c>
      <c r="CE59">
        <f t="shared" si="231"/>
        <v>317</v>
      </c>
      <c r="CF59">
        <f t="shared" si="232"/>
        <v>52</v>
      </c>
      <c r="CG59">
        <f t="shared" si="233"/>
        <v>2</v>
      </c>
      <c r="CH59" t="str">
        <f t="shared" si="234"/>
        <v/>
      </c>
      <c r="CI59" t="str">
        <f t="shared" si="235"/>
        <v/>
      </c>
      <c r="CJ59" t="str">
        <f t="shared" si="236"/>
        <v/>
      </c>
      <c r="CK59" t="str">
        <f t="shared" si="237"/>
        <v/>
      </c>
      <c r="CL59" t="str">
        <f t="shared" si="238"/>
        <v/>
      </c>
      <c r="CN59" t="str">
        <f t="shared" si="239"/>
        <v>LATISYA AZMI NADHIRA</v>
      </c>
      <c r="CO59" t="str">
        <f t="shared" si="240"/>
        <v>194-22-10549</v>
      </c>
      <c r="CP59" t="str">
        <f t="shared" si="241"/>
        <v>194V120</v>
      </c>
      <c r="CQ59" t="str">
        <f t="shared" si="242"/>
        <v>SDN KEBON KOSONG 13</v>
      </c>
      <c r="CR59">
        <f t="shared" si="243"/>
        <v>194</v>
      </c>
      <c r="CS59">
        <f t="shared" si="244"/>
        <v>21</v>
      </c>
      <c r="CT59">
        <f t="shared" si="245"/>
        <v>21</v>
      </c>
      <c r="CU59">
        <f t="shared" si="246"/>
        <v>31</v>
      </c>
      <c r="CV59">
        <f t="shared" si="247"/>
        <v>15</v>
      </c>
      <c r="CW59">
        <f t="shared" si="248"/>
        <v>17</v>
      </c>
      <c r="CX59">
        <f t="shared" si="249"/>
        <v>105</v>
      </c>
      <c r="CY59">
        <f t="shared" si="250"/>
        <v>-0.14000000000000001</v>
      </c>
      <c r="CZ59">
        <f t="shared" si="251"/>
        <v>-0.71</v>
      </c>
      <c r="DA59">
        <f t="shared" si="252"/>
        <v>0.67</v>
      </c>
      <c r="DB59">
        <f t="shared" si="253"/>
        <v>-1.45</v>
      </c>
      <c r="DC59">
        <f t="shared" si="254"/>
        <v>-0.28000000000000003</v>
      </c>
      <c r="DD59">
        <f t="shared" si="255"/>
        <v>67.89</v>
      </c>
      <c r="DE59">
        <f t="shared" si="256"/>
        <v>58.17</v>
      </c>
      <c r="DF59">
        <f t="shared" si="257"/>
        <v>81.290000000000006</v>
      </c>
      <c r="DG59">
        <f t="shared" si="258"/>
        <v>44.56</v>
      </c>
      <c r="DH59">
        <f t="shared" si="259"/>
        <v>65.09</v>
      </c>
      <c r="DI59">
        <f t="shared" si="260"/>
        <v>317</v>
      </c>
      <c r="DJ59">
        <f t="shared" si="261"/>
        <v>52</v>
      </c>
      <c r="DK59">
        <f t="shared" si="262"/>
        <v>2</v>
      </c>
      <c r="DL59" t="str">
        <f t="shared" si="263"/>
        <v/>
      </c>
      <c r="DM59" t="str">
        <f t="shared" si="264"/>
        <v/>
      </c>
      <c r="DN59" t="str">
        <f t="shared" si="265"/>
        <v/>
      </c>
      <c r="DO59" t="str">
        <f t="shared" si="266"/>
        <v/>
      </c>
      <c r="DP59" t="str">
        <f t="shared" si="267"/>
        <v/>
      </c>
      <c r="DR59" t="str">
        <f t="shared" si="268"/>
        <v>LATISYA AZMI NADHIRA</v>
      </c>
      <c r="DS59" t="str">
        <f t="shared" si="269"/>
        <v>194-22-10549</v>
      </c>
      <c r="DT59" t="str">
        <f t="shared" si="270"/>
        <v>194V120</v>
      </c>
      <c r="DU59" t="str">
        <f t="shared" si="271"/>
        <v>SDN KEBON KOSONG 13</v>
      </c>
      <c r="DV59">
        <f t="shared" si="272"/>
        <v>194</v>
      </c>
      <c r="DW59">
        <f t="shared" si="273"/>
        <v>21</v>
      </c>
      <c r="DX59">
        <f t="shared" si="274"/>
        <v>21</v>
      </c>
      <c r="DY59">
        <f t="shared" si="275"/>
        <v>31</v>
      </c>
      <c r="DZ59">
        <f t="shared" si="276"/>
        <v>15</v>
      </c>
      <c r="EA59">
        <f t="shared" si="277"/>
        <v>17</v>
      </c>
      <c r="EB59">
        <f t="shared" si="278"/>
        <v>105</v>
      </c>
      <c r="EC59">
        <f t="shared" si="279"/>
        <v>-0.14000000000000001</v>
      </c>
      <c r="ED59">
        <f t="shared" si="280"/>
        <v>-0.71</v>
      </c>
      <c r="EE59">
        <f t="shared" si="281"/>
        <v>0.67</v>
      </c>
      <c r="EF59">
        <f t="shared" si="282"/>
        <v>-1.45</v>
      </c>
      <c r="EG59">
        <f t="shared" si="283"/>
        <v>-0.28000000000000003</v>
      </c>
      <c r="EH59">
        <f t="shared" si="284"/>
        <v>67.89</v>
      </c>
      <c r="EI59">
        <f t="shared" si="285"/>
        <v>58.17</v>
      </c>
      <c r="EJ59">
        <f t="shared" si="286"/>
        <v>81.290000000000006</v>
      </c>
      <c r="EK59">
        <f t="shared" si="287"/>
        <v>44.56</v>
      </c>
      <c r="EL59">
        <f t="shared" si="288"/>
        <v>65.09</v>
      </c>
      <c r="EM59">
        <f t="shared" si="289"/>
        <v>317</v>
      </c>
      <c r="EN59">
        <f t="shared" si="290"/>
        <v>52</v>
      </c>
      <c r="EO59">
        <f t="shared" si="291"/>
        <v>2</v>
      </c>
      <c r="EP59" t="str">
        <f t="shared" si="292"/>
        <v/>
      </c>
      <c r="EQ59" t="str">
        <f t="shared" si="293"/>
        <v/>
      </c>
      <c r="ER59" t="str">
        <f t="shared" si="294"/>
        <v/>
      </c>
      <c r="ES59" t="str">
        <f t="shared" si="295"/>
        <v/>
      </c>
      <c r="ET59" t="str">
        <f t="shared" si="296"/>
        <v/>
      </c>
      <c r="EV59" t="str">
        <f t="shared" si="297"/>
        <v>LATISYA AZMI NADHIRA</v>
      </c>
      <c r="EW59" t="str">
        <f t="shared" si="298"/>
        <v>194-22-10549</v>
      </c>
      <c r="EX59" t="str">
        <f t="shared" si="299"/>
        <v>194V120</v>
      </c>
      <c r="EY59" t="str">
        <f t="shared" si="300"/>
        <v>SDN KEBON KOSONG 13</v>
      </c>
      <c r="EZ59">
        <f t="shared" si="301"/>
        <v>194</v>
      </c>
      <c r="FA59">
        <f t="shared" si="302"/>
        <v>21</v>
      </c>
      <c r="FB59">
        <f t="shared" si="303"/>
        <v>21</v>
      </c>
      <c r="FC59">
        <f t="shared" si="304"/>
        <v>31</v>
      </c>
      <c r="FD59">
        <f t="shared" si="305"/>
        <v>15</v>
      </c>
      <c r="FE59">
        <f t="shared" si="306"/>
        <v>17</v>
      </c>
      <c r="FF59">
        <f t="shared" si="307"/>
        <v>105</v>
      </c>
      <c r="FG59">
        <f t="shared" si="308"/>
        <v>-0.14000000000000001</v>
      </c>
      <c r="FH59">
        <f t="shared" si="309"/>
        <v>-0.71</v>
      </c>
      <c r="FI59">
        <f t="shared" si="310"/>
        <v>0.67</v>
      </c>
      <c r="FJ59">
        <f t="shared" si="311"/>
        <v>-1.45</v>
      </c>
      <c r="FK59">
        <f t="shared" si="312"/>
        <v>-0.28000000000000003</v>
      </c>
      <c r="FL59">
        <f t="shared" si="313"/>
        <v>67.89</v>
      </c>
      <c r="FM59">
        <f t="shared" si="314"/>
        <v>58.17</v>
      </c>
      <c r="FN59">
        <f t="shared" si="315"/>
        <v>81.290000000000006</v>
      </c>
      <c r="FO59">
        <f t="shared" si="316"/>
        <v>44.56</v>
      </c>
      <c r="FP59">
        <f t="shared" si="317"/>
        <v>65.09</v>
      </c>
      <c r="FQ59">
        <f t="shared" si="318"/>
        <v>317</v>
      </c>
      <c r="FR59">
        <f t="shared" si="319"/>
        <v>52</v>
      </c>
      <c r="FS59">
        <f t="shared" si="320"/>
        <v>2</v>
      </c>
      <c r="FT59" t="str">
        <f t="shared" si="321"/>
        <v/>
      </c>
      <c r="FU59" t="str">
        <f t="shared" si="322"/>
        <v/>
      </c>
      <c r="FV59" t="str">
        <f t="shared" si="323"/>
        <v/>
      </c>
      <c r="FW59" t="str">
        <f t="shared" si="324"/>
        <v/>
      </c>
      <c r="FX59" t="str">
        <f t="shared" si="325"/>
        <v/>
      </c>
    </row>
    <row r="60" spans="2:180">
      <c r="B60" s="1" t="s">
        <v>362</v>
      </c>
      <c r="C60" s="2" t="s">
        <v>363</v>
      </c>
      <c r="D60" s="2" t="s">
        <v>364</v>
      </c>
      <c r="E60" s="2" t="s">
        <v>365</v>
      </c>
      <c r="F60" s="2">
        <v>195</v>
      </c>
      <c r="G60" s="2">
        <v>27</v>
      </c>
      <c r="H60" s="2">
        <v>23</v>
      </c>
      <c r="I60" s="2">
        <v>33</v>
      </c>
      <c r="J60" s="2">
        <v>24</v>
      </c>
      <c r="K60" s="2">
        <v>27</v>
      </c>
      <c r="L60" s="2">
        <v>134</v>
      </c>
      <c r="M60">
        <f t="shared" si="163"/>
        <v>0.85</v>
      </c>
      <c r="N60">
        <f t="shared" si="164"/>
        <v>-0.4</v>
      </c>
      <c r="O60">
        <f t="shared" si="165"/>
        <v>0.92</v>
      </c>
      <c r="P60">
        <f t="shared" si="166"/>
        <v>-0.21</v>
      </c>
      <c r="Q60">
        <f t="shared" si="167"/>
        <v>1.38</v>
      </c>
      <c r="R60">
        <f t="shared" si="168"/>
        <v>82.81</v>
      </c>
      <c r="S60">
        <f t="shared" si="169"/>
        <v>63.33</v>
      </c>
      <c r="T60">
        <f t="shared" si="170"/>
        <v>85.51</v>
      </c>
      <c r="U60">
        <f t="shared" si="171"/>
        <v>66.319999999999993</v>
      </c>
      <c r="V60">
        <f t="shared" si="172"/>
        <v>94.21</v>
      </c>
      <c r="W60">
        <f t="shared" si="173"/>
        <v>392.17999999999995</v>
      </c>
      <c r="X60">
        <f t="shared" si="174"/>
        <v>28</v>
      </c>
      <c r="Y60">
        <f t="shared" si="175"/>
        <v>1</v>
      </c>
      <c r="Z60" t="str">
        <f t="shared" si="176"/>
        <v/>
      </c>
      <c r="AA60" t="str">
        <f t="shared" si="177"/>
        <v/>
      </c>
      <c r="AB60" t="str">
        <f t="shared" si="178"/>
        <v/>
      </c>
      <c r="AC60" t="str">
        <f t="shared" si="179"/>
        <v/>
      </c>
      <c r="AD60" t="str">
        <f t="shared" si="180"/>
        <v/>
      </c>
      <c r="AF60" t="str">
        <f t="shared" si="181"/>
        <v>RAYYAN IBRAHIM</v>
      </c>
      <c r="AG60" t="str">
        <f t="shared" si="182"/>
        <v>195-22-10848</v>
      </c>
      <c r="AH60" t="str">
        <f t="shared" si="183"/>
        <v>195V120</v>
      </c>
      <c r="AI60" t="str">
        <f t="shared" si="184"/>
        <v>ALTA SCHOOL</v>
      </c>
      <c r="AJ60">
        <f t="shared" si="185"/>
        <v>195</v>
      </c>
      <c r="AK60">
        <f t="shared" si="186"/>
        <v>27</v>
      </c>
      <c r="AL60">
        <f t="shared" si="187"/>
        <v>23</v>
      </c>
      <c r="AM60">
        <f t="shared" si="188"/>
        <v>33</v>
      </c>
      <c r="AN60">
        <f t="shared" si="189"/>
        <v>24</v>
      </c>
      <c r="AO60">
        <f t="shared" si="190"/>
        <v>27</v>
      </c>
      <c r="AP60">
        <f t="shared" si="191"/>
        <v>134</v>
      </c>
      <c r="AQ60">
        <f t="shared" si="192"/>
        <v>0.85</v>
      </c>
      <c r="AR60">
        <f t="shared" si="193"/>
        <v>-0.4</v>
      </c>
      <c r="AS60">
        <f t="shared" si="194"/>
        <v>0.92</v>
      </c>
      <c r="AT60">
        <f t="shared" si="195"/>
        <v>-0.21</v>
      </c>
      <c r="AU60">
        <f t="shared" si="196"/>
        <v>1.38</v>
      </c>
      <c r="AV60">
        <f t="shared" si="197"/>
        <v>82.81</v>
      </c>
      <c r="AW60">
        <f t="shared" si="198"/>
        <v>63.33</v>
      </c>
      <c r="AX60">
        <f t="shared" si="199"/>
        <v>85.51</v>
      </c>
      <c r="AY60">
        <f t="shared" si="200"/>
        <v>66.319999999999993</v>
      </c>
      <c r="AZ60">
        <f t="shared" si="201"/>
        <v>94.21</v>
      </c>
      <c r="BA60">
        <f t="shared" si="202"/>
        <v>392.17999999999995</v>
      </c>
      <c r="BB60">
        <f t="shared" si="203"/>
        <v>28</v>
      </c>
      <c r="BC60">
        <f t="shared" si="204"/>
        <v>1</v>
      </c>
      <c r="BD60" t="str">
        <f t="shared" si="205"/>
        <v/>
      </c>
      <c r="BE60" t="str">
        <f t="shared" si="206"/>
        <v/>
      </c>
      <c r="BF60" t="str">
        <f t="shared" si="207"/>
        <v/>
      </c>
      <c r="BG60" t="str">
        <f t="shared" si="208"/>
        <v/>
      </c>
      <c r="BH60" t="str">
        <f t="shared" si="209"/>
        <v/>
      </c>
      <c r="BJ60" t="str">
        <f t="shared" si="210"/>
        <v>RAYYAN IBRAHIM</v>
      </c>
      <c r="BK60" t="str">
        <f t="shared" si="211"/>
        <v>195-22-10848</v>
      </c>
      <c r="BL60" t="str">
        <f t="shared" si="212"/>
        <v>195V120</v>
      </c>
      <c r="BM60" t="str">
        <f t="shared" si="213"/>
        <v>ALTA SCHOOL</v>
      </c>
      <c r="BN60">
        <f t="shared" si="214"/>
        <v>195</v>
      </c>
      <c r="BO60">
        <f t="shared" si="215"/>
        <v>27</v>
      </c>
      <c r="BP60">
        <f t="shared" si="216"/>
        <v>23</v>
      </c>
      <c r="BQ60">
        <f t="shared" si="217"/>
        <v>33</v>
      </c>
      <c r="BR60">
        <f t="shared" si="218"/>
        <v>24</v>
      </c>
      <c r="BS60">
        <f t="shared" si="219"/>
        <v>27</v>
      </c>
      <c r="BT60">
        <f t="shared" si="220"/>
        <v>134</v>
      </c>
      <c r="BU60">
        <f t="shared" si="221"/>
        <v>0.85</v>
      </c>
      <c r="BV60">
        <f t="shared" si="222"/>
        <v>-0.4</v>
      </c>
      <c r="BW60">
        <f t="shared" si="223"/>
        <v>0.92</v>
      </c>
      <c r="BX60">
        <f t="shared" si="224"/>
        <v>-0.21</v>
      </c>
      <c r="BY60">
        <f t="shared" si="225"/>
        <v>1.38</v>
      </c>
      <c r="BZ60">
        <f t="shared" si="226"/>
        <v>82.81</v>
      </c>
      <c r="CA60">
        <f t="shared" si="227"/>
        <v>63.33</v>
      </c>
      <c r="CB60">
        <f t="shared" si="228"/>
        <v>85.51</v>
      </c>
      <c r="CC60">
        <f t="shared" si="229"/>
        <v>66.319999999999993</v>
      </c>
      <c r="CD60">
        <f t="shared" si="230"/>
        <v>94.21</v>
      </c>
      <c r="CE60">
        <f t="shared" si="231"/>
        <v>392.17999999999995</v>
      </c>
      <c r="CF60">
        <f t="shared" si="232"/>
        <v>28</v>
      </c>
      <c r="CG60">
        <f t="shared" si="233"/>
        <v>1</v>
      </c>
      <c r="CH60" t="str">
        <f t="shared" si="234"/>
        <v/>
      </c>
      <c r="CI60" t="str">
        <f t="shared" si="235"/>
        <v/>
      </c>
      <c r="CJ60" t="str">
        <f t="shared" si="236"/>
        <v/>
      </c>
      <c r="CK60" t="str">
        <f t="shared" si="237"/>
        <v/>
      </c>
      <c r="CL60" t="str">
        <f t="shared" si="238"/>
        <v/>
      </c>
      <c r="CN60" t="str">
        <f t="shared" si="239"/>
        <v>RAYYAN IBRAHIM</v>
      </c>
      <c r="CO60" t="str">
        <f t="shared" si="240"/>
        <v>195-22-10848</v>
      </c>
      <c r="CP60" t="str">
        <f t="shared" si="241"/>
        <v>195V120</v>
      </c>
      <c r="CQ60" t="str">
        <f t="shared" si="242"/>
        <v>ALTA SCHOOL</v>
      </c>
      <c r="CR60">
        <f t="shared" si="243"/>
        <v>195</v>
      </c>
      <c r="CS60">
        <f t="shared" si="244"/>
        <v>27</v>
      </c>
      <c r="CT60">
        <f t="shared" si="245"/>
        <v>23</v>
      </c>
      <c r="CU60">
        <f t="shared" si="246"/>
        <v>33</v>
      </c>
      <c r="CV60">
        <f t="shared" si="247"/>
        <v>24</v>
      </c>
      <c r="CW60">
        <f t="shared" si="248"/>
        <v>27</v>
      </c>
      <c r="CX60">
        <f t="shared" si="249"/>
        <v>134</v>
      </c>
      <c r="CY60">
        <f t="shared" si="250"/>
        <v>0.85</v>
      </c>
      <c r="CZ60">
        <f t="shared" si="251"/>
        <v>-0.4</v>
      </c>
      <c r="DA60">
        <f t="shared" si="252"/>
        <v>0.92</v>
      </c>
      <c r="DB60">
        <f t="shared" si="253"/>
        <v>-0.21</v>
      </c>
      <c r="DC60">
        <f t="shared" si="254"/>
        <v>1.38</v>
      </c>
      <c r="DD60">
        <f t="shared" si="255"/>
        <v>82.81</v>
      </c>
      <c r="DE60">
        <f t="shared" si="256"/>
        <v>63.33</v>
      </c>
      <c r="DF60">
        <f t="shared" si="257"/>
        <v>85.51</v>
      </c>
      <c r="DG60">
        <f t="shared" si="258"/>
        <v>66.319999999999993</v>
      </c>
      <c r="DH60">
        <f t="shared" si="259"/>
        <v>94.21</v>
      </c>
      <c r="DI60">
        <f t="shared" si="260"/>
        <v>392.17999999999995</v>
      </c>
      <c r="DJ60">
        <f t="shared" si="261"/>
        <v>28</v>
      </c>
      <c r="DK60">
        <f t="shared" si="262"/>
        <v>1</v>
      </c>
      <c r="DL60" t="str">
        <f t="shared" si="263"/>
        <v/>
      </c>
      <c r="DM60" t="str">
        <f t="shared" si="264"/>
        <v/>
      </c>
      <c r="DN60" t="str">
        <f t="shared" si="265"/>
        <v/>
      </c>
      <c r="DO60" t="str">
        <f t="shared" si="266"/>
        <v/>
      </c>
      <c r="DP60" t="str">
        <f t="shared" si="267"/>
        <v/>
      </c>
      <c r="DR60" t="str">
        <f t="shared" si="268"/>
        <v>RAYYAN IBRAHIM</v>
      </c>
      <c r="DS60" t="str">
        <f t="shared" si="269"/>
        <v>195-22-10848</v>
      </c>
      <c r="DT60" t="str">
        <f t="shared" si="270"/>
        <v>195V120</v>
      </c>
      <c r="DU60" t="str">
        <f t="shared" si="271"/>
        <v>ALTA SCHOOL</v>
      </c>
      <c r="DV60">
        <f t="shared" si="272"/>
        <v>195</v>
      </c>
      <c r="DW60">
        <f t="shared" si="273"/>
        <v>27</v>
      </c>
      <c r="DX60">
        <f t="shared" si="274"/>
        <v>23</v>
      </c>
      <c r="DY60">
        <f t="shared" si="275"/>
        <v>33</v>
      </c>
      <c r="DZ60">
        <f t="shared" si="276"/>
        <v>24</v>
      </c>
      <c r="EA60">
        <f t="shared" si="277"/>
        <v>27</v>
      </c>
      <c r="EB60">
        <f t="shared" si="278"/>
        <v>134</v>
      </c>
      <c r="EC60">
        <f t="shared" si="279"/>
        <v>0.85</v>
      </c>
      <c r="ED60">
        <f t="shared" si="280"/>
        <v>-0.4</v>
      </c>
      <c r="EE60">
        <f t="shared" si="281"/>
        <v>0.92</v>
      </c>
      <c r="EF60">
        <f t="shared" si="282"/>
        <v>-0.21</v>
      </c>
      <c r="EG60">
        <f t="shared" si="283"/>
        <v>1.38</v>
      </c>
      <c r="EH60">
        <f t="shared" si="284"/>
        <v>82.81</v>
      </c>
      <c r="EI60">
        <f t="shared" si="285"/>
        <v>63.33</v>
      </c>
      <c r="EJ60">
        <f t="shared" si="286"/>
        <v>85.51</v>
      </c>
      <c r="EK60">
        <f t="shared" si="287"/>
        <v>66.319999999999993</v>
      </c>
      <c r="EL60">
        <f t="shared" si="288"/>
        <v>94.21</v>
      </c>
      <c r="EM60">
        <f t="shared" si="289"/>
        <v>392.17999999999995</v>
      </c>
      <c r="EN60">
        <f t="shared" si="290"/>
        <v>28</v>
      </c>
      <c r="EO60">
        <f t="shared" si="291"/>
        <v>1</v>
      </c>
      <c r="EP60" t="str">
        <f t="shared" si="292"/>
        <v/>
      </c>
      <c r="EQ60" t="str">
        <f t="shared" si="293"/>
        <v/>
      </c>
      <c r="ER60" t="str">
        <f t="shared" si="294"/>
        <v/>
      </c>
      <c r="ES60" t="str">
        <f t="shared" si="295"/>
        <v/>
      </c>
      <c r="ET60" t="str">
        <f t="shared" si="296"/>
        <v/>
      </c>
      <c r="EV60" t="str">
        <f t="shared" si="297"/>
        <v>RAYYAN IBRAHIM</v>
      </c>
      <c r="EW60" t="str">
        <f t="shared" si="298"/>
        <v>195-22-10848</v>
      </c>
      <c r="EX60" t="str">
        <f t="shared" si="299"/>
        <v>195V120</v>
      </c>
      <c r="EY60" t="str">
        <f t="shared" si="300"/>
        <v>ALTA SCHOOL</v>
      </c>
      <c r="EZ60">
        <f t="shared" si="301"/>
        <v>195</v>
      </c>
      <c r="FA60">
        <f t="shared" si="302"/>
        <v>27</v>
      </c>
      <c r="FB60">
        <f t="shared" si="303"/>
        <v>23</v>
      </c>
      <c r="FC60">
        <f t="shared" si="304"/>
        <v>33</v>
      </c>
      <c r="FD60">
        <f t="shared" si="305"/>
        <v>24</v>
      </c>
      <c r="FE60">
        <f t="shared" si="306"/>
        <v>27</v>
      </c>
      <c r="FF60">
        <f t="shared" si="307"/>
        <v>134</v>
      </c>
      <c r="FG60">
        <f t="shared" si="308"/>
        <v>0.85</v>
      </c>
      <c r="FH60">
        <f t="shared" si="309"/>
        <v>-0.4</v>
      </c>
      <c r="FI60">
        <f t="shared" si="310"/>
        <v>0.92</v>
      </c>
      <c r="FJ60">
        <f t="shared" si="311"/>
        <v>-0.21</v>
      </c>
      <c r="FK60">
        <f t="shared" si="312"/>
        <v>1.38</v>
      </c>
      <c r="FL60">
        <f t="shared" si="313"/>
        <v>82.81</v>
      </c>
      <c r="FM60">
        <f t="shared" si="314"/>
        <v>63.33</v>
      </c>
      <c r="FN60">
        <f t="shared" si="315"/>
        <v>85.51</v>
      </c>
      <c r="FO60">
        <f t="shared" si="316"/>
        <v>66.319999999999993</v>
      </c>
      <c r="FP60">
        <f t="shared" si="317"/>
        <v>94.21</v>
      </c>
      <c r="FQ60">
        <f t="shared" si="318"/>
        <v>392.17999999999995</v>
      </c>
      <c r="FR60">
        <f t="shared" si="319"/>
        <v>28</v>
      </c>
      <c r="FS60">
        <f t="shared" si="320"/>
        <v>1</v>
      </c>
      <c r="FT60" t="str">
        <f t="shared" si="321"/>
        <v/>
      </c>
      <c r="FU60" t="str">
        <f t="shared" si="322"/>
        <v/>
      </c>
      <c r="FV60" t="str">
        <f t="shared" si="323"/>
        <v/>
      </c>
      <c r="FW60" t="str">
        <f t="shared" si="324"/>
        <v/>
      </c>
      <c r="FX60" t="str">
        <f t="shared" si="325"/>
        <v/>
      </c>
    </row>
    <row r="61" spans="2:180">
      <c r="B61" s="1" t="s">
        <v>366</v>
      </c>
      <c r="C61" s="2" t="s">
        <v>367</v>
      </c>
      <c r="D61" s="2" t="s">
        <v>368</v>
      </c>
      <c r="E61" s="2" t="s">
        <v>369</v>
      </c>
      <c r="F61" s="2">
        <v>199</v>
      </c>
      <c r="G61" s="2">
        <v>23</v>
      </c>
      <c r="H61" s="2">
        <v>25</v>
      </c>
      <c r="I61" s="2">
        <v>12</v>
      </c>
      <c r="J61" s="2">
        <v>20</v>
      </c>
      <c r="K61" s="2">
        <v>9</v>
      </c>
      <c r="L61" s="2">
        <v>89</v>
      </c>
      <c r="M61">
        <f t="shared" si="163"/>
        <v>0.19</v>
      </c>
      <c r="N61">
        <f t="shared" si="164"/>
        <v>-0.08</v>
      </c>
      <c r="O61">
        <f t="shared" si="165"/>
        <v>-1.67</v>
      </c>
      <c r="P61">
        <f t="shared" si="166"/>
        <v>-0.76</v>
      </c>
      <c r="Q61">
        <f t="shared" si="167"/>
        <v>-1.62</v>
      </c>
      <c r="R61">
        <f t="shared" si="168"/>
        <v>72.86</v>
      </c>
      <c r="S61">
        <f t="shared" si="169"/>
        <v>68.67</v>
      </c>
      <c r="T61">
        <f t="shared" si="170"/>
        <v>41.85</v>
      </c>
      <c r="U61">
        <f t="shared" si="171"/>
        <v>56.67</v>
      </c>
      <c r="V61">
        <f t="shared" si="172"/>
        <v>41.58</v>
      </c>
      <c r="W61">
        <f t="shared" si="173"/>
        <v>281.63</v>
      </c>
      <c r="X61">
        <f t="shared" si="174"/>
        <v>60</v>
      </c>
      <c r="Y61">
        <f t="shared" si="175"/>
        <v>1</v>
      </c>
      <c r="Z61" t="str">
        <f t="shared" si="176"/>
        <v/>
      </c>
      <c r="AA61" t="str">
        <f t="shared" si="177"/>
        <v/>
      </c>
      <c r="AB61" t="str">
        <f t="shared" si="178"/>
        <v/>
      </c>
      <c r="AC61" t="str">
        <f t="shared" si="179"/>
        <v/>
      </c>
      <c r="AD61" t="str">
        <f t="shared" si="180"/>
        <v/>
      </c>
      <c r="AF61" t="str">
        <f t="shared" si="181"/>
        <v>DALISHA SYAKIRA N</v>
      </c>
      <c r="AG61" t="str">
        <f t="shared" si="182"/>
        <v>199-22-10271</v>
      </c>
      <c r="AH61" t="str">
        <f t="shared" si="183"/>
        <v>199V120</v>
      </c>
      <c r="AI61" t="str">
        <f t="shared" si="184"/>
        <v>SD NEGERI GUNUNG BATU 1</v>
      </c>
      <c r="AJ61">
        <f t="shared" si="185"/>
        <v>199</v>
      </c>
      <c r="AK61">
        <f t="shared" si="186"/>
        <v>23</v>
      </c>
      <c r="AL61">
        <f t="shared" si="187"/>
        <v>25</v>
      </c>
      <c r="AM61">
        <f t="shared" si="188"/>
        <v>12</v>
      </c>
      <c r="AN61">
        <f t="shared" si="189"/>
        <v>20</v>
      </c>
      <c r="AO61">
        <f t="shared" si="190"/>
        <v>9</v>
      </c>
      <c r="AP61">
        <f t="shared" si="191"/>
        <v>89</v>
      </c>
      <c r="AQ61">
        <f t="shared" si="192"/>
        <v>0.19</v>
      </c>
      <c r="AR61">
        <f t="shared" si="193"/>
        <v>-0.08</v>
      </c>
      <c r="AS61">
        <f t="shared" si="194"/>
        <v>-1.67</v>
      </c>
      <c r="AT61">
        <f t="shared" si="195"/>
        <v>-0.76</v>
      </c>
      <c r="AU61">
        <f t="shared" si="196"/>
        <v>-1.62</v>
      </c>
      <c r="AV61">
        <f t="shared" si="197"/>
        <v>72.86</v>
      </c>
      <c r="AW61">
        <f t="shared" si="198"/>
        <v>68.67</v>
      </c>
      <c r="AX61">
        <f t="shared" si="199"/>
        <v>41.85</v>
      </c>
      <c r="AY61">
        <f t="shared" si="200"/>
        <v>56.67</v>
      </c>
      <c r="AZ61">
        <f t="shared" si="201"/>
        <v>41.58</v>
      </c>
      <c r="BA61">
        <f t="shared" si="202"/>
        <v>281.63</v>
      </c>
      <c r="BB61">
        <f t="shared" si="203"/>
        <v>60</v>
      </c>
      <c r="BC61">
        <f t="shared" si="204"/>
        <v>1</v>
      </c>
      <c r="BD61" t="str">
        <f t="shared" si="205"/>
        <v/>
      </c>
      <c r="BE61" t="str">
        <f t="shared" si="206"/>
        <v/>
      </c>
      <c r="BF61" t="str">
        <f t="shared" si="207"/>
        <v/>
      </c>
      <c r="BG61" t="str">
        <f t="shared" si="208"/>
        <v/>
      </c>
      <c r="BH61" t="str">
        <f t="shared" si="209"/>
        <v/>
      </c>
      <c r="BJ61" t="str">
        <f t="shared" si="210"/>
        <v>DALISHA SYAKIRA N</v>
      </c>
      <c r="BK61" t="str">
        <f t="shared" si="211"/>
        <v>199-22-10271</v>
      </c>
      <c r="BL61" t="str">
        <f t="shared" si="212"/>
        <v>199V120</v>
      </c>
      <c r="BM61" t="str">
        <f t="shared" si="213"/>
        <v>SD NEGERI GUNUNG BATU 1</v>
      </c>
      <c r="BN61">
        <f t="shared" si="214"/>
        <v>199</v>
      </c>
      <c r="BO61">
        <f t="shared" si="215"/>
        <v>23</v>
      </c>
      <c r="BP61">
        <f t="shared" si="216"/>
        <v>25</v>
      </c>
      <c r="BQ61">
        <f t="shared" si="217"/>
        <v>12</v>
      </c>
      <c r="BR61">
        <f t="shared" si="218"/>
        <v>20</v>
      </c>
      <c r="BS61">
        <f t="shared" si="219"/>
        <v>9</v>
      </c>
      <c r="BT61">
        <f t="shared" si="220"/>
        <v>89</v>
      </c>
      <c r="BU61">
        <f t="shared" si="221"/>
        <v>0.19</v>
      </c>
      <c r="BV61">
        <f t="shared" si="222"/>
        <v>-0.08</v>
      </c>
      <c r="BW61">
        <f t="shared" si="223"/>
        <v>-1.67</v>
      </c>
      <c r="BX61">
        <f t="shared" si="224"/>
        <v>-0.76</v>
      </c>
      <c r="BY61">
        <f t="shared" si="225"/>
        <v>-1.62</v>
      </c>
      <c r="BZ61">
        <f t="shared" si="226"/>
        <v>72.86</v>
      </c>
      <c r="CA61">
        <f t="shared" si="227"/>
        <v>68.67</v>
      </c>
      <c r="CB61">
        <f t="shared" si="228"/>
        <v>41.85</v>
      </c>
      <c r="CC61">
        <f t="shared" si="229"/>
        <v>56.67</v>
      </c>
      <c r="CD61">
        <f t="shared" si="230"/>
        <v>41.58</v>
      </c>
      <c r="CE61">
        <f t="shared" si="231"/>
        <v>281.63</v>
      </c>
      <c r="CF61">
        <f t="shared" si="232"/>
        <v>60</v>
      </c>
      <c r="CG61">
        <f t="shared" si="233"/>
        <v>1</v>
      </c>
      <c r="CH61" t="str">
        <f t="shared" si="234"/>
        <v/>
      </c>
      <c r="CI61" t="str">
        <f t="shared" si="235"/>
        <v/>
      </c>
      <c r="CJ61" t="str">
        <f t="shared" si="236"/>
        <v/>
      </c>
      <c r="CK61" t="str">
        <f t="shared" si="237"/>
        <v/>
      </c>
      <c r="CL61" t="str">
        <f t="shared" si="238"/>
        <v/>
      </c>
      <c r="CN61" t="str">
        <f t="shared" si="239"/>
        <v>DALISHA SYAKIRA N</v>
      </c>
      <c r="CO61" t="str">
        <f t="shared" si="240"/>
        <v>199-22-10271</v>
      </c>
      <c r="CP61" t="str">
        <f t="shared" si="241"/>
        <v>199V120</v>
      </c>
      <c r="CQ61" t="str">
        <f t="shared" si="242"/>
        <v>SD NEGERI GUNUNG BATU 1</v>
      </c>
      <c r="CR61">
        <f t="shared" si="243"/>
        <v>199</v>
      </c>
      <c r="CS61">
        <f t="shared" si="244"/>
        <v>23</v>
      </c>
      <c r="CT61">
        <f t="shared" si="245"/>
        <v>25</v>
      </c>
      <c r="CU61">
        <f t="shared" si="246"/>
        <v>12</v>
      </c>
      <c r="CV61">
        <f t="shared" si="247"/>
        <v>20</v>
      </c>
      <c r="CW61">
        <f t="shared" si="248"/>
        <v>9</v>
      </c>
      <c r="CX61">
        <f t="shared" si="249"/>
        <v>89</v>
      </c>
      <c r="CY61">
        <f t="shared" si="250"/>
        <v>0.19</v>
      </c>
      <c r="CZ61">
        <f t="shared" si="251"/>
        <v>-0.08</v>
      </c>
      <c r="DA61">
        <f t="shared" si="252"/>
        <v>-1.67</v>
      </c>
      <c r="DB61">
        <f t="shared" si="253"/>
        <v>-0.76</v>
      </c>
      <c r="DC61">
        <f t="shared" si="254"/>
        <v>-1.62</v>
      </c>
      <c r="DD61">
        <f t="shared" si="255"/>
        <v>72.86</v>
      </c>
      <c r="DE61">
        <f t="shared" si="256"/>
        <v>68.67</v>
      </c>
      <c r="DF61">
        <f t="shared" si="257"/>
        <v>41.85</v>
      </c>
      <c r="DG61">
        <f t="shared" si="258"/>
        <v>56.67</v>
      </c>
      <c r="DH61">
        <f t="shared" si="259"/>
        <v>41.58</v>
      </c>
      <c r="DI61">
        <f t="shared" si="260"/>
        <v>281.63</v>
      </c>
      <c r="DJ61">
        <f t="shared" si="261"/>
        <v>60</v>
      </c>
      <c r="DK61">
        <f t="shared" si="262"/>
        <v>1</v>
      </c>
      <c r="DL61" t="str">
        <f t="shared" si="263"/>
        <v/>
      </c>
      <c r="DM61" t="str">
        <f t="shared" si="264"/>
        <v/>
      </c>
      <c r="DN61" t="str">
        <f t="shared" si="265"/>
        <v/>
      </c>
      <c r="DO61" t="str">
        <f t="shared" si="266"/>
        <v/>
      </c>
      <c r="DP61" t="str">
        <f t="shared" si="267"/>
        <v/>
      </c>
      <c r="DR61" t="str">
        <f t="shared" si="268"/>
        <v>DALISHA SYAKIRA N</v>
      </c>
      <c r="DS61" t="str">
        <f t="shared" si="269"/>
        <v>199-22-10271</v>
      </c>
      <c r="DT61" t="str">
        <f t="shared" si="270"/>
        <v>199V120</v>
      </c>
      <c r="DU61" t="str">
        <f t="shared" si="271"/>
        <v>SD NEGERI GUNUNG BATU 1</v>
      </c>
      <c r="DV61">
        <f t="shared" si="272"/>
        <v>199</v>
      </c>
      <c r="DW61">
        <f t="shared" si="273"/>
        <v>23</v>
      </c>
      <c r="DX61">
        <f t="shared" si="274"/>
        <v>25</v>
      </c>
      <c r="DY61">
        <f t="shared" si="275"/>
        <v>12</v>
      </c>
      <c r="DZ61">
        <f t="shared" si="276"/>
        <v>20</v>
      </c>
      <c r="EA61">
        <f t="shared" si="277"/>
        <v>9</v>
      </c>
      <c r="EB61">
        <f t="shared" si="278"/>
        <v>89</v>
      </c>
      <c r="EC61">
        <f t="shared" si="279"/>
        <v>0.19</v>
      </c>
      <c r="ED61">
        <f t="shared" si="280"/>
        <v>-0.08</v>
      </c>
      <c r="EE61">
        <f t="shared" si="281"/>
        <v>-1.67</v>
      </c>
      <c r="EF61">
        <f t="shared" si="282"/>
        <v>-0.76</v>
      </c>
      <c r="EG61">
        <f t="shared" si="283"/>
        <v>-1.62</v>
      </c>
      <c r="EH61">
        <f t="shared" si="284"/>
        <v>72.86</v>
      </c>
      <c r="EI61">
        <f t="shared" si="285"/>
        <v>68.67</v>
      </c>
      <c r="EJ61">
        <f t="shared" si="286"/>
        <v>41.85</v>
      </c>
      <c r="EK61">
        <f t="shared" si="287"/>
        <v>56.67</v>
      </c>
      <c r="EL61">
        <f t="shared" si="288"/>
        <v>41.58</v>
      </c>
      <c r="EM61">
        <f t="shared" si="289"/>
        <v>281.63</v>
      </c>
      <c r="EN61">
        <f t="shared" si="290"/>
        <v>60</v>
      </c>
      <c r="EO61">
        <f t="shared" si="291"/>
        <v>1</v>
      </c>
      <c r="EP61" t="str">
        <f t="shared" si="292"/>
        <v/>
      </c>
      <c r="EQ61" t="str">
        <f t="shared" si="293"/>
        <v/>
      </c>
      <c r="ER61" t="str">
        <f t="shared" si="294"/>
        <v/>
      </c>
      <c r="ES61" t="str">
        <f t="shared" si="295"/>
        <v/>
      </c>
      <c r="ET61" t="str">
        <f t="shared" si="296"/>
        <v/>
      </c>
      <c r="EV61" t="str">
        <f t="shared" si="297"/>
        <v>DALISHA SYAKIRA N</v>
      </c>
      <c r="EW61" t="str">
        <f t="shared" si="298"/>
        <v>199-22-10271</v>
      </c>
      <c r="EX61" t="str">
        <f t="shared" si="299"/>
        <v>199V120</v>
      </c>
      <c r="EY61" t="str">
        <f t="shared" si="300"/>
        <v>SD NEGERI GUNUNG BATU 1</v>
      </c>
      <c r="EZ61">
        <f t="shared" si="301"/>
        <v>199</v>
      </c>
      <c r="FA61">
        <f t="shared" si="302"/>
        <v>23</v>
      </c>
      <c r="FB61">
        <f t="shared" si="303"/>
        <v>25</v>
      </c>
      <c r="FC61">
        <f t="shared" si="304"/>
        <v>12</v>
      </c>
      <c r="FD61">
        <f t="shared" si="305"/>
        <v>20</v>
      </c>
      <c r="FE61">
        <f t="shared" si="306"/>
        <v>9</v>
      </c>
      <c r="FF61">
        <f t="shared" si="307"/>
        <v>89</v>
      </c>
      <c r="FG61">
        <f t="shared" si="308"/>
        <v>0.19</v>
      </c>
      <c r="FH61">
        <f t="shared" si="309"/>
        <v>-0.08</v>
      </c>
      <c r="FI61">
        <f t="shared" si="310"/>
        <v>-1.67</v>
      </c>
      <c r="FJ61">
        <f t="shared" si="311"/>
        <v>-0.76</v>
      </c>
      <c r="FK61">
        <f t="shared" si="312"/>
        <v>-1.62</v>
      </c>
      <c r="FL61">
        <f t="shared" si="313"/>
        <v>72.86</v>
      </c>
      <c r="FM61">
        <f t="shared" si="314"/>
        <v>68.67</v>
      </c>
      <c r="FN61">
        <f t="shared" si="315"/>
        <v>41.85</v>
      </c>
      <c r="FO61">
        <f t="shared" si="316"/>
        <v>56.67</v>
      </c>
      <c r="FP61">
        <f t="shared" si="317"/>
        <v>41.58</v>
      </c>
      <c r="FQ61">
        <f t="shared" si="318"/>
        <v>281.63</v>
      </c>
      <c r="FR61">
        <f t="shared" si="319"/>
        <v>60</v>
      </c>
      <c r="FS61">
        <f t="shared" si="320"/>
        <v>1</v>
      </c>
      <c r="FT61" t="str">
        <f t="shared" si="321"/>
        <v/>
      </c>
      <c r="FU61" t="str">
        <f t="shared" si="322"/>
        <v/>
      </c>
      <c r="FV61" t="str">
        <f t="shared" si="323"/>
        <v/>
      </c>
      <c r="FW61" t="str">
        <f t="shared" si="324"/>
        <v/>
      </c>
      <c r="FX61" t="str">
        <f t="shared" si="325"/>
        <v/>
      </c>
    </row>
    <row r="62" spans="2:180">
      <c r="B62" s="1" t="s">
        <v>370</v>
      </c>
      <c r="C62" s="2" t="s">
        <v>371</v>
      </c>
      <c r="D62" s="2" t="s">
        <v>372</v>
      </c>
      <c r="E62" s="2" t="s">
        <v>373</v>
      </c>
      <c r="F62" s="3">
        <v>202</v>
      </c>
      <c r="G62" s="2">
        <v>18</v>
      </c>
      <c r="H62" s="2">
        <v>20</v>
      </c>
      <c r="I62" s="2">
        <v>15</v>
      </c>
      <c r="J62" s="2">
        <v>20</v>
      </c>
      <c r="K62" s="2">
        <v>18</v>
      </c>
      <c r="L62" s="2">
        <v>91</v>
      </c>
      <c r="M62">
        <f t="shared" si="163"/>
        <v>-0.63</v>
      </c>
      <c r="N62">
        <f t="shared" si="164"/>
        <v>-0.87</v>
      </c>
      <c r="O62">
        <f t="shared" si="165"/>
        <v>-1.3</v>
      </c>
      <c r="P62">
        <f t="shared" si="166"/>
        <v>-0.76</v>
      </c>
      <c r="Q62">
        <f t="shared" si="167"/>
        <v>-0.12</v>
      </c>
      <c r="R62">
        <f t="shared" si="168"/>
        <v>60.5</v>
      </c>
      <c r="S62">
        <f t="shared" si="169"/>
        <v>55.5</v>
      </c>
      <c r="T62">
        <f t="shared" si="170"/>
        <v>48.09</v>
      </c>
      <c r="U62">
        <f t="shared" si="171"/>
        <v>56.67</v>
      </c>
      <c r="V62">
        <f t="shared" si="172"/>
        <v>67.89</v>
      </c>
      <c r="W62">
        <f t="shared" si="173"/>
        <v>288.64999999999998</v>
      </c>
      <c r="X62">
        <f t="shared" si="174"/>
        <v>59</v>
      </c>
      <c r="Y62">
        <f t="shared" si="175"/>
        <v>1</v>
      </c>
      <c r="Z62" t="str">
        <f t="shared" si="176"/>
        <v/>
      </c>
      <c r="AA62" t="str">
        <f t="shared" si="177"/>
        <v/>
      </c>
      <c r="AB62" t="str">
        <f t="shared" si="178"/>
        <v/>
      </c>
      <c r="AC62" t="str">
        <f t="shared" si="179"/>
        <v/>
      </c>
      <c r="AD62" t="str">
        <f t="shared" si="180"/>
        <v/>
      </c>
      <c r="AF62" t="str">
        <f t="shared" si="181"/>
        <v>FAIZ</v>
      </c>
      <c r="AG62" t="str">
        <f t="shared" si="182"/>
        <v>202-22-10397</v>
      </c>
      <c r="AH62" t="str">
        <f t="shared" si="183"/>
        <v>202V120</v>
      </c>
      <c r="AI62" t="str">
        <f t="shared" si="184"/>
        <v>SDN 05 PENGGILINGAN</v>
      </c>
      <c r="AJ62">
        <f t="shared" si="185"/>
        <v>202</v>
      </c>
      <c r="AK62">
        <f t="shared" si="186"/>
        <v>18</v>
      </c>
      <c r="AL62">
        <f t="shared" si="187"/>
        <v>20</v>
      </c>
      <c r="AM62">
        <f t="shared" si="188"/>
        <v>15</v>
      </c>
      <c r="AN62">
        <f t="shared" si="189"/>
        <v>20</v>
      </c>
      <c r="AO62">
        <f t="shared" si="190"/>
        <v>18</v>
      </c>
      <c r="AP62">
        <f t="shared" si="191"/>
        <v>91</v>
      </c>
      <c r="AQ62">
        <f t="shared" si="192"/>
        <v>-0.63</v>
      </c>
      <c r="AR62">
        <f t="shared" si="193"/>
        <v>-0.87</v>
      </c>
      <c r="AS62">
        <f t="shared" si="194"/>
        <v>-1.3</v>
      </c>
      <c r="AT62">
        <f t="shared" si="195"/>
        <v>-0.76</v>
      </c>
      <c r="AU62">
        <f t="shared" si="196"/>
        <v>-0.12</v>
      </c>
      <c r="AV62">
        <f t="shared" si="197"/>
        <v>60.5</v>
      </c>
      <c r="AW62">
        <f t="shared" si="198"/>
        <v>55.5</v>
      </c>
      <c r="AX62">
        <f t="shared" si="199"/>
        <v>48.09</v>
      </c>
      <c r="AY62">
        <f t="shared" si="200"/>
        <v>56.67</v>
      </c>
      <c r="AZ62">
        <f t="shared" si="201"/>
        <v>67.89</v>
      </c>
      <c r="BA62">
        <f t="shared" si="202"/>
        <v>288.64999999999998</v>
      </c>
      <c r="BB62">
        <f t="shared" si="203"/>
        <v>59</v>
      </c>
      <c r="BC62">
        <f t="shared" si="204"/>
        <v>1</v>
      </c>
      <c r="BD62" t="str">
        <f t="shared" si="205"/>
        <v/>
      </c>
      <c r="BE62" t="str">
        <f t="shared" si="206"/>
        <v/>
      </c>
      <c r="BF62" t="str">
        <f t="shared" si="207"/>
        <v/>
      </c>
      <c r="BG62" t="str">
        <f t="shared" si="208"/>
        <v/>
      </c>
      <c r="BH62" t="str">
        <f t="shared" si="209"/>
        <v/>
      </c>
      <c r="BJ62" t="str">
        <f t="shared" si="210"/>
        <v>FAIZ</v>
      </c>
      <c r="BK62" t="str">
        <f t="shared" si="211"/>
        <v>202-22-10397</v>
      </c>
      <c r="BL62" t="str">
        <f t="shared" si="212"/>
        <v>202V120</v>
      </c>
      <c r="BM62" t="str">
        <f t="shared" si="213"/>
        <v>SDN 05 PENGGILINGAN</v>
      </c>
      <c r="BN62">
        <f t="shared" si="214"/>
        <v>202</v>
      </c>
      <c r="BO62">
        <f t="shared" si="215"/>
        <v>18</v>
      </c>
      <c r="BP62">
        <f t="shared" si="216"/>
        <v>20</v>
      </c>
      <c r="BQ62">
        <f t="shared" si="217"/>
        <v>15</v>
      </c>
      <c r="BR62">
        <f t="shared" si="218"/>
        <v>20</v>
      </c>
      <c r="BS62">
        <f t="shared" si="219"/>
        <v>18</v>
      </c>
      <c r="BT62">
        <f t="shared" si="220"/>
        <v>91</v>
      </c>
      <c r="BU62">
        <f t="shared" si="221"/>
        <v>-0.63</v>
      </c>
      <c r="BV62">
        <f t="shared" si="222"/>
        <v>-0.87</v>
      </c>
      <c r="BW62">
        <f t="shared" si="223"/>
        <v>-1.3</v>
      </c>
      <c r="BX62">
        <f t="shared" si="224"/>
        <v>-0.76</v>
      </c>
      <c r="BY62">
        <f t="shared" si="225"/>
        <v>-0.12</v>
      </c>
      <c r="BZ62">
        <f t="shared" si="226"/>
        <v>60.5</v>
      </c>
      <c r="CA62">
        <f t="shared" si="227"/>
        <v>55.5</v>
      </c>
      <c r="CB62">
        <f t="shared" si="228"/>
        <v>48.09</v>
      </c>
      <c r="CC62">
        <f t="shared" si="229"/>
        <v>56.67</v>
      </c>
      <c r="CD62">
        <f t="shared" si="230"/>
        <v>67.89</v>
      </c>
      <c r="CE62">
        <f t="shared" si="231"/>
        <v>288.64999999999998</v>
      </c>
      <c r="CF62">
        <f t="shared" si="232"/>
        <v>59</v>
      </c>
      <c r="CG62">
        <f t="shared" si="233"/>
        <v>1</v>
      </c>
      <c r="CH62" t="str">
        <f t="shared" si="234"/>
        <v/>
      </c>
      <c r="CI62" t="str">
        <f t="shared" si="235"/>
        <v/>
      </c>
      <c r="CJ62" t="str">
        <f t="shared" si="236"/>
        <v/>
      </c>
      <c r="CK62" t="str">
        <f t="shared" si="237"/>
        <v/>
      </c>
      <c r="CL62" t="str">
        <f t="shared" si="238"/>
        <v/>
      </c>
      <c r="CN62" t="str">
        <f t="shared" si="239"/>
        <v>FAIZ</v>
      </c>
      <c r="CO62" t="str">
        <f t="shared" si="240"/>
        <v>202-22-10397</v>
      </c>
      <c r="CP62" t="str">
        <f t="shared" si="241"/>
        <v>202V120</v>
      </c>
      <c r="CQ62" t="str">
        <f t="shared" si="242"/>
        <v>SDN 05 PENGGILINGAN</v>
      </c>
      <c r="CR62">
        <f t="shared" si="243"/>
        <v>202</v>
      </c>
      <c r="CS62">
        <f t="shared" si="244"/>
        <v>18</v>
      </c>
      <c r="CT62">
        <f t="shared" si="245"/>
        <v>20</v>
      </c>
      <c r="CU62">
        <f t="shared" si="246"/>
        <v>15</v>
      </c>
      <c r="CV62">
        <f t="shared" si="247"/>
        <v>20</v>
      </c>
      <c r="CW62">
        <f t="shared" si="248"/>
        <v>18</v>
      </c>
      <c r="CX62">
        <f t="shared" si="249"/>
        <v>91</v>
      </c>
      <c r="CY62">
        <f t="shared" si="250"/>
        <v>-0.63</v>
      </c>
      <c r="CZ62">
        <f t="shared" si="251"/>
        <v>-0.87</v>
      </c>
      <c r="DA62">
        <f t="shared" si="252"/>
        <v>-1.3</v>
      </c>
      <c r="DB62">
        <f t="shared" si="253"/>
        <v>-0.76</v>
      </c>
      <c r="DC62">
        <f t="shared" si="254"/>
        <v>-0.12</v>
      </c>
      <c r="DD62">
        <f t="shared" si="255"/>
        <v>60.5</v>
      </c>
      <c r="DE62">
        <f t="shared" si="256"/>
        <v>55.5</v>
      </c>
      <c r="DF62">
        <f t="shared" si="257"/>
        <v>48.09</v>
      </c>
      <c r="DG62">
        <f t="shared" si="258"/>
        <v>56.67</v>
      </c>
      <c r="DH62">
        <f t="shared" si="259"/>
        <v>67.89</v>
      </c>
      <c r="DI62">
        <f t="shared" si="260"/>
        <v>288.64999999999998</v>
      </c>
      <c r="DJ62">
        <f t="shared" si="261"/>
        <v>59</v>
      </c>
      <c r="DK62">
        <f t="shared" si="262"/>
        <v>1</v>
      </c>
      <c r="DL62" t="str">
        <f t="shared" si="263"/>
        <v/>
      </c>
      <c r="DM62" t="str">
        <f t="shared" si="264"/>
        <v/>
      </c>
      <c r="DN62" t="str">
        <f t="shared" si="265"/>
        <v/>
      </c>
      <c r="DO62" t="str">
        <f t="shared" si="266"/>
        <v/>
      </c>
      <c r="DP62" t="str">
        <f t="shared" si="267"/>
        <v/>
      </c>
      <c r="DR62" t="str">
        <f t="shared" si="268"/>
        <v>FAIZ</v>
      </c>
      <c r="DS62" t="str">
        <f t="shared" si="269"/>
        <v>202-22-10397</v>
      </c>
      <c r="DT62" t="str">
        <f t="shared" si="270"/>
        <v>202V120</v>
      </c>
      <c r="DU62" t="str">
        <f t="shared" si="271"/>
        <v>SDN 05 PENGGILINGAN</v>
      </c>
      <c r="DV62">
        <f t="shared" si="272"/>
        <v>202</v>
      </c>
      <c r="DW62">
        <f t="shared" si="273"/>
        <v>18</v>
      </c>
      <c r="DX62">
        <f t="shared" si="274"/>
        <v>20</v>
      </c>
      <c r="DY62">
        <f t="shared" si="275"/>
        <v>15</v>
      </c>
      <c r="DZ62">
        <f t="shared" si="276"/>
        <v>20</v>
      </c>
      <c r="EA62">
        <f t="shared" si="277"/>
        <v>18</v>
      </c>
      <c r="EB62">
        <f t="shared" si="278"/>
        <v>91</v>
      </c>
      <c r="EC62">
        <f t="shared" si="279"/>
        <v>-0.63</v>
      </c>
      <c r="ED62">
        <f t="shared" si="280"/>
        <v>-0.87</v>
      </c>
      <c r="EE62">
        <f t="shared" si="281"/>
        <v>-1.3</v>
      </c>
      <c r="EF62">
        <f t="shared" si="282"/>
        <v>-0.76</v>
      </c>
      <c r="EG62">
        <f t="shared" si="283"/>
        <v>-0.12</v>
      </c>
      <c r="EH62">
        <f t="shared" si="284"/>
        <v>60.5</v>
      </c>
      <c r="EI62">
        <f t="shared" si="285"/>
        <v>55.5</v>
      </c>
      <c r="EJ62">
        <f t="shared" si="286"/>
        <v>48.09</v>
      </c>
      <c r="EK62">
        <f t="shared" si="287"/>
        <v>56.67</v>
      </c>
      <c r="EL62">
        <f t="shared" si="288"/>
        <v>67.89</v>
      </c>
      <c r="EM62">
        <f t="shared" si="289"/>
        <v>288.64999999999998</v>
      </c>
      <c r="EN62">
        <f t="shared" si="290"/>
        <v>59</v>
      </c>
      <c r="EO62">
        <f t="shared" si="291"/>
        <v>1</v>
      </c>
      <c r="EP62" t="str">
        <f t="shared" si="292"/>
        <v/>
      </c>
      <c r="EQ62" t="str">
        <f t="shared" si="293"/>
        <v/>
      </c>
      <c r="ER62" t="str">
        <f t="shared" si="294"/>
        <v/>
      </c>
      <c r="ES62" t="str">
        <f t="shared" si="295"/>
        <v/>
      </c>
      <c r="ET62" t="str">
        <f t="shared" si="296"/>
        <v/>
      </c>
      <c r="EV62" t="str">
        <f t="shared" si="297"/>
        <v>FAIZ</v>
      </c>
      <c r="EW62" t="str">
        <f t="shared" si="298"/>
        <v>202-22-10397</v>
      </c>
      <c r="EX62" t="str">
        <f t="shared" si="299"/>
        <v>202V120</v>
      </c>
      <c r="EY62" t="str">
        <f t="shared" si="300"/>
        <v>SDN 05 PENGGILINGAN</v>
      </c>
      <c r="EZ62">
        <f t="shared" si="301"/>
        <v>202</v>
      </c>
      <c r="FA62">
        <f t="shared" si="302"/>
        <v>18</v>
      </c>
      <c r="FB62">
        <f t="shared" si="303"/>
        <v>20</v>
      </c>
      <c r="FC62">
        <f t="shared" si="304"/>
        <v>15</v>
      </c>
      <c r="FD62">
        <f t="shared" si="305"/>
        <v>20</v>
      </c>
      <c r="FE62">
        <f t="shared" si="306"/>
        <v>18</v>
      </c>
      <c r="FF62">
        <f t="shared" si="307"/>
        <v>91</v>
      </c>
      <c r="FG62">
        <f t="shared" si="308"/>
        <v>-0.63</v>
      </c>
      <c r="FH62">
        <f t="shared" si="309"/>
        <v>-0.87</v>
      </c>
      <c r="FI62">
        <f t="shared" si="310"/>
        <v>-1.3</v>
      </c>
      <c r="FJ62">
        <f t="shared" si="311"/>
        <v>-0.76</v>
      </c>
      <c r="FK62">
        <f t="shared" si="312"/>
        <v>-0.12</v>
      </c>
      <c r="FL62">
        <f t="shared" si="313"/>
        <v>60.5</v>
      </c>
      <c r="FM62">
        <f t="shared" si="314"/>
        <v>55.5</v>
      </c>
      <c r="FN62">
        <f t="shared" si="315"/>
        <v>48.09</v>
      </c>
      <c r="FO62">
        <f t="shared" si="316"/>
        <v>56.67</v>
      </c>
      <c r="FP62">
        <f t="shared" si="317"/>
        <v>67.89</v>
      </c>
      <c r="FQ62">
        <f t="shared" si="318"/>
        <v>288.64999999999998</v>
      </c>
      <c r="FR62">
        <f t="shared" si="319"/>
        <v>59</v>
      </c>
      <c r="FS62">
        <f t="shared" si="320"/>
        <v>1</v>
      </c>
      <c r="FT62" t="str">
        <f t="shared" si="321"/>
        <v/>
      </c>
      <c r="FU62" t="str">
        <f t="shared" si="322"/>
        <v/>
      </c>
      <c r="FV62" t="str">
        <f t="shared" si="323"/>
        <v/>
      </c>
      <c r="FW62" t="str">
        <f t="shared" si="324"/>
        <v/>
      </c>
      <c r="FX62" t="str">
        <f t="shared" si="325"/>
        <v/>
      </c>
    </row>
    <row r="63" spans="2:180">
      <c r="B63" s="1" t="s">
        <v>374</v>
      </c>
      <c r="C63" s="2" t="s">
        <v>375</v>
      </c>
      <c r="D63" s="2" t="s">
        <v>376</v>
      </c>
      <c r="E63" s="2" t="s">
        <v>377</v>
      </c>
      <c r="F63" s="2">
        <v>203</v>
      </c>
      <c r="G63" s="2">
        <v>22</v>
      </c>
      <c r="H63" s="2"/>
      <c r="I63" s="2"/>
      <c r="J63" s="2"/>
      <c r="K63" s="2"/>
      <c r="L63" s="2">
        <v>22</v>
      </c>
      <c r="M63">
        <f t="shared" si="163"/>
        <v>0.03</v>
      </c>
      <c r="N63" t="str">
        <f t="shared" si="164"/>
        <v/>
      </c>
      <c r="O63" t="str">
        <f t="shared" si="165"/>
        <v/>
      </c>
      <c r="P63" t="str">
        <f t="shared" si="166"/>
        <v/>
      </c>
      <c r="Q63" t="str">
        <f t="shared" si="167"/>
        <v/>
      </c>
      <c r="R63">
        <f t="shared" si="168"/>
        <v>70.45</v>
      </c>
      <c r="S63" t="str">
        <f t="shared" si="169"/>
        <v/>
      </c>
      <c r="T63" t="str">
        <f t="shared" si="170"/>
        <v/>
      </c>
      <c r="U63" t="str">
        <f t="shared" si="171"/>
        <v/>
      </c>
      <c r="V63" t="str">
        <f t="shared" si="172"/>
        <v/>
      </c>
      <c r="W63">
        <f t="shared" si="173"/>
        <v>70.45</v>
      </c>
      <c r="X63">
        <f t="shared" si="174"/>
        <v>96</v>
      </c>
      <c r="Y63">
        <f t="shared" si="175"/>
        <v>1</v>
      </c>
      <c r="Z63" t="str">
        <f t="shared" si="176"/>
        <v/>
      </c>
      <c r="AA63" t="str">
        <f t="shared" si="177"/>
        <v/>
      </c>
      <c r="AB63" t="str">
        <f t="shared" si="178"/>
        <v/>
      </c>
      <c r="AC63" t="str">
        <f t="shared" si="179"/>
        <v/>
      </c>
      <c r="AD63" t="str">
        <f t="shared" si="180"/>
        <v/>
      </c>
      <c r="AF63" t="str">
        <f t="shared" si="181"/>
        <v>CARRISA PUTRI KHODIJAH</v>
      </c>
      <c r="AG63" t="str">
        <f t="shared" si="182"/>
        <v>203-22-10301</v>
      </c>
      <c r="AH63" t="str">
        <f t="shared" si="183"/>
        <v>203V120</v>
      </c>
      <c r="AI63" t="str">
        <f t="shared" si="184"/>
        <v>SDS HANG TUAH 1</v>
      </c>
      <c r="AJ63">
        <f t="shared" si="185"/>
        <v>203</v>
      </c>
      <c r="AK63">
        <f t="shared" si="186"/>
        <v>22</v>
      </c>
      <c r="AL63" t="str">
        <f t="shared" si="187"/>
        <v/>
      </c>
      <c r="AM63" t="str">
        <f t="shared" si="188"/>
        <v/>
      </c>
      <c r="AN63" t="str">
        <f t="shared" si="189"/>
        <v/>
      </c>
      <c r="AO63" t="str">
        <f t="shared" si="190"/>
        <v/>
      </c>
      <c r="AP63">
        <f t="shared" si="191"/>
        <v>22</v>
      </c>
      <c r="AQ63">
        <f t="shared" si="192"/>
        <v>0.03</v>
      </c>
      <c r="AR63" t="str">
        <f t="shared" si="193"/>
        <v/>
      </c>
      <c r="AS63" t="str">
        <f t="shared" si="194"/>
        <v/>
      </c>
      <c r="AT63" t="str">
        <f t="shared" si="195"/>
        <v/>
      </c>
      <c r="AU63" t="str">
        <f t="shared" si="196"/>
        <v/>
      </c>
      <c r="AV63">
        <f t="shared" si="197"/>
        <v>70.45</v>
      </c>
      <c r="AW63" t="str">
        <f t="shared" si="198"/>
        <v/>
      </c>
      <c r="AX63" t="str">
        <f t="shared" si="199"/>
        <v/>
      </c>
      <c r="AY63" t="str">
        <f t="shared" si="200"/>
        <v/>
      </c>
      <c r="AZ63" t="str">
        <f t="shared" si="201"/>
        <v/>
      </c>
      <c r="BA63">
        <f t="shared" si="202"/>
        <v>70.45</v>
      </c>
      <c r="BB63">
        <f t="shared" si="203"/>
        <v>96</v>
      </c>
      <c r="BC63">
        <f t="shared" si="204"/>
        <v>1</v>
      </c>
      <c r="BD63" t="str">
        <f t="shared" si="205"/>
        <v/>
      </c>
      <c r="BE63" t="str">
        <f t="shared" si="206"/>
        <v/>
      </c>
      <c r="BF63" t="str">
        <f t="shared" si="207"/>
        <v/>
      </c>
      <c r="BG63" t="str">
        <f t="shared" si="208"/>
        <v/>
      </c>
      <c r="BH63" t="str">
        <f t="shared" si="209"/>
        <v/>
      </c>
      <c r="BJ63" t="str">
        <f t="shared" si="210"/>
        <v>CARRISA PUTRI KHODIJAH</v>
      </c>
      <c r="BK63" t="str">
        <f t="shared" si="211"/>
        <v>203-22-10301</v>
      </c>
      <c r="BL63" t="str">
        <f t="shared" si="212"/>
        <v>203V120</v>
      </c>
      <c r="BM63" t="str">
        <f t="shared" si="213"/>
        <v>SDS HANG TUAH 1</v>
      </c>
      <c r="BN63">
        <f t="shared" si="214"/>
        <v>203</v>
      </c>
      <c r="BO63">
        <f t="shared" si="215"/>
        <v>22</v>
      </c>
      <c r="BP63" t="str">
        <f t="shared" si="216"/>
        <v/>
      </c>
      <c r="BQ63" t="str">
        <f t="shared" si="217"/>
        <v/>
      </c>
      <c r="BR63" t="str">
        <f t="shared" si="218"/>
        <v/>
      </c>
      <c r="BS63" t="str">
        <f t="shared" si="219"/>
        <v/>
      </c>
      <c r="BT63">
        <f t="shared" si="220"/>
        <v>22</v>
      </c>
      <c r="BU63">
        <f t="shared" si="221"/>
        <v>0.03</v>
      </c>
      <c r="BV63" t="str">
        <f t="shared" si="222"/>
        <v/>
      </c>
      <c r="BW63" t="str">
        <f t="shared" si="223"/>
        <v/>
      </c>
      <c r="BX63" t="str">
        <f t="shared" si="224"/>
        <v/>
      </c>
      <c r="BY63" t="str">
        <f t="shared" si="225"/>
        <v/>
      </c>
      <c r="BZ63">
        <f t="shared" si="226"/>
        <v>70.45</v>
      </c>
      <c r="CA63" t="str">
        <f t="shared" si="227"/>
        <v/>
      </c>
      <c r="CB63" t="str">
        <f t="shared" si="228"/>
        <v/>
      </c>
      <c r="CC63" t="str">
        <f t="shared" si="229"/>
        <v/>
      </c>
      <c r="CD63" t="str">
        <f t="shared" si="230"/>
        <v/>
      </c>
      <c r="CE63">
        <f t="shared" si="231"/>
        <v>70.45</v>
      </c>
      <c r="CF63">
        <f t="shared" si="232"/>
        <v>96</v>
      </c>
      <c r="CG63">
        <f t="shared" si="233"/>
        <v>1</v>
      </c>
      <c r="CH63" t="str">
        <f t="shared" si="234"/>
        <v/>
      </c>
      <c r="CI63" t="str">
        <f t="shared" si="235"/>
        <v/>
      </c>
      <c r="CJ63" t="str">
        <f t="shared" si="236"/>
        <v/>
      </c>
      <c r="CK63" t="str">
        <f t="shared" si="237"/>
        <v/>
      </c>
      <c r="CL63" t="str">
        <f t="shared" si="238"/>
        <v/>
      </c>
      <c r="CN63" t="str">
        <f t="shared" si="239"/>
        <v>CARRISA PUTRI KHODIJAH</v>
      </c>
      <c r="CO63" t="str">
        <f t="shared" si="240"/>
        <v>203-22-10301</v>
      </c>
      <c r="CP63" t="str">
        <f t="shared" si="241"/>
        <v>203V120</v>
      </c>
      <c r="CQ63" t="str">
        <f t="shared" si="242"/>
        <v>SDS HANG TUAH 1</v>
      </c>
      <c r="CR63">
        <f t="shared" si="243"/>
        <v>203</v>
      </c>
      <c r="CS63">
        <f t="shared" si="244"/>
        <v>22</v>
      </c>
      <c r="CT63" t="str">
        <f t="shared" si="245"/>
        <v/>
      </c>
      <c r="CU63" t="str">
        <f t="shared" si="246"/>
        <v/>
      </c>
      <c r="CV63" t="str">
        <f t="shared" si="247"/>
        <v/>
      </c>
      <c r="CW63" t="str">
        <f t="shared" si="248"/>
        <v/>
      </c>
      <c r="CX63">
        <f t="shared" si="249"/>
        <v>22</v>
      </c>
      <c r="CY63">
        <f t="shared" si="250"/>
        <v>0.03</v>
      </c>
      <c r="CZ63" t="str">
        <f t="shared" si="251"/>
        <v/>
      </c>
      <c r="DA63" t="str">
        <f t="shared" si="252"/>
        <v/>
      </c>
      <c r="DB63" t="str">
        <f t="shared" si="253"/>
        <v/>
      </c>
      <c r="DC63" t="str">
        <f t="shared" si="254"/>
        <v/>
      </c>
      <c r="DD63">
        <f t="shared" si="255"/>
        <v>70.45</v>
      </c>
      <c r="DE63" t="str">
        <f t="shared" si="256"/>
        <v/>
      </c>
      <c r="DF63" t="str">
        <f t="shared" si="257"/>
        <v/>
      </c>
      <c r="DG63" t="str">
        <f t="shared" si="258"/>
        <v/>
      </c>
      <c r="DH63" t="str">
        <f t="shared" si="259"/>
        <v/>
      </c>
      <c r="DI63">
        <f t="shared" si="260"/>
        <v>70.45</v>
      </c>
      <c r="DJ63">
        <f t="shared" si="261"/>
        <v>96</v>
      </c>
      <c r="DK63">
        <f t="shared" si="262"/>
        <v>1</v>
      </c>
      <c r="DL63" t="str">
        <f t="shared" si="263"/>
        <v/>
      </c>
      <c r="DM63" t="str">
        <f t="shared" si="264"/>
        <v/>
      </c>
      <c r="DN63" t="str">
        <f t="shared" si="265"/>
        <v/>
      </c>
      <c r="DO63" t="str">
        <f t="shared" si="266"/>
        <v/>
      </c>
      <c r="DP63" t="str">
        <f t="shared" si="267"/>
        <v/>
      </c>
      <c r="DR63" t="str">
        <f t="shared" si="268"/>
        <v>CARRISA PUTRI KHODIJAH</v>
      </c>
      <c r="DS63" t="str">
        <f t="shared" si="269"/>
        <v>203-22-10301</v>
      </c>
      <c r="DT63" t="str">
        <f t="shared" si="270"/>
        <v>203V120</v>
      </c>
      <c r="DU63" t="str">
        <f t="shared" si="271"/>
        <v>SDS HANG TUAH 1</v>
      </c>
      <c r="DV63">
        <f t="shared" si="272"/>
        <v>203</v>
      </c>
      <c r="DW63">
        <f t="shared" si="273"/>
        <v>22</v>
      </c>
      <c r="DX63" t="str">
        <f t="shared" si="274"/>
        <v/>
      </c>
      <c r="DY63" t="str">
        <f t="shared" si="275"/>
        <v/>
      </c>
      <c r="DZ63" t="str">
        <f t="shared" si="276"/>
        <v/>
      </c>
      <c r="EA63" t="str">
        <f t="shared" si="277"/>
        <v/>
      </c>
      <c r="EB63">
        <f t="shared" si="278"/>
        <v>22</v>
      </c>
      <c r="EC63">
        <f t="shared" si="279"/>
        <v>0.03</v>
      </c>
      <c r="ED63" t="str">
        <f t="shared" si="280"/>
        <v/>
      </c>
      <c r="EE63" t="str">
        <f t="shared" si="281"/>
        <v/>
      </c>
      <c r="EF63" t="str">
        <f t="shared" si="282"/>
        <v/>
      </c>
      <c r="EG63" t="str">
        <f t="shared" si="283"/>
        <v/>
      </c>
      <c r="EH63">
        <f t="shared" si="284"/>
        <v>70.45</v>
      </c>
      <c r="EI63" t="str">
        <f t="shared" si="285"/>
        <v/>
      </c>
      <c r="EJ63" t="str">
        <f t="shared" si="286"/>
        <v/>
      </c>
      <c r="EK63" t="str">
        <f t="shared" si="287"/>
        <v/>
      </c>
      <c r="EL63" t="str">
        <f t="shared" si="288"/>
        <v/>
      </c>
      <c r="EM63">
        <f t="shared" si="289"/>
        <v>70.45</v>
      </c>
      <c r="EN63">
        <f t="shared" si="290"/>
        <v>96</v>
      </c>
      <c r="EO63">
        <f t="shared" si="291"/>
        <v>1</v>
      </c>
      <c r="EP63" t="str">
        <f t="shared" si="292"/>
        <v/>
      </c>
      <c r="EQ63" t="str">
        <f t="shared" si="293"/>
        <v/>
      </c>
      <c r="ER63" t="str">
        <f t="shared" si="294"/>
        <v/>
      </c>
      <c r="ES63" t="str">
        <f t="shared" si="295"/>
        <v/>
      </c>
      <c r="ET63" t="str">
        <f t="shared" si="296"/>
        <v/>
      </c>
      <c r="EV63" t="str">
        <f t="shared" si="297"/>
        <v>CARRISA PUTRI KHODIJAH</v>
      </c>
      <c r="EW63" t="str">
        <f t="shared" si="298"/>
        <v>203-22-10301</v>
      </c>
      <c r="EX63" t="str">
        <f t="shared" si="299"/>
        <v>203V120</v>
      </c>
      <c r="EY63" t="str">
        <f t="shared" si="300"/>
        <v>SDS HANG TUAH 1</v>
      </c>
      <c r="EZ63">
        <f t="shared" si="301"/>
        <v>203</v>
      </c>
      <c r="FA63">
        <f t="shared" si="302"/>
        <v>22</v>
      </c>
      <c r="FB63" t="str">
        <f t="shared" si="303"/>
        <v/>
      </c>
      <c r="FC63" t="str">
        <f t="shared" si="304"/>
        <v/>
      </c>
      <c r="FD63" t="str">
        <f t="shared" si="305"/>
        <v/>
      </c>
      <c r="FE63" t="str">
        <f t="shared" si="306"/>
        <v/>
      </c>
      <c r="FF63">
        <f t="shared" si="307"/>
        <v>22</v>
      </c>
      <c r="FG63">
        <f t="shared" si="308"/>
        <v>0.03</v>
      </c>
      <c r="FH63" t="str">
        <f t="shared" si="309"/>
        <v/>
      </c>
      <c r="FI63" t="str">
        <f t="shared" si="310"/>
        <v/>
      </c>
      <c r="FJ63" t="str">
        <f t="shared" si="311"/>
        <v/>
      </c>
      <c r="FK63" t="str">
        <f t="shared" si="312"/>
        <v/>
      </c>
      <c r="FL63">
        <f t="shared" si="313"/>
        <v>70.45</v>
      </c>
      <c r="FM63" t="str">
        <f t="shared" si="314"/>
        <v/>
      </c>
      <c r="FN63" t="str">
        <f t="shared" si="315"/>
        <v/>
      </c>
      <c r="FO63" t="str">
        <f t="shared" si="316"/>
        <v/>
      </c>
      <c r="FP63" t="str">
        <f t="shared" si="317"/>
        <v/>
      </c>
      <c r="FQ63">
        <f t="shared" si="318"/>
        <v>70.45</v>
      </c>
      <c r="FR63">
        <f t="shared" si="319"/>
        <v>96</v>
      </c>
      <c r="FS63">
        <f t="shared" si="320"/>
        <v>1</v>
      </c>
      <c r="FT63" t="str">
        <f t="shared" si="321"/>
        <v/>
      </c>
      <c r="FU63" t="str">
        <f t="shared" si="322"/>
        <v/>
      </c>
      <c r="FV63" t="str">
        <f t="shared" si="323"/>
        <v/>
      </c>
      <c r="FW63" t="str">
        <f t="shared" si="324"/>
        <v/>
      </c>
      <c r="FX63" t="str">
        <f t="shared" si="325"/>
        <v/>
      </c>
    </row>
    <row r="64" spans="2:180">
      <c r="B64" s="1" t="s">
        <v>378</v>
      </c>
      <c r="C64" s="2" t="s">
        <v>379</v>
      </c>
      <c r="D64" s="2" t="s">
        <v>380</v>
      </c>
      <c r="E64" s="2" t="s">
        <v>381</v>
      </c>
      <c r="F64" s="2">
        <v>218</v>
      </c>
      <c r="G64" s="2">
        <v>15</v>
      </c>
      <c r="H64" s="2">
        <v>4</v>
      </c>
      <c r="I64" s="2"/>
      <c r="J64" s="2"/>
      <c r="K64" s="2"/>
      <c r="L64" s="2">
        <v>19</v>
      </c>
      <c r="M64">
        <f t="shared" si="163"/>
        <v>-1.1200000000000001</v>
      </c>
      <c r="N64">
        <f t="shared" si="164"/>
        <v>-3.39</v>
      </c>
      <c r="O64" t="str">
        <f t="shared" si="165"/>
        <v/>
      </c>
      <c r="P64" t="str">
        <f t="shared" si="166"/>
        <v/>
      </c>
      <c r="Q64" t="str">
        <f t="shared" si="167"/>
        <v/>
      </c>
      <c r="R64">
        <f t="shared" si="168"/>
        <v>53.12</v>
      </c>
      <c r="S64">
        <f t="shared" si="169"/>
        <v>20</v>
      </c>
      <c r="T64" t="str">
        <f t="shared" si="170"/>
        <v/>
      </c>
      <c r="U64" t="str">
        <f t="shared" si="171"/>
        <v/>
      </c>
      <c r="V64" t="str">
        <f t="shared" si="172"/>
        <v/>
      </c>
      <c r="W64">
        <f t="shared" si="173"/>
        <v>73.12</v>
      </c>
      <c r="X64">
        <f t="shared" si="174"/>
        <v>94</v>
      </c>
      <c r="Y64">
        <f t="shared" si="175"/>
        <v>9</v>
      </c>
      <c r="Z64" t="str">
        <f t="shared" si="176"/>
        <v/>
      </c>
      <c r="AA64" t="str">
        <f t="shared" si="177"/>
        <v/>
      </c>
      <c r="AB64" t="str">
        <f t="shared" si="178"/>
        <v/>
      </c>
      <c r="AC64" t="str">
        <f t="shared" si="179"/>
        <v/>
      </c>
      <c r="AD64" t="str">
        <f t="shared" si="180"/>
        <v/>
      </c>
      <c r="AF64" t="str">
        <f t="shared" si="181"/>
        <v>MUHAMMAD ALFARISI  INDRAYANA</v>
      </c>
      <c r="AG64" t="str">
        <f t="shared" si="182"/>
        <v>218-22-10691</v>
      </c>
      <c r="AH64" t="str">
        <f t="shared" si="183"/>
        <v>218V120</v>
      </c>
      <c r="AI64" t="str">
        <f t="shared" si="184"/>
        <v>SDTQ CITA MULIA</v>
      </c>
      <c r="AJ64">
        <f t="shared" si="185"/>
        <v>218</v>
      </c>
      <c r="AK64">
        <f t="shared" si="186"/>
        <v>15</v>
      </c>
      <c r="AL64">
        <f t="shared" si="187"/>
        <v>4</v>
      </c>
      <c r="AM64" t="str">
        <f t="shared" si="188"/>
        <v/>
      </c>
      <c r="AN64" t="str">
        <f t="shared" si="189"/>
        <v/>
      </c>
      <c r="AO64" t="str">
        <f t="shared" si="190"/>
        <v/>
      </c>
      <c r="AP64">
        <f t="shared" si="191"/>
        <v>19</v>
      </c>
      <c r="AQ64">
        <f t="shared" si="192"/>
        <v>-1.1200000000000001</v>
      </c>
      <c r="AR64">
        <f t="shared" si="193"/>
        <v>-3.39</v>
      </c>
      <c r="AS64" t="str">
        <f t="shared" si="194"/>
        <v/>
      </c>
      <c r="AT64" t="str">
        <f t="shared" si="195"/>
        <v/>
      </c>
      <c r="AU64" t="str">
        <f t="shared" si="196"/>
        <v/>
      </c>
      <c r="AV64">
        <f t="shared" si="197"/>
        <v>53.12</v>
      </c>
      <c r="AW64">
        <f t="shared" si="198"/>
        <v>20</v>
      </c>
      <c r="AX64" t="str">
        <f t="shared" si="199"/>
        <v/>
      </c>
      <c r="AY64" t="str">
        <f t="shared" si="200"/>
        <v/>
      </c>
      <c r="AZ64" t="str">
        <f t="shared" si="201"/>
        <v/>
      </c>
      <c r="BA64">
        <f t="shared" si="202"/>
        <v>73.12</v>
      </c>
      <c r="BB64">
        <f t="shared" si="203"/>
        <v>94</v>
      </c>
      <c r="BC64">
        <f t="shared" si="204"/>
        <v>9</v>
      </c>
      <c r="BD64" t="str">
        <f t="shared" si="205"/>
        <v/>
      </c>
      <c r="BE64" t="str">
        <f t="shared" si="206"/>
        <v/>
      </c>
      <c r="BF64" t="str">
        <f t="shared" si="207"/>
        <v/>
      </c>
      <c r="BG64" t="str">
        <f t="shared" si="208"/>
        <v/>
      </c>
      <c r="BH64" t="str">
        <f t="shared" si="209"/>
        <v/>
      </c>
      <c r="BJ64" t="str">
        <f t="shared" si="210"/>
        <v>MUHAMMAD ALFARISI  INDRAYANA</v>
      </c>
      <c r="BK64" t="str">
        <f t="shared" si="211"/>
        <v>218-22-10691</v>
      </c>
      <c r="BL64" t="str">
        <f t="shared" si="212"/>
        <v>218V120</v>
      </c>
      <c r="BM64" t="str">
        <f t="shared" si="213"/>
        <v>SDTQ CITA MULIA</v>
      </c>
      <c r="BN64">
        <f t="shared" si="214"/>
        <v>218</v>
      </c>
      <c r="BO64">
        <f t="shared" si="215"/>
        <v>15</v>
      </c>
      <c r="BP64">
        <f t="shared" si="216"/>
        <v>4</v>
      </c>
      <c r="BQ64" t="str">
        <f t="shared" si="217"/>
        <v/>
      </c>
      <c r="BR64" t="str">
        <f t="shared" si="218"/>
        <v/>
      </c>
      <c r="BS64" t="str">
        <f t="shared" si="219"/>
        <v/>
      </c>
      <c r="BT64">
        <f t="shared" si="220"/>
        <v>19</v>
      </c>
      <c r="BU64">
        <f t="shared" si="221"/>
        <v>-1.1200000000000001</v>
      </c>
      <c r="BV64">
        <f t="shared" si="222"/>
        <v>-3.39</v>
      </c>
      <c r="BW64" t="str">
        <f t="shared" si="223"/>
        <v/>
      </c>
      <c r="BX64" t="str">
        <f t="shared" si="224"/>
        <v/>
      </c>
      <c r="BY64" t="str">
        <f t="shared" si="225"/>
        <v/>
      </c>
      <c r="BZ64">
        <f t="shared" si="226"/>
        <v>53.12</v>
      </c>
      <c r="CA64">
        <f t="shared" si="227"/>
        <v>20</v>
      </c>
      <c r="CB64" t="str">
        <f t="shared" si="228"/>
        <v/>
      </c>
      <c r="CC64" t="str">
        <f t="shared" si="229"/>
        <v/>
      </c>
      <c r="CD64" t="str">
        <f t="shared" si="230"/>
        <v/>
      </c>
      <c r="CE64">
        <f t="shared" si="231"/>
        <v>73.12</v>
      </c>
      <c r="CF64">
        <f t="shared" si="232"/>
        <v>94</v>
      </c>
      <c r="CG64">
        <f t="shared" si="233"/>
        <v>9</v>
      </c>
      <c r="CH64" t="str">
        <f t="shared" si="234"/>
        <v/>
      </c>
      <c r="CI64" t="str">
        <f t="shared" si="235"/>
        <v/>
      </c>
      <c r="CJ64" t="str">
        <f t="shared" si="236"/>
        <v/>
      </c>
      <c r="CK64" t="str">
        <f t="shared" si="237"/>
        <v/>
      </c>
      <c r="CL64" t="str">
        <f t="shared" si="238"/>
        <v/>
      </c>
      <c r="CN64" t="str">
        <f t="shared" si="239"/>
        <v>MUHAMMAD ALFARISI  INDRAYANA</v>
      </c>
      <c r="CO64" t="str">
        <f t="shared" si="240"/>
        <v>218-22-10691</v>
      </c>
      <c r="CP64" t="str">
        <f t="shared" si="241"/>
        <v>218V120</v>
      </c>
      <c r="CQ64" t="str">
        <f t="shared" si="242"/>
        <v>SDTQ CITA MULIA</v>
      </c>
      <c r="CR64">
        <f t="shared" si="243"/>
        <v>218</v>
      </c>
      <c r="CS64">
        <f t="shared" si="244"/>
        <v>15</v>
      </c>
      <c r="CT64">
        <f t="shared" si="245"/>
        <v>4</v>
      </c>
      <c r="CU64" t="str">
        <f t="shared" si="246"/>
        <v/>
      </c>
      <c r="CV64" t="str">
        <f t="shared" si="247"/>
        <v/>
      </c>
      <c r="CW64" t="str">
        <f t="shared" si="248"/>
        <v/>
      </c>
      <c r="CX64">
        <f t="shared" si="249"/>
        <v>19</v>
      </c>
      <c r="CY64">
        <f t="shared" si="250"/>
        <v>-1.1200000000000001</v>
      </c>
      <c r="CZ64">
        <f t="shared" si="251"/>
        <v>-3.39</v>
      </c>
      <c r="DA64" t="str">
        <f t="shared" si="252"/>
        <v/>
      </c>
      <c r="DB64" t="str">
        <f t="shared" si="253"/>
        <v/>
      </c>
      <c r="DC64" t="str">
        <f t="shared" si="254"/>
        <v/>
      </c>
      <c r="DD64">
        <f t="shared" si="255"/>
        <v>53.12</v>
      </c>
      <c r="DE64">
        <f t="shared" si="256"/>
        <v>20</v>
      </c>
      <c r="DF64" t="str">
        <f t="shared" si="257"/>
        <v/>
      </c>
      <c r="DG64" t="str">
        <f t="shared" si="258"/>
        <v/>
      </c>
      <c r="DH64" t="str">
        <f t="shared" si="259"/>
        <v/>
      </c>
      <c r="DI64">
        <f t="shared" si="260"/>
        <v>73.12</v>
      </c>
      <c r="DJ64">
        <f t="shared" si="261"/>
        <v>94</v>
      </c>
      <c r="DK64">
        <f t="shared" si="262"/>
        <v>9</v>
      </c>
      <c r="DL64" t="str">
        <f t="shared" si="263"/>
        <v/>
      </c>
      <c r="DM64" t="str">
        <f t="shared" si="264"/>
        <v/>
      </c>
      <c r="DN64" t="str">
        <f t="shared" si="265"/>
        <v/>
      </c>
      <c r="DO64" t="str">
        <f t="shared" si="266"/>
        <v/>
      </c>
      <c r="DP64" t="str">
        <f t="shared" si="267"/>
        <v/>
      </c>
      <c r="DR64" t="str">
        <f t="shared" si="268"/>
        <v>MUHAMMAD ALFARISI  INDRAYANA</v>
      </c>
      <c r="DS64" t="str">
        <f t="shared" si="269"/>
        <v>218-22-10691</v>
      </c>
      <c r="DT64" t="str">
        <f t="shared" si="270"/>
        <v>218V120</v>
      </c>
      <c r="DU64" t="str">
        <f t="shared" si="271"/>
        <v>SDTQ CITA MULIA</v>
      </c>
      <c r="DV64">
        <f t="shared" si="272"/>
        <v>218</v>
      </c>
      <c r="DW64">
        <f t="shared" si="273"/>
        <v>15</v>
      </c>
      <c r="DX64">
        <f t="shared" si="274"/>
        <v>4</v>
      </c>
      <c r="DY64" t="str">
        <f t="shared" si="275"/>
        <v/>
      </c>
      <c r="DZ64" t="str">
        <f t="shared" si="276"/>
        <v/>
      </c>
      <c r="EA64" t="str">
        <f t="shared" si="277"/>
        <v/>
      </c>
      <c r="EB64">
        <f t="shared" si="278"/>
        <v>19</v>
      </c>
      <c r="EC64">
        <f t="shared" si="279"/>
        <v>-1.1200000000000001</v>
      </c>
      <c r="ED64">
        <f t="shared" si="280"/>
        <v>-3.39</v>
      </c>
      <c r="EE64" t="str">
        <f t="shared" si="281"/>
        <v/>
      </c>
      <c r="EF64" t="str">
        <f t="shared" si="282"/>
        <v/>
      </c>
      <c r="EG64" t="str">
        <f t="shared" si="283"/>
        <v/>
      </c>
      <c r="EH64">
        <f t="shared" si="284"/>
        <v>53.12</v>
      </c>
      <c r="EI64">
        <f t="shared" si="285"/>
        <v>20</v>
      </c>
      <c r="EJ64" t="str">
        <f t="shared" si="286"/>
        <v/>
      </c>
      <c r="EK64" t="str">
        <f t="shared" si="287"/>
        <v/>
      </c>
      <c r="EL64" t="str">
        <f t="shared" si="288"/>
        <v/>
      </c>
      <c r="EM64">
        <f t="shared" si="289"/>
        <v>73.12</v>
      </c>
      <c r="EN64">
        <f t="shared" si="290"/>
        <v>94</v>
      </c>
      <c r="EO64">
        <f t="shared" si="291"/>
        <v>9</v>
      </c>
      <c r="EP64" t="str">
        <f t="shared" si="292"/>
        <v/>
      </c>
      <c r="EQ64" t="str">
        <f t="shared" si="293"/>
        <v/>
      </c>
      <c r="ER64" t="str">
        <f t="shared" si="294"/>
        <v/>
      </c>
      <c r="ES64" t="str">
        <f t="shared" si="295"/>
        <v/>
      </c>
      <c r="ET64" t="str">
        <f t="shared" si="296"/>
        <v/>
      </c>
      <c r="EV64" t="str">
        <f t="shared" si="297"/>
        <v>MUHAMMAD ALFARISI  INDRAYANA</v>
      </c>
      <c r="EW64" t="str">
        <f t="shared" si="298"/>
        <v>218-22-10691</v>
      </c>
      <c r="EX64" t="str">
        <f t="shared" si="299"/>
        <v>218V120</v>
      </c>
      <c r="EY64" t="str">
        <f t="shared" si="300"/>
        <v>SDTQ CITA MULIA</v>
      </c>
      <c r="EZ64">
        <f t="shared" si="301"/>
        <v>218</v>
      </c>
      <c r="FA64">
        <f t="shared" si="302"/>
        <v>15</v>
      </c>
      <c r="FB64">
        <f t="shared" si="303"/>
        <v>4</v>
      </c>
      <c r="FC64" t="str">
        <f t="shared" si="304"/>
        <v/>
      </c>
      <c r="FD64" t="str">
        <f t="shared" si="305"/>
        <v/>
      </c>
      <c r="FE64" t="str">
        <f t="shared" si="306"/>
        <v/>
      </c>
      <c r="FF64">
        <f t="shared" si="307"/>
        <v>19</v>
      </c>
      <c r="FG64">
        <f t="shared" si="308"/>
        <v>-1.1200000000000001</v>
      </c>
      <c r="FH64">
        <f t="shared" si="309"/>
        <v>-3.39</v>
      </c>
      <c r="FI64" t="str">
        <f t="shared" si="310"/>
        <v/>
      </c>
      <c r="FJ64" t="str">
        <f t="shared" si="311"/>
        <v/>
      </c>
      <c r="FK64" t="str">
        <f t="shared" si="312"/>
        <v/>
      </c>
      <c r="FL64">
        <f t="shared" si="313"/>
        <v>53.12</v>
      </c>
      <c r="FM64">
        <f t="shared" si="314"/>
        <v>20</v>
      </c>
      <c r="FN64" t="str">
        <f t="shared" si="315"/>
        <v/>
      </c>
      <c r="FO64" t="str">
        <f t="shared" si="316"/>
        <v/>
      </c>
      <c r="FP64" t="str">
        <f t="shared" si="317"/>
        <v/>
      </c>
      <c r="FQ64">
        <f t="shared" si="318"/>
        <v>73.12</v>
      </c>
      <c r="FR64">
        <f t="shared" si="319"/>
        <v>94</v>
      </c>
      <c r="FS64">
        <f t="shared" si="320"/>
        <v>9</v>
      </c>
      <c r="FT64" t="str">
        <f t="shared" si="321"/>
        <v/>
      </c>
      <c r="FU64" t="str">
        <f t="shared" si="322"/>
        <v/>
      </c>
      <c r="FV64" t="str">
        <f t="shared" si="323"/>
        <v/>
      </c>
      <c r="FW64" t="str">
        <f t="shared" si="324"/>
        <v/>
      </c>
      <c r="FX64" t="str">
        <f t="shared" si="325"/>
        <v/>
      </c>
    </row>
    <row r="65" spans="2:180">
      <c r="B65" s="1" t="s">
        <v>382</v>
      </c>
      <c r="C65" s="2" t="s">
        <v>383</v>
      </c>
      <c r="D65" s="2" t="s">
        <v>380</v>
      </c>
      <c r="E65" s="2" t="s">
        <v>182</v>
      </c>
      <c r="F65" s="2">
        <v>218</v>
      </c>
      <c r="G65" s="2">
        <v>30</v>
      </c>
      <c r="H65" s="2">
        <v>30</v>
      </c>
      <c r="I65" s="2">
        <v>29</v>
      </c>
      <c r="J65" s="2">
        <v>30</v>
      </c>
      <c r="K65" s="2">
        <v>18</v>
      </c>
      <c r="L65" s="2">
        <v>137</v>
      </c>
      <c r="M65">
        <f t="shared" si="163"/>
        <v>1.34</v>
      </c>
      <c r="N65">
        <f t="shared" si="164"/>
        <v>0.7</v>
      </c>
      <c r="O65">
        <f t="shared" si="165"/>
        <v>0.42</v>
      </c>
      <c r="P65">
        <f t="shared" si="166"/>
        <v>0.61</v>
      </c>
      <c r="Q65">
        <f t="shared" si="167"/>
        <v>-0.12</v>
      </c>
      <c r="R65">
        <f t="shared" si="168"/>
        <v>90.2</v>
      </c>
      <c r="S65">
        <f t="shared" si="169"/>
        <v>81.67</v>
      </c>
      <c r="T65">
        <f t="shared" si="170"/>
        <v>77.08</v>
      </c>
      <c r="U65">
        <f t="shared" si="171"/>
        <v>80.7</v>
      </c>
      <c r="V65">
        <f t="shared" si="172"/>
        <v>67.89</v>
      </c>
      <c r="W65">
        <f t="shared" si="173"/>
        <v>397.53999999999996</v>
      </c>
      <c r="X65">
        <f t="shared" si="174"/>
        <v>25</v>
      </c>
      <c r="Y65">
        <f t="shared" si="175"/>
        <v>3</v>
      </c>
      <c r="Z65" t="str">
        <f t="shared" si="176"/>
        <v/>
      </c>
      <c r="AA65" t="str">
        <f t="shared" si="177"/>
        <v/>
      </c>
      <c r="AB65" t="str">
        <f t="shared" si="178"/>
        <v/>
      </c>
      <c r="AC65" t="str">
        <f t="shared" si="179"/>
        <v/>
      </c>
      <c r="AD65" t="str">
        <f t="shared" si="180"/>
        <v/>
      </c>
      <c r="AF65" t="str">
        <f t="shared" si="181"/>
        <v>AVRA  RADHIYA CAHYA</v>
      </c>
      <c r="AG65" t="str">
        <f t="shared" si="182"/>
        <v>218-22-10697</v>
      </c>
      <c r="AH65" t="str">
        <f t="shared" si="183"/>
        <v>218V120</v>
      </c>
      <c r="AI65" t="str">
        <f t="shared" si="184"/>
        <v>SDI AL ACHFAS DWI MATRA</v>
      </c>
      <c r="AJ65">
        <f t="shared" si="185"/>
        <v>218</v>
      </c>
      <c r="AK65">
        <f t="shared" si="186"/>
        <v>30</v>
      </c>
      <c r="AL65">
        <f t="shared" si="187"/>
        <v>30</v>
      </c>
      <c r="AM65">
        <f t="shared" si="188"/>
        <v>29</v>
      </c>
      <c r="AN65">
        <f t="shared" si="189"/>
        <v>30</v>
      </c>
      <c r="AO65">
        <f t="shared" si="190"/>
        <v>18</v>
      </c>
      <c r="AP65">
        <f t="shared" si="191"/>
        <v>137</v>
      </c>
      <c r="AQ65">
        <f t="shared" si="192"/>
        <v>1.34</v>
      </c>
      <c r="AR65">
        <f t="shared" si="193"/>
        <v>0.7</v>
      </c>
      <c r="AS65">
        <f t="shared" si="194"/>
        <v>0.42</v>
      </c>
      <c r="AT65">
        <f t="shared" si="195"/>
        <v>0.61</v>
      </c>
      <c r="AU65">
        <f t="shared" si="196"/>
        <v>-0.12</v>
      </c>
      <c r="AV65">
        <f t="shared" si="197"/>
        <v>90.2</v>
      </c>
      <c r="AW65">
        <f t="shared" si="198"/>
        <v>81.67</v>
      </c>
      <c r="AX65">
        <f t="shared" si="199"/>
        <v>77.08</v>
      </c>
      <c r="AY65">
        <f t="shared" si="200"/>
        <v>80.7</v>
      </c>
      <c r="AZ65">
        <f t="shared" si="201"/>
        <v>67.89</v>
      </c>
      <c r="BA65">
        <f t="shared" si="202"/>
        <v>397.53999999999996</v>
      </c>
      <c r="BB65">
        <f t="shared" si="203"/>
        <v>25</v>
      </c>
      <c r="BC65">
        <f t="shared" si="204"/>
        <v>3</v>
      </c>
      <c r="BD65" t="str">
        <f t="shared" si="205"/>
        <v/>
      </c>
      <c r="BE65" t="str">
        <f t="shared" si="206"/>
        <v/>
      </c>
      <c r="BF65" t="str">
        <f t="shared" si="207"/>
        <v/>
      </c>
      <c r="BG65" t="str">
        <f t="shared" si="208"/>
        <v/>
      </c>
      <c r="BH65" t="str">
        <f t="shared" si="209"/>
        <v/>
      </c>
      <c r="BJ65" t="str">
        <f t="shared" si="210"/>
        <v>AVRA  RADHIYA CAHYA</v>
      </c>
      <c r="BK65" t="str">
        <f t="shared" si="211"/>
        <v>218-22-10697</v>
      </c>
      <c r="BL65" t="str">
        <f t="shared" si="212"/>
        <v>218V120</v>
      </c>
      <c r="BM65" t="str">
        <f t="shared" si="213"/>
        <v>SDI AL ACHFAS DWI MATRA</v>
      </c>
      <c r="BN65">
        <f t="shared" si="214"/>
        <v>218</v>
      </c>
      <c r="BO65">
        <f t="shared" si="215"/>
        <v>30</v>
      </c>
      <c r="BP65">
        <f t="shared" si="216"/>
        <v>30</v>
      </c>
      <c r="BQ65">
        <f t="shared" si="217"/>
        <v>29</v>
      </c>
      <c r="BR65">
        <f t="shared" si="218"/>
        <v>30</v>
      </c>
      <c r="BS65">
        <f t="shared" si="219"/>
        <v>18</v>
      </c>
      <c r="BT65">
        <f t="shared" si="220"/>
        <v>137</v>
      </c>
      <c r="BU65">
        <f t="shared" si="221"/>
        <v>1.34</v>
      </c>
      <c r="BV65">
        <f t="shared" si="222"/>
        <v>0.7</v>
      </c>
      <c r="BW65">
        <f t="shared" si="223"/>
        <v>0.42</v>
      </c>
      <c r="BX65">
        <f t="shared" si="224"/>
        <v>0.61</v>
      </c>
      <c r="BY65">
        <f t="shared" si="225"/>
        <v>-0.12</v>
      </c>
      <c r="BZ65">
        <f t="shared" si="226"/>
        <v>90.2</v>
      </c>
      <c r="CA65">
        <f t="shared" si="227"/>
        <v>81.67</v>
      </c>
      <c r="CB65">
        <f t="shared" si="228"/>
        <v>77.08</v>
      </c>
      <c r="CC65">
        <f t="shared" si="229"/>
        <v>80.7</v>
      </c>
      <c r="CD65">
        <f t="shared" si="230"/>
        <v>67.89</v>
      </c>
      <c r="CE65">
        <f t="shared" si="231"/>
        <v>397.53999999999996</v>
      </c>
      <c r="CF65">
        <f t="shared" si="232"/>
        <v>25</v>
      </c>
      <c r="CG65">
        <f t="shared" si="233"/>
        <v>3</v>
      </c>
      <c r="CH65" t="str">
        <f t="shared" si="234"/>
        <v/>
      </c>
      <c r="CI65" t="str">
        <f t="shared" si="235"/>
        <v/>
      </c>
      <c r="CJ65" t="str">
        <f t="shared" si="236"/>
        <v/>
      </c>
      <c r="CK65" t="str">
        <f t="shared" si="237"/>
        <v/>
      </c>
      <c r="CL65" t="str">
        <f t="shared" si="238"/>
        <v/>
      </c>
      <c r="CN65" t="str">
        <f t="shared" si="239"/>
        <v>AVRA  RADHIYA CAHYA</v>
      </c>
      <c r="CO65" t="str">
        <f t="shared" si="240"/>
        <v>218-22-10697</v>
      </c>
      <c r="CP65" t="str">
        <f t="shared" si="241"/>
        <v>218V120</v>
      </c>
      <c r="CQ65" t="str">
        <f t="shared" si="242"/>
        <v>SDI AL ACHFAS DWI MATRA</v>
      </c>
      <c r="CR65">
        <f t="shared" si="243"/>
        <v>218</v>
      </c>
      <c r="CS65">
        <f t="shared" si="244"/>
        <v>30</v>
      </c>
      <c r="CT65">
        <f t="shared" si="245"/>
        <v>30</v>
      </c>
      <c r="CU65">
        <f t="shared" si="246"/>
        <v>29</v>
      </c>
      <c r="CV65">
        <f t="shared" si="247"/>
        <v>30</v>
      </c>
      <c r="CW65">
        <f t="shared" si="248"/>
        <v>18</v>
      </c>
      <c r="CX65">
        <f t="shared" si="249"/>
        <v>137</v>
      </c>
      <c r="CY65">
        <f t="shared" si="250"/>
        <v>1.34</v>
      </c>
      <c r="CZ65">
        <f t="shared" si="251"/>
        <v>0.7</v>
      </c>
      <c r="DA65">
        <f t="shared" si="252"/>
        <v>0.42</v>
      </c>
      <c r="DB65">
        <f t="shared" si="253"/>
        <v>0.61</v>
      </c>
      <c r="DC65">
        <f t="shared" si="254"/>
        <v>-0.12</v>
      </c>
      <c r="DD65">
        <f t="shared" si="255"/>
        <v>90.2</v>
      </c>
      <c r="DE65">
        <f t="shared" si="256"/>
        <v>81.67</v>
      </c>
      <c r="DF65">
        <f t="shared" si="257"/>
        <v>77.08</v>
      </c>
      <c r="DG65">
        <f t="shared" si="258"/>
        <v>80.7</v>
      </c>
      <c r="DH65">
        <f t="shared" si="259"/>
        <v>67.89</v>
      </c>
      <c r="DI65">
        <f t="shared" si="260"/>
        <v>397.53999999999996</v>
      </c>
      <c r="DJ65">
        <f t="shared" si="261"/>
        <v>25</v>
      </c>
      <c r="DK65">
        <f t="shared" si="262"/>
        <v>3</v>
      </c>
      <c r="DL65" t="str">
        <f t="shared" si="263"/>
        <v/>
      </c>
      <c r="DM65" t="str">
        <f t="shared" si="264"/>
        <v/>
      </c>
      <c r="DN65" t="str">
        <f t="shared" si="265"/>
        <v/>
      </c>
      <c r="DO65" t="str">
        <f t="shared" si="266"/>
        <v/>
      </c>
      <c r="DP65" t="str">
        <f t="shared" si="267"/>
        <v/>
      </c>
      <c r="DR65" t="str">
        <f t="shared" si="268"/>
        <v>AVRA  RADHIYA CAHYA</v>
      </c>
      <c r="DS65" t="str">
        <f t="shared" si="269"/>
        <v>218-22-10697</v>
      </c>
      <c r="DT65" t="str">
        <f t="shared" si="270"/>
        <v>218V120</v>
      </c>
      <c r="DU65" t="str">
        <f t="shared" si="271"/>
        <v>SDI AL ACHFAS DWI MATRA</v>
      </c>
      <c r="DV65">
        <f t="shared" si="272"/>
        <v>218</v>
      </c>
      <c r="DW65">
        <f t="shared" si="273"/>
        <v>30</v>
      </c>
      <c r="DX65">
        <f t="shared" si="274"/>
        <v>30</v>
      </c>
      <c r="DY65">
        <f t="shared" si="275"/>
        <v>29</v>
      </c>
      <c r="DZ65">
        <f t="shared" si="276"/>
        <v>30</v>
      </c>
      <c r="EA65">
        <f t="shared" si="277"/>
        <v>18</v>
      </c>
      <c r="EB65">
        <f t="shared" si="278"/>
        <v>137</v>
      </c>
      <c r="EC65">
        <f t="shared" si="279"/>
        <v>1.34</v>
      </c>
      <c r="ED65">
        <f t="shared" si="280"/>
        <v>0.7</v>
      </c>
      <c r="EE65">
        <f t="shared" si="281"/>
        <v>0.42</v>
      </c>
      <c r="EF65">
        <f t="shared" si="282"/>
        <v>0.61</v>
      </c>
      <c r="EG65">
        <f t="shared" si="283"/>
        <v>-0.12</v>
      </c>
      <c r="EH65">
        <f t="shared" si="284"/>
        <v>90.2</v>
      </c>
      <c r="EI65">
        <f t="shared" si="285"/>
        <v>81.67</v>
      </c>
      <c r="EJ65">
        <f t="shared" si="286"/>
        <v>77.08</v>
      </c>
      <c r="EK65">
        <f t="shared" si="287"/>
        <v>80.7</v>
      </c>
      <c r="EL65">
        <f t="shared" si="288"/>
        <v>67.89</v>
      </c>
      <c r="EM65">
        <f t="shared" si="289"/>
        <v>397.53999999999996</v>
      </c>
      <c r="EN65">
        <f t="shared" si="290"/>
        <v>25</v>
      </c>
      <c r="EO65">
        <f t="shared" si="291"/>
        <v>3</v>
      </c>
      <c r="EP65" t="str">
        <f t="shared" si="292"/>
        <v/>
      </c>
      <c r="EQ65" t="str">
        <f t="shared" si="293"/>
        <v/>
      </c>
      <c r="ER65" t="str">
        <f t="shared" si="294"/>
        <v/>
      </c>
      <c r="ES65" t="str">
        <f t="shared" si="295"/>
        <v/>
      </c>
      <c r="ET65" t="str">
        <f t="shared" si="296"/>
        <v/>
      </c>
      <c r="EV65" t="str">
        <f t="shared" si="297"/>
        <v>AVRA  RADHIYA CAHYA</v>
      </c>
      <c r="EW65" t="str">
        <f t="shared" si="298"/>
        <v>218-22-10697</v>
      </c>
      <c r="EX65" t="str">
        <f t="shared" si="299"/>
        <v>218V120</v>
      </c>
      <c r="EY65" t="str">
        <f t="shared" si="300"/>
        <v>SDI AL ACHFAS DWI MATRA</v>
      </c>
      <c r="EZ65">
        <f t="shared" si="301"/>
        <v>218</v>
      </c>
      <c r="FA65">
        <f t="shared" si="302"/>
        <v>30</v>
      </c>
      <c r="FB65">
        <f t="shared" si="303"/>
        <v>30</v>
      </c>
      <c r="FC65">
        <f t="shared" si="304"/>
        <v>29</v>
      </c>
      <c r="FD65">
        <f t="shared" si="305"/>
        <v>30</v>
      </c>
      <c r="FE65">
        <f t="shared" si="306"/>
        <v>18</v>
      </c>
      <c r="FF65">
        <f t="shared" si="307"/>
        <v>137</v>
      </c>
      <c r="FG65">
        <f t="shared" si="308"/>
        <v>1.34</v>
      </c>
      <c r="FH65">
        <f t="shared" si="309"/>
        <v>0.7</v>
      </c>
      <c r="FI65">
        <f t="shared" si="310"/>
        <v>0.42</v>
      </c>
      <c r="FJ65">
        <f t="shared" si="311"/>
        <v>0.61</v>
      </c>
      <c r="FK65">
        <f t="shared" si="312"/>
        <v>-0.12</v>
      </c>
      <c r="FL65">
        <f t="shared" si="313"/>
        <v>90.2</v>
      </c>
      <c r="FM65">
        <f t="shared" si="314"/>
        <v>81.67</v>
      </c>
      <c r="FN65">
        <f t="shared" si="315"/>
        <v>77.08</v>
      </c>
      <c r="FO65">
        <f t="shared" si="316"/>
        <v>80.7</v>
      </c>
      <c r="FP65">
        <f t="shared" si="317"/>
        <v>67.89</v>
      </c>
      <c r="FQ65">
        <f t="shared" si="318"/>
        <v>397.53999999999996</v>
      </c>
      <c r="FR65">
        <f t="shared" si="319"/>
        <v>25</v>
      </c>
      <c r="FS65">
        <f t="shared" si="320"/>
        <v>3</v>
      </c>
      <c r="FT65" t="str">
        <f t="shared" si="321"/>
        <v/>
      </c>
      <c r="FU65" t="str">
        <f t="shared" si="322"/>
        <v/>
      </c>
      <c r="FV65" t="str">
        <f t="shared" si="323"/>
        <v/>
      </c>
      <c r="FW65" t="str">
        <f t="shared" si="324"/>
        <v/>
      </c>
      <c r="FX65" t="str">
        <f t="shared" si="325"/>
        <v/>
      </c>
    </row>
    <row r="66" spans="2:180">
      <c r="B66" s="1" t="s">
        <v>384</v>
      </c>
      <c r="C66" s="2" t="s">
        <v>385</v>
      </c>
      <c r="D66" s="2" t="s">
        <v>380</v>
      </c>
      <c r="E66" s="2" t="s">
        <v>386</v>
      </c>
      <c r="F66" s="2">
        <v>218</v>
      </c>
      <c r="G66" s="2">
        <v>25</v>
      </c>
      <c r="H66" s="2">
        <v>28</v>
      </c>
      <c r="I66" s="2">
        <v>26</v>
      </c>
      <c r="J66" s="2">
        <v>28</v>
      </c>
      <c r="K66" s="2">
        <v>22</v>
      </c>
      <c r="L66" s="2">
        <v>129</v>
      </c>
      <c r="M66">
        <f t="shared" ref="M66:M97" si="326">IFERROR(ROUND(IF(G66="","",(G66-G$109)/G$110),2),"")</f>
        <v>0.52</v>
      </c>
      <c r="N66">
        <f t="shared" ref="N66:N97" si="327">IFERROR(ROUND(IF(H66="","",(H66-H$109)/H$110),2),"")</f>
        <v>0.39</v>
      </c>
      <c r="O66">
        <f t="shared" ref="O66:O97" si="328">IFERROR(ROUND(IF(I66="","",(I66-I$109)/I$110),2),"")</f>
        <v>0.06</v>
      </c>
      <c r="P66">
        <f t="shared" ref="P66:P97" si="329">IFERROR(ROUND(IF(J66="","",(J66-J$109)/J$110),2),"")</f>
        <v>0.34</v>
      </c>
      <c r="Q66">
        <f t="shared" ref="Q66:Q97" si="330">IFERROR(ROUND(IF(K66="","",(K66-K$109)/K$110),2),"")</f>
        <v>0.55000000000000004</v>
      </c>
      <c r="R66">
        <f t="shared" ref="R66:R97" si="331">IFERROR(ROUND(IF(G66="","",IF(70+30*M66/$M$109&lt;20,20,70+30*M66/$M$109)),2),"")</f>
        <v>77.84</v>
      </c>
      <c r="S66">
        <f t="shared" ref="S66:S97" si="332">IFERROR(ROUND(IF(H66="","",IF(70+30*N66/$N$109&lt;20,20,70+30*N66/$N$109)),2),"")</f>
        <v>76.5</v>
      </c>
      <c r="T66">
        <f t="shared" ref="T66:T97" si="333">IFERROR(ROUND(IF(I66="","",IF(70+30*O66/$O$109&lt;20,20,70+30*O66/$O$109)),2),"")</f>
        <v>71.010000000000005</v>
      </c>
      <c r="U66">
        <f t="shared" ref="U66:U97" si="334">IFERROR(ROUND(IF(J66="","",IF(70+30*P66/$P$109&lt;20,20,70+30*P66/$P$109)),2),"")</f>
        <v>75.959999999999994</v>
      </c>
      <c r="V66">
        <f t="shared" ref="V66:V97" si="335">IFERROR(ROUND(IF(K66="","",IF(70+30*Q66/$Q$109&lt;20,20,70+30*Q66/$Q$109)),2),"")</f>
        <v>79.650000000000006</v>
      </c>
      <c r="W66">
        <f t="shared" ref="W66:W97" si="336">IF(SUM(R66:V66)=0,"",SUM(R66:V66))</f>
        <v>380.96000000000004</v>
      </c>
      <c r="X66">
        <f t="shared" ref="X66:X97" si="337">IF(W66="","",RANK(W66,$W$2:$W$107))</f>
        <v>33</v>
      </c>
      <c r="Y66">
        <f t="shared" ref="Y66:Y97" si="338">IF(X66="","",COUNTIFS($F$2:$F$107,F66,$X$2:$X$107,"&lt;"&amp;X66)+1)</f>
        <v>4</v>
      </c>
      <c r="Z66" t="str">
        <f t="shared" ref="Z66:Z97" si="339">IF($G$113=25,IF(AND(G66&gt;4,R66=20),1,""),IF($G$113=30,IF(AND(G66&gt;5,R66=20),1,""),IF($G$113=35,IF(AND(G66&gt;6,R66=20),1,""),IF($G$113=40,IF(AND(G66&gt;7,R66=20),1,""),IF($G$113=45,IF(AND(G66&gt;8,R66=20),1,""))))))</f>
        <v/>
      </c>
      <c r="AA66" t="str">
        <f t="shared" ref="AA66:AA97" si="340">IF($H$113=25,IF(AND(H66&gt;4,S66=20),1,""),IF($H$113=30,IF(AND(H66&gt;5,S66=20),1,""),IF($H$113=35,IF(AND(H66&gt;6,S66=20),1,""),IF($H$113=40,IF(AND(H66&gt;7,S66=20),1,""),IF($H$113=45,IF(AND(H66&gt;8,S66=20),1,""))))))</f>
        <v/>
      </c>
      <c r="AB66" t="str">
        <f t="shared" ref="AB66:AB97" si="341">IF($I$113=25,IF(AND(I66&gt;4,T66=20),1,""),IF($I$113=30,IF(AND(I66&gt;5,T66=20),1,""),IF($I$113=35,IF(AND(I66&gt;6,T66=20),1,""),IF($I$113=40,IF(AND(I66&gt;7,T66=20),1,""),IF($I$113=45,IF(AND(I66&gt;8,T66=20),1,""))))))</f>
        <v/>
      </c>
      <c r="AC66" t="str">
        <f t="shared" ref="AC66:AC97" si="342">IF($J$113=25,IF(AND(J66&gt;4,U66=20),1,""),IF($J$113=30,IF(AND(J66&gt;5,U66=20),1,""),IF($J$113=35,IF(AND(J66&gt;6,U66=20),1,""),IF($J$113=40,IF(AND(J66&gt;7,U66=20),1,""),IF($J$113=45,IF(AND(J66&gt;8,U66=20),1,""))))))</f>
        <v/>
      </c>
      <c r="AD66" t="str">
        <f t="shared" ref="AD66:AD97" si="343">IF($K$113=25,IF(AND(K66&gt;4,V66=20),1,""),IF($K$113=30,IF(AND(K66&gt;5,V66=20),1,""),IF($K$113=35,IF(AND(K66&gt;6,V66=20),1,""),IF($K$113=40,IF(AND(K66&gt;7,V66=20),1,""),IF($K$113=45,IF(AND(K66&gt;8,V66=20),1,""))))))</f>
        <v/>
      </c>
      <c r="AF66" t="str">
        <f t="shared" ref="AF66:AF97" si="344">B66</f>
        <v>KEANDRA AZKA ZAIDAAN  ISMAIL</v>
      </c>
      <c r="AG66" t="str">
        <f t="shared" ref="AG66:AG97" si="345">C66</f>
        <v>218-22-10701</v>
      </c>
      <c r="AH66" t="str">
        <f t="shared" ref="AH66:AH97" si="346">D66</f>
        <v>218V120</v>
      </c>
      <c r="AI66" t="str">
        <f t="shared" ref="AI66:AI97" si="347">E66</f>
        <v>SDIT AWH</v>
      </c>
      <c r="AJ66">
        <f t="shared" ref="AJ66:AJ97" si="348">F66</f>
        <v>218</v>
      </c>
      <c r="AK66">
        <f t="shared" ref="AK66:AK97" si="349">IF(G66="","",G66)</f>
        <v>25</v>
      </c>
      <c r="AL66">
        <f t="shared" ref="AL66:AL97" si="350">IF(H66="","",H66)</f>
        <v>28</v>
      </c>
      <c r="AM66">
        <f t="shared" ref="AM66:AM97" si="351">IF(I66="","",I66)</f>
        <v>26</v>
      </c>
      <c r="AN66">
        <f t="shared" ref="AN66:AN97" si="352">IF(J66="","",J66)</f>
        <v>28</v>
      </c>
      <c r="AO66">
        <f t="shared" ref="AO66:AO97" si="353">IF(K66="","",K66)</f>
        <v>22</v>
      </c>
      <c r="AP66">
        <f t="shared" ref="AP66:AP97" si="354">IF(L66="","",L66)</f>
        <v>129</v>
      </c>
      <c r="AQ66">
        <f t="shared" ref="AQ66:AQ97" si="355">IFERROR(ROUND(IF(AK66="","",(AK66-AK$109)/AK$110),2),"")</f>
        <v>0.52</v>
      </c>
      <c r="AR66">
        <f t="shared" ref="AR66:AR97" si="356">IFERROR(ROUND(IF(AL66="","",(AL66-AL$109)/AL$110),2),"")</f>
        <v>0.39</v>
      </c>
      <c r="AS66">
        <f t="shared" ref="AS66:AS97" si="357">IFERROR(ROUND(IF(AM66="","",(AM66-AM$109)/AM$110),2),"")</f>
        <v>0.06</v>
      </c>
      <c r="AT66">
        <f t="shared" ref="AT66:AT97" si="358">IFERROR(ROUND(IF(AN66="","",(AN66-AN$109)/AN$110),2),"")</f>
        <v>0.34</v>
      </c>
      <c r="AU66">
        <f t="shared" ref="AU66:AU97" si="359">IFERROR(ROUND(IF(AO66="","",(AO66-AO$109)/AO$110),2),"")</f>
        <v>0.55000000000000004</v>
      </c>
      <c r="AV66">
        <f t="shared" ref="AV66:AV97" si="360">IFERROR(ROUND(IF(AK66="","",IF(70+30*AQ66/$AQ$109&lt;20,20,70+30*AQ66/$AQ$109)),2),"")</f>
        <v>77.84</v>
      </c>
      <c r="AW66">
        <f t="shared" ref="AW66:AW97" si="361">IFERROR(ROUND(IF(AL66="","",IF(70+30*AR66/$AR$109&lt;20,20,70+30*AR66/$AR$109)),2),"")</f>
        <v>76.5</v>
      </c>
      <c r="AX66">
        <f t="shared" ref="AX66:AX97" si="362">IFERROR(ROUND(IF(AM66="","",IF(70+30*AS66/$AS$109&lt;20,20,70+30*AS66/$AS$109)),2),"")</f>
        <v>71.010000000000005</v>
      </c>
      <c r="AY66">
        <f t="shared" ref="AY66:AY97" si="363">IFERROR(ROUND(IF(AN66="","",IF(70+30*AT66/$AT$109&lt;20,20,70+30*AT66/$AT$109)),2),"")</f>
        <v>75.959999999999994</v>
      </c>
      <c r="AZ66">
        <f t="shared" ref="AZ66:AZ97" si="364">IFERROR(ROUND(IF(AO66="","",IF(70+30*AU66/$AU$109&lt;20,20,70+30*AU66/$AU$109)),2),"")</f>
        <v>79.650000000000006</v>
      </c>
      <c r="BA66">
        <f t="shared" ref="BA66:BA97" si="365">IF(SUM(AV66:AZ66)=0,"",SUM(AV66:AZ66))</f>
        <v>380.96000000000004</v>
      </c>
      <c r="BB66">
        <f t="shared" ref="BB66:BB97" si="366">IF(BA66="","",RANK(BA66,$BA$2:$BA$107))</f>
        <v>33</v>
      </c>
      <c r="BC66">
        <f t="shared" ref="BC66:BC97" si="367">IF(BB66="","",COUNTIFS($AJ$2:$AJ$107,F66,$BB$2:$BB$107,"&lt;"&amp;BB66)+1)</f>
        <v>4</v>
      </c>
      <c r="BD66" t="str">
        <f t="shared" ref="BD66:BD97" si="368">IF($G$113=25,IF(AND(AK66&gt;4,AV66=20),1,""),IF($G$113=30,IF(AND(AK66&gt;5,AV66=20),1,""),IF($G$113=35,IF(AND(AK66&gt;6,AV66=20),1,""),IF($G$113=40,IF(AND(AK66&gt;7,AV66=20),1,""),IF($G$113=45,IF(AND(AK66&gt;8,AV66=20),1,""))))))</f>
        <v/>
      </c>
      <c r="BE66" t="str">
        <f t="shared" ref="BE66:BE97" si="369">IF($H$113=25,IF(AND(AL66&gt;4,AW66=20),1,""),IF($H$113=30,IF(AND(AL66&gt;5,AW66=20),1,""),IF($H$113=35,IF(AND(AL66&gt;6,AW66=20),1,""),IF($H$113=40,IF(AND(AL66&gt;7,AW66=20),1,""),IF($H$113=45,IF(AND(AL66&gt;8,AW66=20),1,""))))))</f>
        <v/>
      </c>
      <c r="BF66" t="str">
        <f t="shared" ref="BF66:BF97" si="370">IF($I$113=25,IF(AND(AM66&gt;4,AX66=20),1,""),IF($I$113=30,IF(AND(AM66&gt;5,AX66=20),1,""),IF($I$113=35,IF(AND(AM66&gt;6,AX66=20),1,""),IF($I$113=40,IF(AND(AM66&gt;7,AX66=20),1,""),IF($I$113=45,IF(AND(AM66&gt;8,AX66=20),1,""))))))</f>
        <v/>
      </c>
      <c r="BG66" t="str">
        <f t="shared" ref="BG66:BG97" si="371">IF($J$113=25,IF(AND(AN66&gt;4,AY66=20),1,""),IF($J$113=30,IF(AND(AN66&gt;5,AY66=20),1,""),IF($J$113=35,IF(AND(AN66&gt;6,AY66=20),1,""),IF($J$113=40,IF(AND(AN66&gt;7,AY66=20),1,""),IF($J$113=45,IF(AND(AN66&gt;8,AY66=20),1,""))))))</f>
        <v/>
      </c>
      <c r="BH66" t="str">
        <f t="shared" ref="BH66:BH97" si="372">IF($K$113=25,IF(AND(AO66&gt;4,AZ66=20),1,""),IF($K$113=30,IF(AND(AO66&gt;5,AZ66=20),1,""),IF($K$113=35,IF(AND(AO66&gt;6,AZ66=20),1,""),IF($K$113=40,IF(AND(AO66&gt;7,AZ66=20),1,""),IF($K$113=45,IF(AND(AO66&gt;8,AZ66=20),1,""))))))</f>
        <v/>
      </c>
      <c r="BJ66" t="str">
        <f t="shared" ref="BJ66:BJ97" si="373">B66</f>
        <v>KEANDRA AZKA ZAIDAAN  ISMAIL</v>
      </c>
      <c r="BK66" t="str">
        <f t="shared" ref="BK66:BK97" si="374">C66</f>
        <v>218-22-10701</v>
      </c>
      <c r="BL66" t="str">
        <f t="shared" ref="BL66:BL97" si="375">D66</f>
        <v>218V120</v>
      </c>
      <c r="BM66" t="str">
        <f t="shared" ref="BM66:BM97" si="376">E66</f>
        <v>SDIT AWH</v>
      </c>
      <c r="BN66">
        <f t="shared" ref="BN66:BN97" si="377">F66</f>
        <v>218</v>
      </c>
      <c r="BO66">
        <f t="shared" ref="BO66:BO97" si="378">IF(G66="","",G66)</f>
        <v>25</v>
      </c>
      <c r="BP66">
        <f t="shared" ref="BP66:BP97" si="379">IF(H66="","",H66)</f>
        <v>28</v>
      </c>
      <c r="BQ66">
        <f t="shared" ref="BQ66:BQ97" si="380">IF(I66="","",I66)</f>
        <v>26</v>
      </c>
      <c r="BR66">
        <f t="shared" ref="BR66:BR97" si="381">IF(J66="","",J66)</f>
        <v>28</v>
      </c>
      <c r="BS66">
        <f t="shared" ref="BS66:BS97" si="382">IF(K66="","",K66)</f>
        <v>22</v>
      </c>
      <c r="BT66">
        <f t="shared" ref="BT66:BT97" si="383">IF(L66="","",L66)</f>
        <v>129</v>
      </c>
      <c r="BU66">
        <f t="shared" ref="BU66:BU97" si="384">IFERROR(ROUND(IF(BO66="","",(BO66-BO$109)/BO$110),2),"")</f>
        <v>0.52</v>
      </c>
      <c r="BV66">
        <f t="shared" ref="BV66:BV97" si="385">IFERROR(ROUND(IF(BP66="","",(BP66-BP$109)/BP$110),2),"")</f>
        <v>0.39</v>
      </c>
      <c r="BW66">
        <f t="shared" ref="BW66:BW97" si="386">IFERROR(ROUND(IF(BQ66="","",(BQ66-BQ$109)/BQ$110),2),"")</f>
        <v>0.06</v>
      </c>
      <c r="BX66">
        <f t="shared" ref="BX66:BX97" si="387">IFERROR(ROUND(IF(BR66="","",(BR66-BR$109)/BR$110),2),"")</f>
        <v>0.34</v>
      </c>
      <c r="BY66">
        <f t="shared" ref="BY66:BY97" si="388">IFERROR(ROUND(IF(BS66="","",(BS66-BS$109)/BS$110),2),"")</f>
        <v>0.55000000000000004</v>
      </c>
      <c r="BZ66">
        <f t="shared" ref="BZ66:BZ97" si="389">IFERROR(ROUND(IF(BO66="","",IF(70+30*BU66/$BU$109&lt;20,20,70+30*BU66/$BU$109)),2),"")</f>
        <v>77.84</v>
      </c>
      <c r="CA66">
        <f t="shared" ref="CA66:CA97" si="390">IFERROR(ROUND(IF(BP66="","",IF(70+30*BV66/$BV$109&lt;20,20,70+30*BV66/$BV$109)),2),"")</f>
        <v>76.5</v>
      </c>
      <c r="CB66">
        <f t="shared" ref="CB66:CB97" si="391">IFERROR(ROUND(IF(BQ66="","",IF(70+30*BW66/$BW$109&lt;20,20,70+30*BW66/$BW$109)),2),"")</f>
        <v>71.010000000000005</v>
      </c>
      <c r="CC66">
        <f t="shared" ref="CC66:CC97" si="392">IFERROR(ROUND(IF(BR66="","",IF(70+30*BX66/$BX$109&lt;20,20,70+30*BX66/$BX$109)),2),"")</f>
        <v>75.959999999999994</v>
      </c>
      <c r="CD66">
        <f t="shared" ref="CD66:CD97" si="393">IFERROR(ROUND(IF(BS66="","",IF(70+30*BY66/$BY$109&lt;20,20,70+30*BY66/$BY$109)),2),"")</f>
        <v>79.650000000000006</v>
      </c>
      <c r="CE66">
        <f t="shared" ref="CE66:CE97" si="394">IF(SUM(BZ66:CD66)=0,"",SUM(BZ66:CD66))</f>
        <v>380.96000000000004</v>
      </c>
      <c r="CF66">
        <f t="shared" ref="CF66:CF97" si="395">IF(CE66="","",RANK(CE66,$CE$2:$CE$107))</f>
        <v>33</v>
      </c>
      <c r="CG66">
        <f t="shared" ref="CG66:CG97" si="396">IF(CF66="","",COUNTIFS($BN$2:$BN$107,F66,$CF$2:$CF$107,"&lt;"&amp;CF66)+1)</f>
        <v>4</v>
      </c>
      <c r="CH66" t="str">
        <f t="shared" ref="CH66:CH97" si="397">IF($G$113=25,IF(AND(BO66&gt;4,BZ66=20),1,""),IF($G$113=30,IF(AND(BO66&gt;5,BZ66=20),1,""),IF($G$113=35,IF(AND(BO66&gt;6,BZ66=20),1,""),IF($G$113=40,IF(AND(BO66&gt;7,BZ66=20),1,""),IF($G$113=45,IF(AND(BO66&gt;8,BZ66=20),1,""))))))</f>
        <v/>
      </c>
      <c r="CI66" t="str">
        <f t="shared" ref="CI66:CI97" si="398">IF($H$113=25,IF(AND(BP66&gt;4,CA66=20),1,""),IF($H$113=30,IF(AND(BP66&gt;5,CA66=20),1,""),IF($H$113=35,IF(AND(BP66&gt;6,CA66=20),1,""),IF($H$113=40,IF(AND(BP66&gt;7,CA66=20),1,""),IF($H$113=45,IF(AND(BP66&gt;8,CA66=20),1,""))))))</f>
        <v/>
      </c>
      <c r="CJ66" t="str">
        <f t="shared" ref="CJ66:CJ97" si="399">IF($I$113=25,IF(AND(BQ66&gt;4,CB66=20),1,""),IF($I$113=30,IF(AND(BQ66&gt;5,CB66=20),1,""),IF($I$113=35,IF(AND(BQ66&gt;6,CB66=20),1,""),IF($I$113=40,IF(AND(BQ66&gt;7,CB66=20),1,""),IF($I$113=45,IF(AND(BQ66&gt;8,CB66=20),1,""))))))</f>
        <v/>
      </c>
      <c r="CK66" t="str">
        <f t="shared" ref="CK66:CK97" si="400">IF($J$113=25,IF(AND(BR66&gt;4,CC66=20),1,""),IF($J$113=30,IF(AND(BR66&gt;5,CC66=20),1,""),IF($J$113=35,IF(AND(BR66&gt;6,CC66=20),1,""),IF($J$113=40,IF(AND(BR66&gt;7,CC66=20),1,""),IF($J$113=45,IF(AND(BR66&gt;8,CC66=20),1,""))))))</f>
        <v/>
      </c>
      <c r="CL66" t="str">
        <f t="shared" ref="CL66:CL97" si="401">IF($K$113=25,IF(AND(BS66&gt;4,CD66=20),1,""),IF($K$113=30,IF(AND(BS66&gt;5,CD66=20),1,""),IF($K$113=35,IF(AND(BS66&gt;6,CD66=20),1,""),IF($K$113=40,IF(AND(BS66&gt;7,CD66=20),1,""),IF($K$113=45,IF(AND(BS66&gt;8,CD66=20),1,""))))))</f>
        <v/>
      </c>
      <c r="CN66" t="str">
        <f t="shared" ref="CN66:CN97" si="402">B66</f>
        <v>KEANDRA AZKA ZAIDAAN  ISMAIL</v>
      </c>
      <c r="CO66" t="str">
        <f t="shared" ref="CO66:CO97" si="403">C66</f>
        <v>218-22-10701</v>
      </c>
      <c r="CP66" t="str">
        <f t="shared" ref="CP66:CP97" si="404">D66</f>
        <v>218V120</v>
      </c>
      <c r="CQ66" t="str">
        <f t="shared" ref="CQ66:CQ97" si="405">E66</f>
        <v>SDIT AWH</v>
      </c>
      <c r="CR66">
        <f t="shared" ref="CR66:CR97" si="406">F66</f>
        <v>218</v>
      </c>
      <c r="CS66">
        <f t="shared" ref="CS66:CS97" si="407">IF(G66="","",G66)</f>
        <v>25</v>
      </c>
      <c r="CT66">
        <f t="shared" ref="CT66:CT97" si="408">IF(H66="","",H66)</f>
        <v>28</v>
      </c>
      <c r="CU66">
        <f t="shared" ref="CU66:CU97" si="409">IF(I66="","",I66)</f>
        <v>26</v>
      </c>
      <c r="CV66">
        <f t="shared" ref="CV66:CV97" si="410">IF(J66="","",J66)</f>
        <v>28</v>
      </c>
      <c r="CW66">
        <f t="shared" ref="CW66:CW97" si="411">IF(K66="","",K66)</f>
        <v>22</v>
      </c>
      <c r="CX66">
        <f t="shared" ref="CX66:CX97" si="412">IF(L66="","",L66)</f>
        <v>129</v>
      </c>
      <c r="CY66">
        <f t="shared" ref="CY66:CY97" si="413">IFERROR(ROUND(IF(CS66="","",(CS66-CS$109)/CS$110),2),"")</f>
        <v>0.52</v>
      </c>
      <c r="CZ66">
        <f t="shared" ref="CZ66:CZ97" si="414">IFERROR(ROUND(IF(CT66="","",(CT66-CT$109)/CT$110),2),"")</f>
        <v>0.39</v>
      </c>
      <c r="DA66">
        <f t="shared" ref="DA66:DA97" si="415">IFERROR(ROUND(IF(CU66="","",(CU66-CU$109)/CU$110),2),"")</f>
        <v>0.06</v>
      </c>
      <c r="DB66">
        <f t="shared" ref="DB66:DB97" si="416">IFERROR(ROUND(IF(CV66="","",(CV66-CV$109)/CV$110),2),"")</f>
        <v>0.34</v>
      </c>
      <c r="DC66">
        <f t="shared" ref="DC66:DC97" si="417">IFERROR(ROUND(IF(CW66="","",(CW66-CW$109)/CW$110),2),"")</f>
        <v>0.55000000000000004</v>
      </c>
      <c r="DD66">
        <f t="shared" ref="DD66:DD97" si="418">IFERROR(ROUND(IF(CY66="","",IF(70+30*CY66/$CY$109&lt;20,20,70+30*CY66/$CY$109)),2),"")</f>
        <v>77.84</v>
      </c>
      <c r="DE66">
        <f t="shared" ref="DE66:DE97" si="419">IFERROR(ROUND(IF(CZ66="","",IF(70+30*CZ66/$CZ$109&lt;20,20,70+30*CZ66/$CZ$109)),2),"")</f>
        <v>76.5</v>
      </c>
      <c r="DF66">
        <f t="shared" ref="DF66:DF97" si="420">IFERROR(ROUND(IF(DA66="","",IF(70+30*DA66/$DA$109&lt;20,20,70+30*DA66/$DA$109)),2),"")</f>
        <v>71.010000000000005</v>
      </c>
      <c r="DG66">
        <f t="shared" ref="DG66:DG97" si="421">IFERROR(ROUND(IF(DB66="","",IF(70+30*DB66/$DB$109&lt;20,20,70+30*DB66/$DB$109)),2),"")</f>
        <v>75.959999999999994</v>
      </c>
      <c r="DH66">
        <f t="shared" ref="DH66:DH97" si="422">IFERROR(ROUND(IF(DC66="","",IF(70+30*DC66/$DC$109&lt;20,20,70+30*DC66/$DC$109)),2),"")</f>
        <v>79.650000000000006</v>
      </c>
      <c r="DI66">
        <f t="shared" ref="DI66:DI97" si="423">IF(SUM(DD66:DH66)=0,"",SUM(DD66:DH66))</f>
        <v>380.96000000000004</v>
      </c>
      <c r="DJ66">
        <f t="shared" ref="DJ66:DJ97" si="424">IF(DI66="","",RANK(DI66,$DI$2:$DI$107))</f>
        <v>33</v>
      </c>
      <c r="DK66">
        <f t="shared" ref="DK66:DK97" si="425">IF(DJ66="","",COUNTIFS($CR$2:$CR$107,F66,$DJ$2:$DJ$107,"&lt;"&amp;DJ66)+1)</f>
        <v>4</v>
      </c>
      <c r="DL66" t="str">
        <f t="shared" ref="DL66:DL97" si="426">IF($G$113=25,IF(AND(CS66&gt;4,DD66=20),1,""),IF($G$113=30,IF(AND(CS66&gt;5,DD66=20),1,""),IF($G$113=35,IF(AND(CS66&gt;6,DD66=20),1,""),IF($G$113=40,IF(AND(CS66&gt;7,DD66=20),1,""),IF($G$113=45,IF(AND(CS66&gt;8,DD66=20),1,""))))))</f>
        <v/>
      </c>
      <c r="DM66" t="str">
        <f t="shared" ref="DM66:DM97" si="427">IF($H$113=25,IF(AND(CT66&gt;4,DE66=20),1,""),IF($H$113=30,IF(AND(CT66&gt;5,DE66=20),1,""),IF($H$113=35,IF(AND(CT66&gt;6,DE66=20),1,""),IF($H$113=40,IF(AND(CT66&gt;7,DE66=20),1,""),IF($H$113=45,IF(AND(CT66&gt;8,DE66=20),1,""))))))</f>
        <v/>
      </c>
      <c r="DN66" t="str">
        <f t="shared" ref="DN66:DN97" si="428">IF($I$113=25,IF(AND(CU66&gt;4,DF66=20),1,""),IF($I$113=30,IF(AND(CU66&gt;5,DF66=20),1,""),IF($I$113=35,IF(AND(CU66&gt;6,DF66=20),1,""),IF($I$113=40,IF(AND(CU66&gt;7,DF66=20),1,""),IF($I$113=45,IF(AND(CU66&gt;8,DF66=20),1,""))))))</f>
        <v/>
      </c>
      <c r="DO66" t="str">
        <f t="shared" ref="DO66:DO97" si="429">IF($J$113=25,IF(AND(CV66&gt;4,DG66=20),1,""),IF($J$113=30,IF(AND(CV66&gt;5,DG66=20),1,""),IF($J$113=35,IF(AND(CV66&gt;6,DG66=20),1,""),IF($J$113=40,IF(AND(CV66&gt;7,DG66=20),1,""),IF($J$113=45,IF(AND(CV66&gt;8,DG66=20),1,""))))))</f>
        <v/>
      </c>
      <c r="DP66" t="str">
        <f t="shared" ref="DP66:DP97" si="430">IF($K$113=25,IF(AND(CW66&gt;4,DH66=20),1,""),IF($K$113=30,IF(AND(CW66&gt;5,DH66=20),1,""),IF($K$113=35,IF(AND(CW66&gt;6,DH66=20),1,""),IF($K$113=40,IF(AND(CW66&gt;7,DH66=20),1,""),IF($K$113=45,IF(AND(CW66&gt;8,DH66=20),1,""))))))</f>
        <v/>
      </c>
      <c r="DR66" t="str">
        <f t="shared" ref="DR66:DR97" si="431">B66</f>
        <v>KEANDRA AZKA ZAIDAAN  ISMAIL</v>
      </c>
      <c r="DS66" t="str">
        <f t="shared" ref="DS66:DS97" si="432">C66</f>
        <v>218-22-10701</v>
      </c>
      <c r="DT66" t="str">
        <f t="shared" ref="DT66:DT97" si="433">D66</f>
        <v>218V120</v>
      </c>
      <c r="DU66" t="str">
        <f t="shared" ref="DU66:DU97" si="434">E66</f>
        <v>SDIT AWH</v>
      </c>
      <c r="DV66">
        <f t="shared" ref="DV66:DV97" si="435">F66</f>
        <v>218</v>
      </c>
      <c r="DW66">
        <f t="shared" ref="DW66:DW97" si="436">IF(G66="","",G66)</f>
        <v>25</v>
      </c>
      <c r="DX66">
        <f t="shared" ref="DX66:DX97" si="437">IF(H66="","",H66)</f>
        <v>28</v>
      </c>
      <c r="DY66">
        <f t="shared" ref="DY66:DY97" si="438">IF(I66="","",I66)</f>
        <v>26</v>
      </c>
      <c r="DZ66">
        <f t="shared" ref="DZ66:DZ97" si="439">IF(J66="","",J66)</f>
        <v>28</v>
      </c>
      <c r="EA66">
        <f t="shared" ref="EA66:EA97" si="440">IF(K66="","",K66)</f>
        <v>22</v>
      </c>
      <c r="EB66">
        <f t="shared" ref="EB66:EB97" si="441">IF(L66="","",L66)</f>
        <v>129</v>
      </c>
      <c r="EC66">
        <f t="shared" ref="EC66:EC97" si="442">IFERROR(ROUND(IF(DW66="","",(DW66-DW$109)/DW$110),2),"")</f>
        <v>0.52</v>
      </c>
      <c r="ED66">
        <f t="shared" ref="ED66:ED97" si="443">IFERROR(ROUND(IF(DX66="","",(DX66-DX$109)/DX$110),2),"")</f>
        <v>0.39</v>
      </c>
      <c r="EE66">
        <f t="shared" ref="EE66:EE97" si="444">IFERROR(ROUND(IF(DY66="","",(DY66-DY$109)/DY$110),2),"")</f>
        <v>0.06</v>
      </c>
      <c r="EF66">
        <f t="shared" ref="EF66:EF97" si="445">IFERROR(ROUND(IF(DZ66="","",(DZ66-DZ$109)/DZ$110),2),"")</f>
        <v>0.34</v>
      </c>
      <c r="EG66">
        <f t="shared" ref="EG66:EG97" si="446">IFERROR(ROUND(IF(EA66="","",(EA66-EA$109)/EA$110),2),"")</f>
        <v>0.55000000000000004</v>
      </c>
      <c r="EH66">
        <f t="shared" ref="EH66:EH97" si="447">IFERROR(ROUND(IF(EC66="","",IF(70+30*EC66/$EC$109&lt;20,20,70+30*EC66/$EC$109)),2),"")</f>
        <v>77.84</v>
      </c>
      <c r="EI66">
        <f t="shared" ref="EI66:EI97" si="448">IFERROR(ROUND(IF(ED66="","",IF(70+30*ED66/$ED$109&lt;20,20,70+30*ED66/$ED$109)),2),"")</f>
        <v>76.5</v>
      </c>
      <c r="EJ66">
        <f t="shared" ref="EJ66:EJ97" si="449">IFERROR(ROUND(IF(EE66="","",IF(70+30*EE66/$EE$109&lt;20,20,70+30*EE66/$EE$109)),2),"")</f>
        <v>71.010000000000005</v>
      </c>
      <c r="EK66">
        <f t="shared" ref="EK66:EK97" si="450">IFERROR(ROUND(IF(EF66="","",IF(70+30*EF66/$EF$109&lt;20,20,70+30*EF66/$EF$109)),2),"")</f>
        <v>75.959999999999994</v>
      </c>
      <c r="EL66">
        <f t="shared" ref="EL66:EL97" si="451">IFERROR(ROUND(IF(EG66="","",IF(70+30*EG66/$EG$109&lt;20,20,70+30*EG66/$EG$109)),2),"")</f>
        <v>79.650000000000006</v>
      </c>
      <c r="EM66">
        <f t="shared" ref="EM66:EM97" si="452">IF(SUM(EH66:EL66)=0,"",SUM(EH66:EL66))</f>
        <v>380.96000000000004</v>
      </c>
      <c r="EN66">
        <f t="shared" ref="EN66:EN97" si="453">IF(EM66="","",RANK(EM66,$EM$2:$EM$107))</f>
        <v>33</v>
      </c>
      <c r="EO66">
        <f t="shared" ref="EO66:EO97" si="454">IF(EN66="","",COUNTIFS($DV$2:$DV$107,F66,$EN$2:$EN$107,"&lt;"&amp;EN66)+1)</f>
        <v>4</v>
      </c>
      <c r="EP66" t="str">
        <f t="shared" ref="EP66:EP97" si="455">IF($G$113=25,IF(AND(DW66&gt;4,EH66=20),1,""),IF($G$113=30,IF(AND(DW66&gt;5,EH66=20),1,""),IF($G$113=35,IF(AND(DW66&gt;6,EH66=20),1,""),IF($G$113=40,IF(AND(DW66&gt;7,EH66=20),1,""),IF($G$113=45,IF(AND(DW66&gt;8,EH66=20),1,""))))))</f>
        <v/>
      </c>
      <c r="EQ66" t="str">
        <f t="shared" ref="EQ66:EQ97" si="456">IF($H$113=25,IF(AND(DX66&gt;4,EI66=20),1,""),IF($H$113=30,IF(AND(DX66&gt;5,EI66=20),1,""),IF($H$113=35,IF(AND(DX66&gt;6,EI66=20),1,""),IF($H$113=40,IF(AND(DX66&gt;7,EI66=20),1,""),IF($H$113=45,IF(AND(DX66&gt;8,EI66=20),1,""))))))</f>
        <v/>
      </c>
      <c r="ER66" t="str">
        <f t="shared" ref="ER66:ER97" si="457">IF($I$113=25,IF(AND(DY66&gt;4,EJ66=20),1,""),IF($I$113=30,IF(AND(DY66&gt;5,EJ66=20),1,""),IF($I$113=35,IF(AND(DY66&gt;6,EJ66=20),1,""),IF($I$113=40,IF(AND(DY66&gt;7,EJ66=20),1,""),IF($I$113=45,IF(AND(DY66&gt;8,EJ66=20),1,""))))))</f>
        <v/>
      </c>
      <c r="ES66" t="str">
        <f t="shared" ref="ES66:ES97" si="458">IF($J$113=25,IF(AND(DZ66&gt;4,EK66=20),1,""),IF($J$113=30,IF(AND(DZ66&gt;5,EK66=20),1,""),IF($J$113=35,IF(AND(DZ66&gt;6,EK66=20),1,""),IF($J$113=40,IF(AND(DZ66&gt;7,EK66=20),1,""),IF($J$113=45,IF(AND(DZ66&gt;8,EK66=20),1,""))))))</f>
        <v/>
      </c>
      <c r="ET66" t="str">
        <f t="shared" ref="ET66:ET97" si="459">IF($K$113=25,IF(AND(EA66&gt;4,EL66=20),1,""),IF($K$113=30,IF(AND(EA66&gt;5,EL66=20),1,""),IF($K$113=35,IF(AND(EA66&gt;6,EL66=20),1,""),IF($K$113=40,IF(AND(EA66&gt;7,EL66=20),1,""),IF($K$113=45,IF(AND(EA66&gt;8,EL66=20),1,""))))))</f>
        <v/>
      </c>
      <c r="EV66" t="str">
        <f t="shared" ref="EV66:EV97" si="460">B66</f>
        <v>KEANDRA AZKA ZAIDAAN  ISMAIL</v>
      </c>
      <c r="EW66" t="str">
        <f t="shared" ref="EW66:EW97" si="461">C66</f>
        <v>218-22-10701</v>
      </c>
      <c r="EX66" t="str">
        <f t="shared" ref="EX66:EX97" si="462">D66</f>
        <v>218V120</v>
      </c>
      <c r="EY66" t="str">
        <f t="shared" ref="EY66:EY97" si="463">E66</f>
        <v>SDIT AWH</v>
      </c>
      <c r="EZ66">
        <f t="shared" ref="EZ66:EZ97" si="464">F66</f>
        <v>218</v>
      </c>
      <c r="FA66">
        <f t="shared" ref="FA66:FA97" si="465">IF(G66="","",G66)</f>
        <v>25</v>
      </c>
      <c r="FB66">
        <f t="shared" ref="FB66:FB97" si="466">IF(H66="","",H66)</f>
        <v>28</v>
      </c>
      <c r="FC66">
        <f t="shared" ref="FC66:FC97" si="467">IF(I66="","",I66)</f>
        <v>26</v>
      </c>
      <c r="FD66">
        <f t="shared" ref="FD66:FD97" si="468">IF(J66="","",J66)</f>
        <v>28</v>
      </c>
      <c r="FE66">
        <f t="shared" ref="FE66:FE97" si="469">IF(K66="","",K66)</f>
        <v>22</v>
      </c>
      <c r="FF66">
        <f t="shared" ref="FF66:FF97" si="470">IF(L66="","",L66)</f>
        <v>129</v>
      </c>
      <c r="FG66">
        <f t="shared" ref="FG66:FG97" si="471">IFERROR(ROUND(IF(FA66="","",(FA66-FA$109)/FA$110),2),"")</f>
        <v>0.52</v>
      </c>
      <c r="FH66">
        <f t="shared" ref="FH66:FH97" si="472">IFERROR(ROUND(IF(FB66="","",(FB66-FB$109)/FB$110),2),"")</f>
        <v>0.39</v>
      </c>
      <c r="FI66">
        <f t="shared" ref="FI66:FI97" si="473">IFERROR(ROUND(IF(FC66="","",(FC66-FC$109)/FC$110),2),"")</f>
        <v>0.06</v>
      </c>
      <c r="FJ66">
        <f t="shared" ref="FJ66:FJ97" si="474">IFERROR(ROUND(IF(FD66="","",(FD66-FD$109)/FD$110),2),"")</f>
        <v>0.34</v>
      </c>
      <c r="FK66">
        <f t="shared" ref="FK66:FK97" si="475">IFERROR(ROUND(IF(FE66="","",(FE66-FE$109)/FE$110),2),"")</f>
        <v>0.55000000000000004</v>
      </c>
      <c r="FL66">
        <f t="shared" ref="FL66:FL97" si="476">IFERROR(ROUND(IF(FG66="","",IF(70+30*FG66/$FG$109&lt;20,20,70+30*FG66/$FG$109)),2),"")</f>
        <v>77.84</v>
      </c>
      <c r="FM66">
        <f t="shared" ref="FM66:FM97" si="477">IFERROR(ROUND(IF(FH66="","",IF(70+30*FH66/$FH$109&lt;20,20,70+30*FH66/$FH$109)),2),"")</f>
        <v>76.5</v>
      </c>
      <c r="FN66">
        <f t="shared" ref="FN66:FN97" si="478">IFERROR(ROUND(IF(FI66="","",IF(70+30*FI66/$FI$109&lt;20,20,70+30*FI66/$FI$109)),2),"")</f>
        <v>71.010000000000005</v>
      </c>
      <c r="FO66">
        <f t="shared" ref="FO66:FO97" si="479">IFERROR(ROUND(IF(FJ66="","",IF(70+30*FJ66/$FJ$109&lt;20,20,70+30*FJ66/$FJ$109)),2),"")</f>
        <v>75.959999999999994</v>
      </c>
      <c r="FP66">
        <f t="shared" ref="FP66:FP97" si="480">IFERROR(ROUND(IF(FK66="","",IF(70+30*FK66/$FK$109&lt;20,20,70+30*FK66/$FK$109)),2),"")</f>
        <v>79.650000000000006</v>
      </c>
      <c r="FQ66">
        <f t="shared" ref="FQ66:FQ97" si="481">IF(SUM(FL66:FP66)=0,"",SUM(FL66:FP66))</f>
        <v>380.96000000000004</v>
      </c>
      <c r="FR66">
        <f t="shared" ref="FR66:FR97" si="482">IF(FQ66="","",RANK(FQ66,$FQ$2:$FQ$107))</f>
        <v>33</v>
      </c>
      <c r="FS66">
        <f t="shared" ref="FS66:FS97" si="483">IF(FR66="","",COUNTIFS($EZ$2:$EZ$107,F66,$FR$2:$FR$107,"&lt;"&amp;FR66)+1)</f>
        <v>4</v>
      </c>
      <c r="FT66" t="str">
        <f t="shared" ref="FT66:FT97" si="484">IF($G$113=25,IF(AND(FA66&gt;4,FL66=20),1,""),IF($G$113=30,IF(AND(FA66&gt;5,FL66=20),1,""),IF($G$113=35,IF(AND(FA66&gt;6,FL66=20),1,""),IF($G$113=40,IF(AND(FA66&gt;7,FL66=20),1,""),IF($G$113=45,IF(AND(FA66&gt;8,FL66=20),1,""))))))</f>
        <v/>
      </c>
      <c r="FU66" t="str">
        <f t="shared" ref="FU66:FU97" si="485">IF($H$113=25,IF(AND(FB66&gt;4,FM66=20),1,""),IF($H$113=30,IF(AND(FB66&gt;5,FM66=20),1,""),IF($H$113=35,IF(AND(FB66&gt;6,FM66=20),1,""),IF($H$113=40,IF(AND(FB66&gt;7,FM66=20),1,""),IF($H$113=45,IF(AND(FB66&gt;8,FM66=20),1,""))))))</f>
        <v/>
      </c>
      <c r="FV66" t="str">
        <f t="shared" ref="FV66:FV97" si="486">IF($I$113=25,IF(AND(FC66&gt;4,FN66=20),1,""),IF($I$113=30,IF(AND(FC66&gt;5,FN66=20),1,""),IF($I$113=35,IF(AND(FC66&gt;6,FN66=20),1,""),IF($I$113=40,IF(AND(FC66&gt;7,FN66=20),1,""),IF($I$113=45,IF(AND(FC66&gt;8,FN66=20),1,""))))))</f>
        <v/>
      </c>
      <c r="FW66" t="str">
        <f t="shared" ref="FW66:FW97" si="487">IF($J$113=25,IF(AND(FD66&gt;4,FO66=20),1,""),IF($J$113=30,IF(AND(FD66&gt;5,FO66=20),1,""),IF($J$113=35,IF(AND(FD66&gt;6,FO66=20),1,""),IF($J$113=40,IF(AND(FD66&gt;7,FO66=20),1,""),IF($J$113=45,IF(AND(FD66&gt;8,FO66=20),1,""))))))</f>
        <v/>
      </c>
      <c r="FX66" t="str">
        <f t="shared" ref="FX66:FX97" si="488">IF($K$113=25,IF(AND(FE66&gt;4,FP66=20),1,""),IF($K$113=30,IF(AND(FE66&gt;5,FP66=20),1,""),IF($K$113=35,IF(AND(FE66&gt;6,FP66=20),1,""),IF($K$113=40,IF(AND(FE66&gt;7,FP66=20),1,""),IF($K$113=45,IF(AND(FE66&gt;8,FP66=20),1,""))))))</f>
        <v/>
      </c>
    </row>
    <row r="67" spans="2:180">
      <c r="B67" s="1" t="s">
        <v>387</v>
      </c>
      <c r="C67" s="2" t="s">
        <v>388</v>
      </c>
      <c r="D67" s="2" t="s">
        <v>380</v>
      </c>
      <c r="E67" s="2" t="s">
        <v>389</v>
      </c>
      <c r="F67" s="2">
        <v>218</v>
      </c>
      <c r="G67" s="2">
        <v>22</v>
      </c>
      <c r="H67" s="2">
        <v>35</v>
      </c>
      <c r="I67" s="2">
        <v>21</v>
      </c>
      <c r="J67" s="2">
        <v>31</v>
      </c>
      <c r="K67" s="2">
        <v>17</v>
      </c>
      <c r="L67" s="2">
        <v>126</v>
      </c>
      <c r="M67">
        <f t="shared" si="326"/>
        <v>0.03</v>
      </c>
      <c r="N67">
        <f t="shared" si="327"/>
        <v>1.49</v>
      </c>
      <c r="O67">
        <f t="shared" si="328"/>
        <v>-0.56000000000000005</v>
      </c>
      <c r="P67">
        <f t="shared" si="329"/>
        <v>0.75</v>
      </c>
      <c r="Q67">
        <f t="shared" si="330"/>
        <v>-0.28000000000000003</v>
      </c>
      <c r="R67">
        <f t="shared" si="331"/>
        <v>70.45</v>
      </c>
      <c r="S67">
        <f t="shared" si="332"/>
        <v>94.83</v>
      </c>
      <c r="T67">
        <f t="shared" si="333"/>
        <v>60.56</v>
      </c>
      <c r="U67">
        <f t="shared" si="334"/>
        <v>83.16</v>
      </c>
      <c r="V67">
        <f t="shared" si="335"/>
        <v>65.09</v>
      </c>
      <c r="W67">
        <f t="shared" si="336"/>
        <v>374.09000000000003</v>
      </c>
      <c r="X67">
        <f t="shared" si="337"/>
        <v>36</v>
      </c>
      <c r="Y67">
        <f t="shared" si="338"/>
        <v>5</v>
      </c>
      <c r="Z67" t="str">
        <f t="shared" si="339"/>
        <v/>
      </c>
      <c r="AA67" t="str">
        <f t="shared" si="340"/>
        <v/>
      </c>
      <c r="AB67" t="str">
        <f t="shared" si="341"/>
        <v/>
      </c>
      <c r="AC67" t="str">
        <f t="shared" si="342"/>
        <v/>
      </c>
      <c r="AD67" t="str">
        <f t="shared" si="343"/>
        <v/>
      </c>
      <c r="AF67" t="str">
        <f t="shared" si="344"/>
        <v>AMILA HUSNA NUGRAHA PUTRI</v>
      </c>
      <c r="AG67" t="str">
        <f t="shared" si="345"/>
        <v>218-22-10720</v>
      </c>
      <c r="AH67" t="str">
        <f t="shared" si="346"/>
        <v>218V120</v>
      </c>
      <c r="AI67" t="str">
        <f t="shared" si="347"/>
        <v>SDN CIGANJUR 04 PG.</v>
      </c>
      <c r="AJ67">
        <f t="shared" si="348"/>
        <v>218</v>
      </c>
      <c r="AK67">
        <f t="shared" si="349"/>
        <v>22</v>
      </c>
      <c r="AL67">
        <f t="shared" si="350"/>
        <v>35</v>
      </c>
      <c r="AM67">
        <f t="shared" si="351"/>
        <v>21</v>
      </c>
      <c r="AN67">
        <f t="shared" si="352"/>
        <v>31</v>
      </c>
      <c r="AO67">
        <f t="shared" si="353"/>
        <v>17</v>
      </c>
      <c r="AP67">
        <f t="shared" si="354"/>
        <v>126</v>
      </c>
      <c r="AQ67">
        <f t="shared" si="355"/>
        <v>0.03</v>
      </c>
      <c r="AR67">
        <f t="shared" si="356"/>
        <v>1.49</v>
      </c>
      <c r="AS67">
        <f t="shared" si="357"/>
        <v>-0.56000000000000005</v>
      </c>
      <c r="AT67">
        <f t="shared" si="358"/>
        <v>0.75</v>
      </c>
      <c r="AU67">
        <f t="shared" si="359"/>
        <v>-0.28000000000000003</v>
      </c>
      <c r="AV67">
        <f t="shared" si="360"/>
        <v>70.45</v>
      </c>
      <c r="AW67">
        <f t="shared" si="361"/>
        <v>94.83</v>
      </c>
      <c r="AX67">
        <f t="shared" si="362"/>
        <v>60.56</v>
      </c>
      <c r="AY67">
        <f t="shared" si="363"/>
        <v>83.16</v>
      </c>
      <c r="AZ67">
        <f t="shared" si="364"/>
        <v>65.09</v>
      </c>
      <c r="BA67">
        <f t="shared" si="365"/>
        <v>374.09000000000003</v>
      </c>
      <c r="BB67">
        <f t="shared" si="366"/>
        <v>36</v>
      </c>
      <c r="BC67">
        <f t="shared" si="367"/>
        <v>5</v>
      </c>
      <c r="BD67" t="str">
        <f t="shared" si="368"/>
        <v/>
      </c>
      <c r="BE67" t="str">
        <f t="shared" si="369"/>
        <v/>
      </c>
      <c r="BF67" t="str">
        <f t="shared" si="370"/>
        <v/>
      </c>
      <c r="BG67" t="str">
        <f t="shared" si="371"/>
        <v/>
      </c>
      <c r="BH67" t="str">
        <f t="shared" si="372"/>
        <v/>
      </c>
      <c r="BJ67" t="str">
        <f t="shared" si="373"/>
        <v>AMILA HUSNA NUGRAHA PUTRI</v>
      </c>
      <c r="BK67" t="str">
        <f t="shared" si="374"/>
        <v>218-22-10720</v>
      </c>
      <c r="BL67" t="str">
        <f t="shared" si="375"/>
        <v>218V120</v>
      </c>
      <c r="BM67" t="str">
        <f t="shared" si="376"/>
        <v>SDN CIGANJUR 04 PG.</v>
      </c>
      <c r="BN67">
        <f t="shared" si="377"/>
        <v>218</v>
      </c>
      <c r="BO67">
        <f t="shared" si="378"/>
        <v>22</v>
      </c>
      <c r="BP67">
        <f t="shared" si="379"/>
        <v>35</v>
      </c>
      <c r="BQ67">
        <f t="shared" si="380"/>
        <v>21</v>
      </c>
      <c r="BR67">
        <f t="shared" si="381"/>
        <v>31</v>
      </c>
      <c r="BS67">
        <f t="shared" si="382"/>
        <v>17</v>
      </c>
      <c r="BT67">
        <f t="shared" si="383"/>
        <v>126</v>
      </c>
      <c r="BU67">
        <f t="shared" si="384"/>
        <v>0.03</v>
      </c>
      <c r="BV67">
        <f t="shared" si="385"/>
        <v>1.49</v>
      </c>
      <c r="BW67">
        <f t="shared" si="386"/>
        <v>-0.56000000000000005</v>
      </c>
      <c r="BX67">
        <f t="shared" si="387"/>
        <v>0.75</v>
      </c>
      <c r="BY67">
        <f t="shared" si="388"/>
        <v>-0.28000000000000003</v>
      </c>
      <c r="BZ67">
        <f t="shared" si="389"/>
        <v>70.45</v>
      </c>
      <c r="CA67">
        <f t="shared" si="390"/>
        <v>94.83</v>
      </c>
      <c r="CB67">
        <f t="shared" si="391"/>
        <v>60.56</v>
      </c>
      <c r="CC67">
        <f t="shared" si="392"/>
        <v>83.16</v>
      </c>
      <c r="CD67">
        <f t="shared" si="393"/>
        <v>65.09</v>
      </c>
      <c r="CE67">
        <f t="shared" si="394"/>
        <v>374.09000000000003</v>
      </c>
      <c r="CF67">
        <f t="shared" si="395"/>
        <v>36</v>
      </c>
      <c r="CG67">
        <f t="shared" si="396"/>
        <v>5</v>
      </c>
      <c r="CH67" t="str">
        <f t="shared" si="397"/>
        <v/>
      </c>
      <c r="CI67" t="str">
        <f t="shared" si="398"/>
        <v/>
      </c>
      <c r="CJ67" t="str">
        <f t="shared" si="399"/>
        <v/>
      </c>
      <c r="CK67" t="str">
        <f t="shared" si="400"/>
        <v/>
      </c>
      <c r="CL67" t="str">
        <f t="shared" si="401"/>
        <v/>
      </c>
      <c r="CN67" t="str">
        <f t="shared" si="402"/>
        <v>AMILA HUSNA NUGRAHA PUTRI</v>
      </c>
      <c r="CO67" t="str">
        <f t="shared" si="403"/>
        <v>218-22-10720</v>
      </c>
      <c r="CP67" t="str">
        <f t="shared" si="404"/>
        <v>218V120</v>
      </c>
      <c r="CQ67" t="str">
        <f t="shared" si="405"/>
        <v>SDN CIGANJUR 04 PG.</v>
      </c>
      <c r="CR67">
        <f t="shared" si="406"/>
        <v>218</v>
      </c>
      <c r="CS67">
        <f t="shared" si="407"/>
        <v>22</v>
      </c>
      <c r="CT67">
        <f t="shared" si="408"/>
        <v>35</v>
      </c>
      <c r="CU67">
        <f t="shared" si="409"/>
        <v>21</v>
      </c>
      <c r="CV67">
        <f t="shared" si="410"/>
        <v>31</v>
      </c>
      <c r="CW67">
        <f t="shared" si="411"/>
        <v>17</v>
      </c>
      <c r="CX67">
        <f t="shared" si="412"/>
        <v>126</v>
      </c>
      <c r="CY67">
        <f t="shared" si="413"/>
        <v>0.03</v>
      </c>
      <c r="CZ67">
        <f t="shared" si="414"/>
        <v>1.49</v>
      </c>
      <c r="DA67">
        <f t="shared" si="415"/>
        <v>-0.56000000000000005</v>
      </c>
      <c r="DB67">
        <f t="shared" si="416"/>
        <v>0.75</v>
      </c>
      <c r="DC67">
        <f t="shared" si="417"/>
        <v>-0.28000000000000003</v>
      </c>
      <c r="DD67">
        <f t="shared" si="418"/>
        <v>70.45</v>
      </c>
      <c r="DE67">
        <f t="shared" si="419"/>
        <v>94.83</v>
      </c>
      <c r="DF67">
        <f t="shared" si="420"/>
        <v>60.56</v>
      </c>
      <c r="DG67">
        <f t="shared" si="421"/>
        <v>83.16</v>
      </c>
      <c r="DH67">
        <f t="shared" si="422"/>
        <v>65.09</v>
      </c>
      <c r="DI67">
        <f t="shared" si="423"/>
        <v>374.09000000000003</v>
      </c>
      <c r="DJ67">
        <f t="shared" si="424"/>
        <v>36</v>
      </c>
      <c r="DK67">
        <f t="shared" si="425"/>
        <v>5</v>
      </c>
      <c r="DL67" t="str">
        <f t="shared" si="426"/>
        <v/>
      </c>
      <c r="DM67" t="str">
        <f t="shared" si="427"/>
        <v/>
      </c>
      <c r="DN67" t="str">
        <f t="shared" si="428"/>
        <v/>
      </c>
      <c r="DO67" t="str">
        <f t="shared" si="429"/>
        <v/>
      </c>
      <c r="DP67" t="str">
        <f t="shared" si="430"/>
        <v/>
      </c>
      <c r="DR67" t="str">
        <f t="shared" si="431"/>
        <v>AMILA HUSNA NUGRAHA PUTRI</v>
      </c>
      <c r="DS67" t="str">
        <f t="shared" si="432"/>
        <v>218-22-10720</v>
      </c>
      <c r="DT67" t="str">
        <f t="shared" si="433"/>
        <v>218V120</v>
      </c>
      <c r="DU67" t="str">
        <f t="shared" si="434"/>
        <v>SDN CIGANJUR 04 PG.</v>
      </c>
      <c r="DV67">
        <f t="shared" si="435"/>
        <v>218</v>
      </c>
      <c r="DW67">
        <f t="shared" si="436"/>
        <v>22</v>
      </c>
      <c r="DX67">
        <f t="shared" si="437"/>
        <v>35</v>
      </c>
      <c r="DY67">
        <f t="shared" si="438"/>
        <v>21</v>
      </c>
      <c r="DZ67">
        <f t="shared" si="439"/>
        <v>31</v>
      </c>
      <c r="EA67">
        <f t="shared" si="440"/>
        <v>17</v>
      </c>
      <c r="EB67">
        <f t="shared" si="441"/>
        <v>126</v>
      </c>
      <c r="EC67">
        <f t="shared" si="442"/>
        <v>0.03</v>
      </c>
      <c r="ED67">
        <f t="shared" si="443"/>
        <v>1.49</v>
      </c>
      <c r="EE67">
        <f t="shared" si="444"/>
        <v>-0.56000000000000005</v>
      </c>
      <c r="EF67">
        <f t="shared" si="445"/>
        <v>0.75</v>
      </c>
      <c r="EG67">
        <f t="shared" si="446"/>
        <v>-0.28000000000000003</v>
      </c>
      <c r="EH67">
        <f t="shared" si="447"/>
        <v>70.45</v>
      </c>
      <c r="EI67">
        <f t="shared" si="448"/>
        <v>94.83</v>
      </c>
      <c r="EJ67">
        <f t="shared" si="449"/>
        <v>60.56</v>
      </c>
      <c r="EK67">
        <f t="shared" si="450"/>
        <v>83.16</v>
      </c>
      <c r="EL67">
        <f t="shared" si="451"/>
        <v>65.09</v>
      </c>
      <c r="EM67">
        <f t="shared" si="452"/>
        <v>374.09000000000003</v>
      </c>
      <c r="EN67">
        <f t="shared" si="453"/>
        <v>36</v>
      </c>
      <c r="EO67">
        <f t="shared" si="454"/>
        <v>5</v>
      </c>
      <c r="EP67" t="str">
        <f t="shared" si="455"/>
        <v/>
      </c>
      <c r="EQ67" t="str">
        <f t="shared" si="456"/>
        <v/>
      </c>
      <c r="ER67" t="str">
        <f t="shared" si="457"/>
        <v/>
      </c>
      <c r="ES67" t="str">
        <f t="shared" si="458"/>
        <v/>
      </c>
      <c r="ET67" t="str">
        <f t="shared" si="459"/>
        <v/>
      </c>
      <c r="EV67" t="str">
        <f t="shared" si="460"/>
        <v>AMILA HUSNA NUGRAHA PUTRI</v>
      </c>
      <c r="EW67" t="str">
        <f t="shared" si="461"/>
        <v>218-22-10720</v>
      </c>
      <c r="EX67" t="str">
        <f t="shared" si="462"/>
        <v>218V120</v>
      </c>
      <c r="EY67" t="str">
        <f t="shared" si="463"/>
        <v>SDN CIGANJUR 04 PG.</v>
      </c>
      <c r="EZ67">
        <f t="shared" si="464"/>
        <v>218</v>
      </c>
      <c r="FA67">
        <f t="shared" si="465"/>
        <v>22</v>
      </c>
      <c r="FB67">
        <f t="shared" si="466"/>
        <v>35</v>
      </c>
      <c r="FC67">
        <f t="shared" si="467"/>
        <v>21</v>
      </c>
      <c r="FD67">
        <f t="shared" si="468"/>
        <v>31</v>
      </c>
      <c r="FE67">
        <f t="shared" si="469"/>
        <v>17</v>
      </c>
      <c r="FF67">
        <f t="shared" si="470"/>
        <v>126</v>
      </c>
      <c r="FG67">
        <f t="shared" si="471"/>
        <v>0.03</v>
      </c>
      <c r="FH67">
        <f t="shared" si="472"/>
        <v>1.49</v>
      </c>
      <c r="FI67">
        <f t="shared" si="473"/>
        <v>-0.56000000000000005</v>
      </c>
      <c r="FJ67">
        <f t="shared" si="474"/>
        <v>0.75</v>
      </c>
      <c r="FK67">
        <f t="shared" si="475"/>
        <v>-0.28000000000000003</v>
      </c>
      <c r="FL67">
        <f t="shared" si="476"/>
        <v>70.45</v>
      </c>
      <c r="FM67">
        <f t="shared" si="477"/>
        <v>94.83</v>
      </c>
      <c r="FN67">
        <f t="shared" si="478"/>
        <v>60.56</v>
      </c>
      <c r="FO67">
        <f t="shared" si="479"/>
        <v>83.16</v>
      </c>
      <c r="FP67">
        <f t="shared" si="480"/>
        <v>65.09</v>
      </c>
      <c r="FQ67">
        <f t="shared" si="481"/>
        <v>374.09000000000003</v>
      </c>
      <c r="FR67">
        <f t="shared" si="482"/>
        <v>36</v>
      </c>
      <c r="FS67">
        <f t="shared" si="483"/>
        <v>5</v>
      </c>
      <c r="FT67" t="str">
        <f t="shared" si="484"/>
        <v/>
      </c>
      <c r="FU67" t="str">
        <f t="shared" si="485"/>
        <v/>
      </c>
      <c r="FV67" t="str">
        <f t="shared" si="486"/>
        <v/>
      </c>
      <c r="FW67" t="str">
        <f t="shared" si="487"/>
        <v/>
      </c>
      <c r="FX67" t="str">
        <f t="shared" si="488"/>
        <v/>
      </c>
    </row>
    <row r="68" spans="2:180">
      <c r="B68" s="1" t="s">
        <v>390</v>
      </c>
      <c r="C68" s="2" t="s">
        <v>391</v>
      </c>
      <c r="D68" s="2" t="s">
        <v>380</v>
      </c>
      <c r="E68" s="2" t="s">
        <v>392</v>
      </c>
      <c r="F68" s="2">
        <v>218</v>
      </c>
      <c r="G68" s="2">
        <v>23</v>
      </c>
      <c r="H68" s="2">
        <v>26</v>
      </c>
      <c r="I68" s="2">
        <v>26</v>
      </c>
      <c r="J68" s="2">
        <v>22</v>
      </c>
      <c r="K68" s="2">
        <v>12</v>
      </c>
      <c r="L68" s="2">
        <v>109</v>
      </c>
      <c r="M68">
        <f t="shared" si="326"/>
        <v>0.19</v>
      </c>
      <c r="N68">
        <f t="shared" si="327"/>
        <v>7.0000000000000007E-2</v>
      </c>
      <c r="O68">
        <f t="shared" si="328"/>
        <v>0.06</v>
      </c>
      <c r="P68">
        <f t="shared" si="329"/>
        <v>-0.49</v>
      </c>
      <c r="Q68">
        <f t="shared" si="330"/>
        <v>-1.1200000000000001</v>
      </c>
      <c r="R68">
        <f t="shared" si="331"/>
        <v>72.86</v>
      </c>
      <c r="S68">
        <f t="shared" si="332"/>
        <v>71.17</v>
      </c>
      <c r="T68">
        <f t="shared" si="333"/>
        <v>71.010000000000005</v>
      </c>
      <c r="U68">
        <f t="shared" si="334"/>
        <v>61.4</v>
      </c>
      <c r="V68">
        <f t="shared" si="335"/>
        <v>50.35</v>
      </c>
      <c r="W68">
        <f t="shared" si="336"/>
        <v>326.79000000000002</v>
      </c>
      <c r="X68">
        <f t="shared" si="337"/>
        <v>49</v>
      </c>
      <c r="Y68">
        <f t="shared" si="338"/>
        <v>6</v>
      </c>
      <c r="Z68" t="str">
        <f t="shared" si="339"/>
        <v/>
      </c>
      <c r="AA68" t="str">
        <f t="shared" si="340"/>
        <v/>
      </c>
      <c r="AB68" t="str">
        <f t="shared" si="341"/>
        <v/>
      </c>
      <c r="AC68" t="str">
        <f t="shared" si="342"/>
        <v/>
      </c>
      <c r="AD68" t="str">
        <f t="shared" si="343"/>
        <v/>
      </c>
      <c r="AF68" t="str">
        <f t="shared" si="344"/>
        <v>ICHASIA PUTRI WARDANI</v>
      </c>
      <c r="AG68" t="str">
        <f t="shared" si="345"/>
        <v>218-22-10721</v>
      </c>
      <c r="AH68" t="str">
        <f t="shared" si="346"/>
        <v>218V120</v>
      </c>
      <c r="AI68" t="str">
        <f t="shared" si="347"/>
        <v>SDN CIGANJUR 04</v>
      </c>
      <c r="AJ68">
        <f t="shared" si="348"/>
        <v>218</v>
      </c>
      <c r="AK68">
        <f t="shared" si="349"/>
        <v>23</v>
      </c>
      <c r="AL68">
        <f t="shared" si="350"/>
        <v>26</v>
      </c>
      <c r="AM68">
        <f t="shared" si="351"/>
        <v>26</v>
      </c>
      <c r="AN68">
        <f t="shared" si="352"/>
        <v>22</v>
      </c>
      <c r="AO68">
        <f t="shared" si="353"/>
        <v>12</v>
      </c>
      <c r="AP68">
        <f t="shared" si="354"/>
        <v>109</v>
      </c>
      <c r="AQ68">
        <f t="shared" si="355"/>
        <v>0.19</v>
      </c>
      <c r="AR68">
        <f t="shared" si="356"/>
        <v>7.0000000000000007E-2</v>
      </c>
      <c r="AS68">
        <f t="shared" si="357"/>
        <v>0.06</v>
      </c>
      <c r="AT68">
        <f t="shared" si="358"/>
        <v>-0.49</v>
      </c>
      <c r="AU68">
        <f t="shared" si="359"/>
        <v>-1.1200000000000001</v>
      </c>
      <c r="AV68">
        <f t="shared" si="360"/>
        <v>72.86</v>
      </c>
      <c r="AW68">
        <f t="shared" si="361"/>
        <v>71.17</v>
      </c>
      <c r="AX68">
        <f t="shared" si="362"/>
        <v>71.010000000000005</v>
      </c>
      <c r="AY68">
        <f t="shared" si="363"/>
        <v>61.4</v>
      </c>
      <c r="AZ68">
        <f t="shared" si="364"/>
        <v>50.35</v>
      </c>
      <c r="BA68">
        <f t="shared" si="365"/>
        <v>326.79000000000002</v>
      </c>
      <c r="BB68">
        <f t="shared" si="366"/>
        <v>49</v>
      </c>
      <c r="BC68">
        <f t="shared" si="367"/>
        <v>6</v>
      </c>
      <c r="BD68" t="str">
        <f t="shared" si="368"/>
        <v/>
      </c>
      <c r="BE68" t="str">
        <f t="shared" si="369"/>
        <v/>
      </c>
      <c r="BF68" t="str">
        <f t="shared" si="370"/>
        <v/>
      </c>
      <c r="BG68" t="str">
        <f t="shared" si="371"/>
        <v/>
      </c>
      <c r="BH68" t="str">
        <f t="shared" si="372"/>
        <v/>
      </c>
      <c r="BJ68" t="str">
        <f t="shared" si="373"/>
        <v>ICHASIA PUTRI WARDANI</v>
      </c>
      <c r="BK68" t="str">
        <f t="shared" si="374"/>
        <v>218-22-10721</v>
      </c>
      <c r="BL68" t="str">
        <f t="shared" si="375"/>
        <v>218V120</v>
      </c>
      <c r="BM68" t="str">
        <f t="shared" si="376"/>
        <v>SDN CIGANJUR 04</v>
      </c>
      <c r="BN68">
        <f t="shared" si="377"/>
        <v>218</v>
      </c>
      <c r="BO68">
        <f t="shared" si="378"/>
        <v>23</v>
      </c>
      <c r="BP68">
        <f t="shared" si="379"/>
        <v>26</v>
      </c>
      <c r="BQ68">
        <f t="shared" si="380"/>
        <v>26</v>
      </c>
      <c r="BR68">
        <f t="shared" si="381"/>
        <v>22</v>
      </c>
      <c r="BS68">
        <f t="shared" si="382"/>
        <v>12</v>
      </c>
      <c r="BT68">
        <f t="shared" si="383"/>
        <v>109</v>
      </c>
      <c r="BU68">
        <f t="shared" si="384"/>
        <v>0.19</v>
      </c>
      <c r="BV68">
        <f t="shared" si="385"/>
        <v>7.0000000000000007E-2</v>
      </c>
      <c r="BW68">
        <f t="shared" si="386"/>
        <v>0.06</v>
      </c>
      <c r="BX68">
        <f t="shared" si="387"/>
        <v>-0.49</v>
      </c>
      <c r="BY68">
        <f t="shared" si="388"/>
        <v>-1.1200000000000001</v>
      </c>
      <c r="BZ68">
        <f t="shared" si="389"/>
        <v>72.86</v>
      </c>
      <c r="CA68">
        <f t="shared" si="390"/>
        <v>71.17</v>
      </c>
      <c r="CB68">
        <f t="shared" si="391"/>
        <v>71.010000000000005</v>
      </c>
      <c r="CC68">
        <f t="shared" si="392"/>
        <v>61.4</v>
      </c>
      <c r="CD68">
        <f t="shared" si="393"/>
        <v>50.35</v>
      </c>
      <c r="CE68">
        <f t="shared" si="394"/>
        <v>326.79000000000002</v>
      </c>
      <c r="CF68">
        <f t="shared" si="395"/>
        <v>49</v>
      </c>
      <c r="CG68">
        <f t="shared" si="396"/>
        <v>6</v>
      </c>
      <c r="CH68" t="str">
        <f t="shared" si="397"/>
        <v/>
      </c>
      <c r="CI68" t="str">
        <f t="shared" si="398"/>
        <v/>
      </c>
      <c r="CJ68" t="str">
        <f t="shared" si="399"/>
        <v/>
      </c>
      <c r="CK68" t="str">
        <f t="shared" si="400"/>
        <v/>
      </c>
      <c r="CL68" t="str">
        <f t="shared" si="401"/>
        <v/>
      </c>
      <c r="CN68" t="str">
        <f t="shared" si="402"/>
        <v>ICHASIA PUTRI WARDANI</v>
      </c>
      <c r="CO68" t="str">
        <f t="shared" si="403"/>
        <v>218-22-10721</v>
      </c>
      <c r="CP68" t="str">
        <f t="shared" si="404"/>
        <v>218V120</v>
      </c>
      <c r="CQ68" t="str">
        <f t="shared" si="405"/>
        <v>SDN CIGANJUR 04</v>
      </c>
      <c r="CR68">
        <f t="shared" si="406"/>
        <v>218</v>
      </c>
      <c r="CS68">
        <f t="shared" si="407"/>
        <v>23</v>
      </c>
      <c r="CT68">
        <f t="shared" si="408"/>
        <v>26</v>
      </c>
      <c r="CU68">
        <f t="shared" si="409"/>
        <v>26</v>
      </c>
      <c r="CV68">
        <f t="shared" si="410"/>
        <v>22</v>
      </c>
      <c r="CW68">
        <f t="shared" si="411"/>
        <v>12</v>
      </c>
      <c r="CX68">
        <f t="shared" si="412"/>
        <v>109</v>
      </c>
      <c r="CY68">
        <f t="shared" si="413"/>
        <v>0.19</v>
      </c>
      <c r="CZ68">
        <f t="shared" si="414"/>
        <v>7.0000000000000007E-2</v>
      </c>
      <c r="DA68">
        <f t="shared" si="415"/>
        <v>0.06</v>
      </c>
      <c r="DB68">
        <f t="shared" si="416"/>
        <v>-0.49</v>
      </c>
      <c r="DC68">
        <f t="shared" si="417"/>
        <v>-1.1200000000000001</v>
      </c>
      <c r="DD68">
        <f t="shared" si="418"/>
        <v>72.86</v>
      </c>
      <c r="DE68">
        <f t="shared" si="419"/>
        <v>71.17</v>
      </c>
      <c r="DF68">
        <f t="shared" si="420"/>
        <v>71.010000000000005</v>
      </c>
      <c r="DG68">
        <f t="shared" si="421"/>
        <v>61.4</v>
      </c>
      <c r="DH68">
        <f t="shared" si="422"/>
        <v>50.35</v>
      </c>
      <c r="DI68">
        <f t="shared" si="423"/>
        <v>326.79000000000002</v>
      </c>
      <c r="DJ68">
        <f t="shared" si="424"/>
        <v>49</v>
      </c>
      <c r="DK68">
        <f t="shared" si="425"/>
        <v>6</v>
      </c>
      <c r="DL68" t="str">
        <f t="shared" si="426"/>
        <v/>
      </c>
      <c r="DM68" t="str">
        <f t="shared" si="427"/>
        <v/>
      </c>
      <c r="DN68" t="str">
        <f t="shared" si="428"/>
        <v/>
      </c>
      <c r="DO68" t="str">
        <f t="shared" si="429"/>
        <v/>
      </c>
      <c r="DP68" t="str">
        <f t="shared" si="430"/>
        <v/>
      </c>
      <c r="DR68" t="str">
        <f t="shared" si="431"/>
        <v>ICHASIA PUTRI WARDANI</v>
      </c>
      <c r="DS68" t="str">
        <f t="shared" si="432"/>
        <v>218-22-10721</v>
      </c>
      <c r="DT68" t="str">
        <f t="shared" si="433"/>
        <v>218V120</v>
      </c>
      <c r="DU68" t="str">
        <f t="shared" si="434"/>
        <v>SDN CIGANJUR 04</v>
      </c>
      <c r="DV68">
        <f t="shared" si="435"/>
        <v>218</v>
      </c>
      <c r="DW68">
        <f t="shared" si="436"/>
        <v>23</v>
      </c>
      <c r="DX68">
        <f t="shared" si="437"/>
        <v>26</v>
      </c>
      <c r="DY68">
        <f t="shared" si="438"/>
        <v>26</v>
      </c>
      <c r="DZ68">
        <f t="shared" si="439"/>
        <v>22</v>
      </c>
      <c r="EA68">
        <f t="shared" si="440"/>
        <v>12</v>
      </c>
      <c r="EB68">
        <f t="shared" si="441"/>
        <v>109</v>
      </c>
      <c r="EC68">
        <f t="shared" si="442"/>
        <v>0.19</v>
      </c>
      <c r="ED68">
        <f t="shared" si="443"/>
        <v>7.0000000000000007E-2</v>
      </c>
      <c r="EE68">
        <f t="shared" si="444"/>
        <v>0.06</v>
      </c>
      <c r="EF68">
        <f t="shared" si="445"/>
        <v>-0.49</v>
      </c>
      <c r="EG68">
        <f t="shared" si="446"/>
        <v>-1.1200000000000001</v>
      </c>
      <c r="EH68">
        <f t="shared" si="447"/>
        <v>72.86</v>
      </c>
      <c r="EI68">
        <f t="shared" si="448"/>
        <v>71.17</v>
      </c>
      <c r="EJ68">
        <f t="shared" si="449"/>
        <v>71.010000000000005</v>
      </c>
      <c r="EK68">
        <f t="shared" si="450"/>
        <v>61.4</v>
      </c>
      <c r="EL68">
        <f t="shared" si="451"/>
        <v>50.35</v>
      </c>
      <c r="EM68">
        <f t="shared" si="452"/>
        <v>326.79000000000002</v>
      </c>
      <c r="EN68">
        <f t="shared" si="453"/>
        <v>49</v>
      </c>
      <c r="EO68">
        <f t="shared" si="454"/>
        <v>6</v>
      </c>
      <c r="EP68" t="str">
        <f t="shared" si="455"/>
        <v/>
      </c>
      <c r="EQ68" t="str">
        <f t="shared" si="456"/>
        <v/>
      </c>
      <c r="ER68" t="str">
        <f t="shared" si="457"/>
        <v/>
      </c>
      <c r="ES68" t="str">
        <f t="shared" si="458"/>
        <v/>
      </c>
      <c r="ET68" t="str">
        <f t="shared" si="459"/>
        <v/>
      </c>
      <c r="EV68" t="str">
        <f t="shared" si="460"/>
        <v>ICHASIA PUTRI WARDANI</v>
      </c>
      <c r="EW68" t="str">
        <f t="shared" si="461"/>
        <v>218-22-10721</v>
      </c>
      <c r="EX68" t="str">
        <f t="shared" si="462"/>
        <v>218V120</v>
      </c>
      <c r="EY68" t="str">
        <f t="shared" si="463"/>
        <v>SDN CIGANJUR 04</v>
      </c>
      <c r="EZ68">
        <f t="shared" si="464"/>
        <v>218</v>
      </c>
      <c r="FA68">
        <f t="shared" si="465"/>
        <v>23</v>
      </c>
      <c r="FB68">
        <f t="shared" si="466"/>
        <v>26</v>
      </c>
      <c r="FC68">
        <f t="shared" si="467"/>
        <v>26</v>
      </c>
      <c r="FD68">
        <f t="shared" si="468"/>
        <v>22</v>
      </c>
      <c r="FE68">
        <f t="shared" si="469"/>
        <v>12</v>
      </c>
      <c r="FF68">
        <f t="shared" si="470"/>
        <v>109</v>
      </c>
      <c r="FG68">
        <f t="shared" si="471"/>
        <v>0.19</v>
      </c>
      <c r="FH68">
        <f t="shared" si="472"/>
        <v>7.0000000000000007E-2</v>
      </c>
      <c r="FI68">
        <f t="shared" si="473"/>
        <v>0.06</v>
      </c>
      <c r="FJ68">
        <f t="shared" si="474"/>
        <v>-0.49</v>
      </c>
      <c r="FK68">
        <f t="shared" si="475"/>
        <v>-1.1200000000000001</v>
      </c>
      <c r="FL68">
        <f t="shared" si="476"/>
        <v>72.86</v>
      </c>
      <c r="FM68">
        <f t="shared" si="477"/>
        <v>71.17</v>
      </c>
      <c r="FN68">
        <f t="shared" si="478"/>
        <v>71.010000000000005</v>
      </c>
      <c r="FO68">
        <f t="shared" si="479"/>
        <v>61.4</v>
      </c>
      <c r="FP68">
        <f t="shared" si="480"/>
        <v>50.35</v>
      </c>
      <c r="FQ68">
        <f t="shared" si="481"/>
        <v>326.79000000000002</v>
      </c>
      <c r="FR68">
        <f t="shared" si="482"/>
        <v>49</v>
      </c>
      <c r="FS68">
        <f t="shared" si="483"/>
        <v>6</v>
      </c>
      <c r="FT68" t="str">
        <f t="shared" si="484"/>
        <v/>
      </c>
      <c r="FU68" t="str">
        <f t="shared" si="485"/>
        <v/>
      </c>
      <c r="FV68" t="str">
        <f t="shared" si="486"/>
        <v/>
      </c>
      <c r="FW68" t="str">
        <f t="shared" si="487"/>
        <v/>
      </c>
      <c r="FX68" t="str">
        <f t="shared" si="488"/>
        <v/>
      </c>
    </row>
    <row r="69" spans="2:180">
      <c r="B69" s="1" t="s">
        <v>393</v>
      </c>
      <c r="C69" s="2" t="s">
        <v>394</v>
      </c>
      <c r="D69" s="2" t="s">
        <v>380</v>
      </c>
      <c r="E69" s="2" t="s">
        <v>389</v>
      </c>
      <c r="F69" s="2">
        <v>218</v>
      </c>
      <c r="G69" s="2">
        <v>16</v>
      </c>
      <c r="H69" s="2">
        <v>18</v>
      </c>
      <c r="I69" s="2">
        <v>17</v>
      </c>
      <c r="J69" s="2">
        <v>17</v>
      </c>
      <c r="K69" s="2">
        <v>14</v>
      </c>
      <c r="L69" s="2">
        <v>82</v>
      </c>
      <c r="M69">
        <f t="shared" si="326"/>
        <v>-0.96</v>
      </c>
      <c r="N69">
        <f t="shared" si="327"/>
        <v>-1.19</v>
      </c>
      <c r="O69">
        <f t="shared" si="328"/>
        <v>-1.05</v>
      </c>
      <c r="P69">
        <f t="shared" si="329"/>
        <v>-1.17</v>
      </c>
      <c r="Q69">
        <f t="shared" si="330"/>
        <v>-0.78</v>
      </c>
      <c r="R69">
        <f t="shared" si="331"/>
        <v>55.53</v>
      </c>
      <c r="S69">
        <f t="shared" si="332"/>
        <v>50.17</v>
      </c>
      <c r="T69">
        <f t="shared" si="333"/>
        <v>52.3</v>
      </c>
      <c r="U69">
        <f t="shared" si="334"/>
        <v>49.47</v>
      </c>
      <c r="V69">
        <f t="shared" si="335"/>
        <v>56.32</v>
      </c>
      <c r="W69">
        <f t="shared" si="336"/>
        <v>263.79000000000002</v>
      </c>
      <c r="X69">
        <f t="shared" si="337"/>
        <v>70</v>
      </c>
      <c r="Y69">
        <f t="shared" si="338"/>
        <v>8</v>
      </c>
      <c r="Z69" t="str">
        <f t="shared" si="339"/>
        <v/>
      </c>
      <c r="AA69" t="str">
        <f t="shared" si="340"/>
        <v/>
      </c>
      <c r="AB69" t="str">
        <f t="shared" si="341"/>
        <v/>
      </c>
      <c r="AC69" t="str">
        <f t="shared" si="342"/>
        <v/>
      </c>
      <c r="AD69" t="str">
        <f t="shared" si="343"/>
        <v/>
      </c>
      <c r="AF69" t="str">
        <f t="shared" si="344"/>
        <v>CRISTALIKA MODRIC KOCO</v>
      </c>
      <c r="AG69" t="str">
        <f t="shared" si="345"/>
        <v>218-22-10724</v>
      </c>
      <c r="AH69" t="str">
        <f t="shared" si="346"/>
        <v>218V120</v>
      </c>
      <c r="AI69" t="str">
        <f t="shared" si="347"/>
        <v>SDN CIGANJUR 04 PG.</v>
      </c>
      <c r="AJ69">
        <f t="shared" si="348"/>
        <v>218</v>
      </c>
      <c r="AK69">
        <f t="shared" si="349"/>
        <v>16</v>
      </c>
      <c r="AL69">
        <f t="shared" si="350"/>
        <v>18</v>
      </c>
      <c r="AM69">
        <f t="shared" si="351"/>
        <v>17</v>
      </c>
      <c r="AN69">
        <f t="shared" si="352"/>
        <v>17</v>
      </c>
      <c r="AO69">
        <f t="shared" si="353"/>
        <v>14</v>
      </c>
      <c r="AP69">
        <f t="shared" si="354"/>
        <v>82</v>
      </c>
      <c r="AQ69">
        <f t="shared" si="355"/>
        <v>-0.96</v>
      </c>
      <c r="AR69">
        <f t="shared" si="356"/>
        <v>-1.19</v>
      </c>
      <c r="AS69">
        <f t="shared" si="357"/>
        <v>-1.05</v>
      </c>
      <c r="AT69">
        <f t="shared" si="358"/>
        <v>-1.17</v>
      </c>
      <c r="AU69">
        <f t="shared" si="359"/>
        <v>-0.78</v>
      </c>
      <c r="AV69">
        <f t="shared" si="360"/>
        <v>55.53</v>
      </c>
      <c r="AW69">
        <f t="shared" si="361"/>
        <v>50.17</v>
      </c>
      <c r="AX69">
        <f t="shared" si="362"/>
        <v>52.3</v>
      </c>
      <c r="AY69">
        <f t="shared" si="363"/>
        <v>49.47</v>
      </c>
      <c r="AZ69">
        <f t="shared" si="364"/>
        <v>56.32</v>
      </c>
      <c r="BA69">
        <f t="shared" si="365"/>
        <v>263.79000000000002</v>
      </c>
      <c r="BB69">
        <f t="shared" si="366"/>
        <v>70</v>
      </c>
      <c r="BC69">
        <f t="shared" si="367"/>
        <v>8</v>
      </c>
      <c r="BD69" t="str">
        <f t="shared" si="368"/>
        <v/>
      </c>
      <c r="BE69" t="str">
        <f t="shared" si="369"/>
        <v/>
      </c>
      <c r="BF69" t="str">
        <f t="shared" si="370"/>
        <v/>
      </c>
      <c r="BG69" t="str">
        <f t="shared" si="371"/>
        <v/>
      </c>
      <c r="BH69" t="str">
        <f t="shared" si="372"/>
        <v/>
      </c>
      <c r="BJ69" t="str">
        <f t="shared" si="373"/>
        <v>CRISTALIKA MODRIC KOCO</v>
      </c>
      <c r="BK69" t="str">
        <f t="shared" si="374"/>
        <v>218-22-10724</v>
      </c>
      <c r="BL69" t="str">
        <f t="shared" si="375"/>
        <v>218V120</v>
      </c>
      <c r="BM69" t="str">
        <f t="shared" si="376"/>
        <v>SDN CIGANJUR 04 PG.</v>
      </c>
      <c r="BN69">
        <f t="shared" si="377"/>
        <v>218</v>
      </c>
      <c r="BO69">
        <f t="shared" si="378"/>
        <v>16</v>
      </c>
      <c r="BP69">
        <f t="shared" si="379"/>
        <v>18</v>
      </c>
      <c r="BQ69">
        <f t="shared" si="380"/>
        <v>17</v>
      </c>
      <c r="BR69">
        <f t="shared" si="381"/>
        <v>17</v>
      </c>
      <c r="BS69">
        <f t="shared" si="382"/>
        <v>14</v>
      </c>
      <c r="BT69">
        <f t="shared" si="383"/>
        <v>82</v>
      </c>
      <c r="BU69">
        <f t="shared" si="384"/>
        <v>-0.96</v>
      </c>
      <c r="BV69">
        <f t="shared" si="385"/>
        <v>-1.19</v>
      </c>
      <c r="BW69">
        <f t="shared" si="386"/>
        <v>-1.05</v>
      </c>
      <c r="BX69">
        <f t="shared" si="387"/>
        <v>-1.17</v>
      </c>
      <c r="BY69">
        <f t="shared" si="388"/>
        <v>-0.78</v>
      </c>
      <c r="BZ69">
        <f t="shared" si="389"/>
        <v>55.53</v>
      </c>
      <c r="CA69">
        <f t="shared" si="390"/>
        <v>50.17</v>
      </c>
      <c r="CB69">
        <f t="shared" si="391"/>
        <v>52.3</v>
      </c>
      <c r="CC69">
        <f t="shared" si="392"/>
        <v>49.47</v>
      </c>
      <c r="CD69">
        <f t="shared" si="393"/>
        <v>56.32</v>
      </c>
      <c r="CE69">
        <f t="shared" si="394"/>
        <v>263.79000000000002</v>
      </c>
      <c r="CF69">
        <f t="shared" si="395"/>
        <v>70</v>
      </c>
      <c r="CG69">
        <f t="shared" si="396"/>
        <v>8</v>
      </c>
      <c r="CH69" t="str">
        <f t="shared" si="397"/>
        <v/>
      </c>
      <c r="CI69" t="str">
        <f t="shared" si="398"/>
        <v/>
      </c>
      <c r="CJ69" t="str">
        <f t="shared" si="399"/>
        <v/>
      </c>
      <c r="CK69" t="str">
        <f t="shared" si="400"/>
        <v/>
      </c>
      <c r="CL69" t="str">
        <f t="shared" si="401"/>
        <v/>
      </c>
      <c r="CN69" t="str">
        <f t="shared" si="402"/>
        <v>CRISTALIKA MODRIC KOCO</v>
      </c>
      <c r="CO69" t="str">
        <f t="shared" si="403"/>
        <v>218-22-10724</v>
      </c>
      <c r="CP69" t="str">
        <f t="shared" si="404"/>
        <v>218V120</v>
      </c>
      <c r="CQ69" t="str">
        <f t="shared" si="405"/>
        <v>SDN CIGANJUR 04 PG.</v>
      </c>
      <c r="CR69">
        <f t="shared" si="406"/>
        <v>218</v>
      </c>
      <c r="CS69">
        <f t="shared" si="407"/>
        <v>16</v>
      </c>
      <c r="CT69">
        <f t="shared" si="408"/>
        <v>18</v>
      </c>
      <c r="CU69">
        <f t="shared" si="409"/>
        <v>17</v>
      </c>
      <c r="CV69">
        <f t="shared" si="410"/>
        <v>17</v>
      </c>
      <c r="CW69">
        <f t="shared" si="411"/>
        <v>14</v>
      </c>
      <c r="CX69">
        <f t="shared" si="412"/>
        <v>82</v>
      </c>
      <c r="CY69">
        <f t="shared" si="413"/>
        <v>-0.96</v>
      </c>
      <c r="CZ69">
        <f t="shared" si="414"/>
        <v>-1.19</v>
      </c>
      <c r="DA69">
        <f t="shared" si="415"/>
        <v>-1.05</v>
      </c>
      <c r="DB69">
        <f t="shared" si="416"/>
        <v>-1.17</v>
      </c>
      <c r="DC69">
        <f t="shared" si="417"/>
        <v>-0.78</v>
      </c>
      <c r="DD69">
        <f t="shared" si="418"/>
        <v>55.53</v>
      </c>
      <c r="DE69">
        <f t="shared" si="419"/>
        <v>50.17</v>
      </c>
      <c r="DF69">
        <f t="shared" si="420"/>
        <v>52.3</v>
      </c>
      <c r="DG69">
        <f t="shared" si="421"/>
        <v>49.47</v>
      </c>
      <c r="DH69">
        <f t="shared" si="422"/>
        <v>56.32</v>
      </c>
      <c r="DI69">
        <f t="shared" si="423"/>
        <v>263.79000000000002</v>
      </c>
      <c r="DJ69">
        <f t="shared" si="424"/>
        <v>70</v>
      </c>
      <c r="DK69">
        <f t="shared" si="425"/>
        <v>8</v>
      </c>
      <c r="DL69" t="str">
        <f t="shared" si="426"/>
        <v/>
      </c>
      <c r="DM69" t="str">
        <f t="shared" si="427"/>
        <v/>
      </c>
      <c r="DN69" t="str">
        <f t="shared" si="428"/>
        <v/>
      </c>
      <c r="DO69" t="str">
        <f t="shared" si="429"/>
        <v/>
      </c>
      <c r="DP69" t="str">
        <f t="shared" si="430"/>
        <v/>
      </c>
      <c r="DR69" t="str">
        <f t="shared" si="431"/>
        <v>CRISTALIKA MODRIC KOCO</v>
      </c>
      <c r="DS69" t="str">
        <f t="shared" si="432"/>
        <v>218-22-10724</v>
      </c>
      <c r="DT69" t="str">
        <f t="shared" si="433"/>
        <v>218V120</v>
      </c>
      <c r="DU69" t="str">
        <f t="shared" si="434"/>
        <v>SDN CIGANJUR 04 PG.</v>
      </c>
      <c r="DV69">
        <f t="shared" si="435"/>
        <v>218</v>
      </c>
      <c r="DW69">
        <f t="shared" si="436"/>
        <v>16</v>
      </c>
      <c r="DX69">
        <f t="shared" si="437"/>
        <v>18</v>
      </c>
      <c r="DY69">
        <f t="shared" si="438"/>
        <v>17</v>
      </c>
      <c r="DZ69">
        <f t="shared" si="439"/>
        <v>17</v>
      </c>
      <c r="EA69">
        <f t="shared" si="440"/>
        <v>14</v>
      </c>
      <c r="EB69">
        <f t="shared" si="441"/>
        <v>82</v>
      </c>
      <c r="EC69">
        <f t="shared" si="442"/>
        <v>-0.96</v>
      </c>
      <c r="ED69">
        <f t="shared" si="443"/>
        <v>-1.19</v>
      </c>
      <c r="EE69">
        <f t="shared" si="444"/>
        <v>-1.05</v>
      </c>
      <c r="EF69">
        <f t="shared" si="445"/>
        <v>-1.17</v>
      </c>
      <c r="EG69">
        <f t="shared" si="446"/>
        <v>-0.78</v>
      </c>
      <c r="EH69">
        <f t="shared" si="447"/>
        <v>55.53</v>
      </c>
      <c r="EI69">
        <f t="shared" si="448"/>
        <v>50.17</v>
      </c>
      <c r="EJ69">
        <f t="shared" si="449"/>
        <v>52.3</v>
      </c>
      <c r="EK69">
        <f t="shared" si="450"/>
        <v>49.47</v>
      </c>
      <c r="EL69">
        <f t="shared" si="451"/>
        <v>56.32</v>
      </c>
      <c r="EM69">
        <f t="shared" si="452"/>
        <v>263.79000000000002</v>
      </c>
      <c r="EN69">
        <f t="shared" si="453"/>
        <v>70</v>
      </c>
      <c r="EO69">
        <f t="shared" si="454"/>
        <v>8</v>
      </c>
      <c r="EP69" t="str">
        <f t="shared" si="455"/>
        <v/>
      </c>
      <c r="EQ69" t="str">
        <f t="shared" si="456"/>
        <v/>
      </c>
      <c r="ER69" t="str">
        <f t="shared" si="457"/>
        <v/>
      </c>
      <c r="ES69" t="str">
        <f t="shared" si="458"/>
        <v/>
      </c>
      <c r="ET69" t="str">
        <f t="shared" si="459"/>
        <v/>
      </c>
      <c r="EV69" t="str">
        <f t="shared" si="460"/>
        <v>CRISTALIKA MODRIC KOCO</v>
      </c>
      <c r="EW69" t="str">
        <f t="shared" si="461"/>
        <v>218-22-10724</v>
      </c>
      <c r="EX69" t="str">
        <f t="shared" si="462"/>
        <v>218V120</v>
      </c>
      <c r="EY69" t="str">
        <f t="shared" si="463"/>
        <v>SDN CIGANJUR 04 PG.</v>
      </c>
      <c r="EZ69">
        <f t="shared" si="464"/>
        <v>218</v>
      </c>
      <c r="FA69">
        <f t="shared" si="465"/>
        <v>16</v>
      </c>
      <c r="FB69">
        <f t="shared" si="466"/>
        <v>18</v>
      </c>
      <c r="FC69">
        <f t="shared" si="467"/>
        <v>17</v>
      </c>
      <c r="FD69">
        <f t="shared" si="468"/>
        <v>17</v>
      </c>
      <c r="FE69">
        <f t="shared" si="469"/>
        <v>14</v>
      </c>
      <c r="FF69">
        <f t="shared" si="470"/>
        <v>82</v>
      </c>
      <c r="FG69">
        <f t="shared" si="471"/>
        <v>-0.96</v>
      </c>
      <c r="FH69">
        <f t="shared" si="472"/>
        <v>-1.19</v>
      </c>
      <c r="FI69">
        <f t="shared" si="473"/>
        <v>-1.05</v>
      </c>
      <c r="FJ69">
        <f t="shared" si="474"/>
        <v>-1.17</v>
      </c>
      <c r="FK69">
        <f t="shared" si="475"/>
        <v>-0.78</v>
      </c>
      <c r="FL69">
        <f t="shared" si="476"/>
        <v>55.53</v>
      </c>
      <c r="FM69">
        <f t="shared" si="477"/>
        <v>50.17</v>
      </c>
      <c r="FN69">
        <f t="shared" si="478"/>
        <v>52.3</v>
      </c>
      <c r="FO69">
        <f t="shared" si="479"/>
        <v>49.47</v>
      </c>
      <c r="FP69">
        <f t="shared" si="480"/>
        <v>56.32</v>
      </c>
      <c r="FQ69">
        <f t="shared" si="481"/>
        <v>263.79000000000002</v>
      </c>
      <c r="FR69">
        <f t="shared" si="482"/>
        <v>70</v>
      </c>
      <c r="FS69">
        <f t="shared" si="483"/>
        <v>8</v>
      </c>
      <c r="FT69" t="str">
        <f t="shared" si="484"/>
        <v/>
      </c>
      <c r="FU69" t="str">
        <f t="shared" si="485"/>
        <v/>
      </c>
      <c r="FV69" t="str">
        <f t="shared" si="486"/>
        <v/>
      </c>
      <c r="FW69" t="str">
        <f t="shared" si="487"/>
        <v/>
      </c>
      <c r="FX69" t="str">
        <f t="shared" si="488"/>
        <v/>
      </c>
    </row>
    <row r="70" spans="2:180">
      <c r="B70" s="1" t="s">
        <v>395</v>
      </c>
      <c r="C70" s="2" t="s">
        <v>396</v>
      </c>
      <c r="D70" s="2" t="s">
        <v>380</v>
      </c>
      <c r="E70" s="2" t="s">
        <v>397</v>
      </c>
      <c r="F70" s="2">
        <v>218</v>
      </c>
      <c r="G70" s="2">
        <v>26</v>
      </c>
      <c r="H70" s="2">
        <v>31</v>
      </c>
      <c r="I70" s="2">
        <v>32</v>
      </c>
      <c r="J70" s="2">
        <v>35</v>
      </c>
      <c r="K70" s="2">
        <v>25</v>
      </c>
      <c r="L70" s="2">
        <v>149</v>
      </c>
      <c r="M70">
        <f t="shared" si="326"/>
        <v>0.68</v>
      </c>
      <c r="N70">
        <f t="shared" si="327"/>
        <v>0.86</v>
      </c>
      <c r="O70">
        <f t="shared" si="328"/>
        <v>0.79</v>
      </c>
      <c r="P70">
        <f t="shared" si="329"/>
        <v>1.3</v>
      </c>
      <c r="Q70">
        <f t="shared" si="330"/>
        <v>1.05</v>
      </c>
      <c r="R70">
        <f t="shared" si="331"/>
        <v>80.25</v>
      </c>
      <c r="S70">
        <f t="shared" si="332"/>
        <v>84.33</v>
      </c>
      <c r="T70">
        <f t="shared" si="333"/>
        <v>83.31</v>
      </c>
      <c r="U70">
        <f t="shared" si="334"/>
        <v>92.81</v>
      </c>
      <c r="V70">
        <f t="shared" si="335"/>
        <v>88.42</v>
      </c>
      <c r="W70">
        <f t="shared" si="336"/>
        <v>429.12</v>
      </c>
      <c r="X70">
        <f t="shared" si="337"/>
        <v>12</v>
      </c>
      <c r="Y70">
        <f t="shared" si="338"/>
        <v>2</v>
      </c>
      <c r="Z70" t="str">
        <f t="shared" si="339"/>
        <v/>
      </c>
      <c r="AA70" t="str">
        <f t="shared" si="340"/>
        <v/>
      </c>
      <c r="AB70" t="str">
        <f t="shared" si="341"/>
        <v/>
      </c>
      <c r="AC70" t="str">
        <f t="shared" si="342"/>
        <v/>
      </c>
      <c r="AD70" t="str">
        <f t="shared" si="343"/>
        <v/>
      </c>
      <c r="AF70" t="str">
        <f t="shared" si="344"/>
        <v>RAKANDRA FADILLAH</v>
      </c>
      <c r="AG70" t="str">
        <f t="shared" si="345"/>
        <v>218-22-10751</v>
      </c>
      <c r="AH70" t="str">
        <f t="shared" si="346"/>
        <v>218V120</v>
      </c>
      <c r="AI70" t="str">
        <f t="shared" si="347"/>
        <v>SDN LEBAK BULUS 07</v>
      </c>
      <c r="AJ70">
        <f t="shared" si="348"/>
        <v>218</v>
      </c>
      <c r="AK70">
        <f t="shared" si="349"/>
        <v>26</v>
      </c>
      <c r="AL70">
        <f t="shared" si="350"/>
        <v>31</v>
      </c>
      <c r="AM70">
        <f t="shared" si="351"/>
        <v>32</v>
      </c>
      <c r="AN70">
        <f t="shared" si="352"/>
        <v>35</v>
      </c>
      <c r="AO70">
        <f t="shared" si="353"/>
        <v>25</v>
      </c>
      <c r="AP70">
        <f t="shared" si="354"/>
        <v>149</v>
      </c>
      <c r="AQ70">
        <f t="shared" si="355"/>
        <v>0.68</v>
      </c>
      <c r="AR70">
        <f t="shared" si="356"/>
        <v>0.86</v>
      </c>
      <c r="AS70">
        <f t="shared" si="357"/>
        <v>0.79</v>
      </c>
      <c r="AT70">
        <f t="shared" si="358"/>
        <v>1.3</v>
      </c>
      <c r="AU70">
        <f t="shared" si="359"/>
        <v>1.05</v>
      </c>
      <c r="AV70">
        <f t="shared" si="360"/>
        <v>80.25</v>
      </c>
      <c r="AW70">
        <f t="shared" si="361"/>
        <v>84.33</v>
      </c>
      <c r="AX70">
        <f t="shared" si="362"/>
        <v>83.31</v>
      </c>
      <c r="AY70">
        <f t="shared" si="363"/>
        <v>92.81</v>
      </c>
      <c r="AZ70">
        <f t="shared" si="364"/>
        <v>88.42</v>
      </c>
      <c r="BA70">
        <f t="shared" si="365"/>
        <v>429.12</v>
      </c>
      <c r="BB70">
        <f t="shared" si="366"/>
        <v>12</v>
      </c>
      <c r="BC70">
        <f t="shared" si="367"/>
        <v>2</v>
      </c>
      <c r="BD70" t="str">
        <f t="shared" si="368"/>
        <v/>
      </c>
      <c r="BE70" t="str">
        <f t="shared" si="369"/>
        <v/>
      </c>
      <c r="BF70" t="str">
        <f t="shared" si="370"/>
        <v/>
      </c>
      <c r="BG70" t="str">
        <f t="shared" si="371"/>
        <v/>
      </c>
      <c r="BH70" t="str">
        <f t="shared" si="372"/>
        <v/>
      </c>
      <c r="BJ70" t="str">
        <f t="shared" si="373"/>
        <v>RAKANDRA FADILLAH</v>
      </c>
      <c r="BK70" t="str">
        <f t="shared" si="374"/>
        <v>218-22-10751</v>
      </c>
      <c r="BL70" t="str">
        <f t="shared" si="375"/>
        <v>218V120</v>
      </c>
      <c r="BM70" t="str">
        <f t="shared" si="376"/>
        <v>SDN LEBAK BULUS 07</v>
      </c>
      <c r="BN70">
        <f t="shared" si="377"/>
        <v>218</v>
      </c>
      <c r="BO70">
        <f t="shared" si="378"/>
        <v>26</v>
      </c>
      <c r="BP70">
        <f t="shared" si="379"/>
        <v>31</v>
      </c>
      <c r="BQ70">
        <f t="shared" si="380"/>
        <v>32</v>
      </c>
      <c r="BR70">
        <f t="shared" si="381"/>
        <v>35</v>
      </c>
      <c r="BS70">
        <f t="shared" si="382"/>
        <v>25</v>
      </c>
      <c r="BT70">
        <f t="shared" si="383"/>
        <v>149</v>
      </c>
      <c r="BU70">
        <f t="shared" si="384"/>
        <v>0.68</v>
      </c>
      <c r="BV70">
        <f t="shared" si="385"/>
        <v>0.86</v>
      </c>
      <c r="BW70">
        <f t="shared" si="386"/>
        <v>0.79</v>
      </c>
      <c r="BX70">
        <f t="shared" si="387"/>
        <v>1.3</v>
      </c>
      <c r="BY70">
        <f t="shared" si="388"/>
        <v>1.05</v>
      </c>
      <c r="BZ70">
        <f t="shared" si="389"/>
        <v>80.25</v>
      </c>
      <c r="CA70">
        <f t="shared" si="390"/>
        <v>84.33</v>
      </c>
      <c r="CB70">
        <f t="shared" si="391"/>
        <v>83.31</v>
      </c>
      <c r="CC70">
        <f t="shared" si="392"/>
        <v>92.81</v>
      </c>
      <c r="CD70">
        <f t="shared" si="393"/>
        <v>88.42</v>
      </c>
      <c r="CE70">
        <f t="shared" si="394"/>
        <v>429.12</v>
      </c>
      <c r="CF70">
        <f t="shared" si="395"/>
        <v>12</v>
      </c>
      <c r="CG70">
        <f t="shared" si="396"/>
        <v>2</v>
      </c>
      <c r="CH70" t="str">
        <f t="shared" si="397"/>
        <v/>
      </c>
      <c r="CI70" t="str">
        <f t="shared" si="398"/>
        <v/>
      </c>
      <c r="CJ70" t="str">
        <f t="shared" si="399"/>
        <v/>
      </c>
      <c r="CK70" t="str">
        <f t="shared" si="400"/>
        <v/>
      </c>
      <c r="CL70" t="str">
        <f t="shared" si="401"/>
        <v/>
      </c>
      <c r="CN70" t="str">
        <f t="shared" si="402"/>
        <v>RAKANDRA FADILLAH</v>
      </c>
      <c r="CO70" t="str">
        <f t="shared" si="403"/>
        <v>218-22-10751</v>
      </c>
      <c r="CP70" t="str">
        <f t="shared" si="404"/>
        <v>218V120</v>
      </c>
      <c r="CQ70" t="str">
        <f t="shared" si="405"/>
        <v>SDN LEBAK BULUS 07</v>
      </c>
      <c r="CR70">
        <f t="shared" si="406"/>
        <v>218</v>
      </c>
      <c r="CS70">
        <f t="shared" si="407"/>
        <v>26</v>
      </c>
      <c r="CT70">
        <f t="shared" si="408"/>
        <v>31</v>
      </c>
      <c r="CU70">
        <f t="shared" si="409"/>
        <v>32</v>
      </c>
      <c r="CV70">
        <f t="shared" si="410"/>
        <v>35</v>
      </c>
      <c r="CW70">
        <f t="shared" si="411"/>
        <v>25</v>
      </c>
      <c r="CX70">
        <f t="shared" si="412"/>
        <v>149</v>
      </c>
      <c r="CY70">
        <f t="shared" si="413"/>
        <v>0.68</v>
      </c>
      <c r="CZ70">
        <f t="shared" si="414"/>
        <v>0.86</v>
      </c>
      <c r="DA70">
        <f t="shared" si="415"/>
        <v>0.79</v>
      </c>
      <c r="DB70">
        <f t="shared" si="416"/>
        <v>1.3</v>
      </c>
      <c r="DC70">
        <f t="shared" si="417"/>
        <v>1.05</v>
      </c>
      <c r="DD70">
        <f t="shared" si="418"/>
        <v>80.25</v>
      </c>
      <c r="DE70">
        <f t="shared" si="419"/>
        <v>84.33</v>
      </c>
      <c r="DF70">
        <f t="shared" si="420"/>
        <v>83.31</v>
      </c>
      <c r="DG70">
        <f t="shared" si="421"/>
        <v>92.81</v>
      </c>
      <c r="DH70">
        <f t="shared" si="422"/>
        <v>88.42</v>
      </c>
      <c r="DI70">
        <f t="shared" si="423"/>
        <v>429.12</v>
      </c>
      <c r="DJ70">
        <f t="shared" si="424"/>
        <v>12</v>
      </c>
      <c r="DK70">
        <f t="shared" si="425"/>
        <v>2</v>
      </c>
      <c r="DL70" t="str">
        <f t="shared" si="426"/>
        <v/>
      </c>
      <c r="DM70" t="str">
        <f t="shared" si="427"/>
        <v/>
      </c>
      <c r="DN70" t="str">
        <f t="shared" si="428"/>
        <v/>
      </c>
      <c r="DO70" t="str">
        <f t="shared" si="429"/>
        <v/>
      </c>
      <c r="DP70" t="str">
        <f t="shared" si="430"/>
        <v/>
      </c>
      <c r="DR70" t="str">
        <f t="shared" si="431"/>
        <v>RAKANDRA FADILLAH</v>
      </c>
      <c r="DS70" t="str">
        <f t="shared" si="432"/>
        <v>218-22-10751</v>
      </c>
      <c r="DT70" t="str">
        <f t="shared" si="433"/>
        <v>218V120</v>
      </c>
      <c r="DU70" t="str">
        <f t="shared" si="434"/>
        <v>SDN LEBAK BULUS 07</v>
      </c>
      <c r="DV70">
        <f t="shared" si="435"/>
        <v>218</v>
      </c>
      <c r="DW70">
        <f t="shared" si="436"/>
        <v>26</v>
      </c>
      <c r="DX70">
        <f t="shared" si="437"/>
        <v>31</v>
      </c>
      <c r="DY70">
        <f t="shared" si="438"/>
        <v>32</v>
      </c>
      <c r="DZ70">
        <f t="shared" si="439"/>
        <v>35</v>
      </c>
      <c r="EA70">
        <f t="shared" si="440"/>
        <v>25</v>
      </c>
      <c r="EB70">
        <f t="shared" si="441"/>
        <v>149</v>
      </c>
      <c r="EC70">
        <f t="shared" si="442"/>
        <v>0.68</v>
      </c>
      <c r="ED70">
        <f t="shared" si="443"/>
        <v>0.86</v>
      </c>
      <c r="EE70">
        <f t="shared" si="444"/>
        <v>0.79</v>
      </c>
      <c r="EF70">
        <f t="shared" si="445"/>
        <v>1.3</v>
      </c>
      <c r="EG70">
        <f t="shared" si="446"/>
        <v>1.05</v>
      </c>
      <c r="EH70">
        <f t="shared" si="447"/>
        <v>80.25</v>
      </c>
      <c r="EI70">
        <f t="shared" si="448"/>
        <v>84.33</v>
      </c>
      <c r="EJ70">
        <f t="shared" si="449"/>
        <v>83.31</v>
      </c>
      <c r="EK70">
        <f t="shared" si="450"/>
        <v>92.81</v>
      </c>
      <c r="EL70">
        <f t="shared" si="451"/>
        <v>88.42</v>
      </c>
      <c r="EM70">
        <f t="shared" si="452"/>
        <v>429.12</v>
      </c>
      <c r="EN70">
        <f t="shared" si="453"/>
        <v>12</v>
      </c>
      <c r="EO70">
        <f t="shared" si="454"/>
        <v>2</v>
      </c>
      <c r="EP70" t="str">
        <f t="shared" si="455"/>
        <v/>
      </c>
      <c r="EQ70" t="str">
        <f t="shared" si="456"/>
        <v/>
      </c>
      <c r="ER70" t="str">
        <f t="shared" si="457"/>
        <v/>
      </c>
      <c r="ES70" t="str">
        <f t="shared" si="458"/>
        <v/>
      </c>
      <c r="ET70" t="str">
        <f t="shared" si="459"/>
        <v/>
      </c>
      <c r="EV70" t="str">
        <f t="shared" si="460"/>
        <v>RAKANDRA FADILLAH</v>
      </c>
      <c r="EW70" t="str">
        <f t="shared" si="461"/>
        <v>218-22-10751</v>
      </c>
      <c r="EX70" t="str">
        <f t="shared" si="462"/>
        <v>218V120</v>
      </c>
      <c r="EY70" t="str">
        <f t="shared" si="463"/>
        <v>SDN LEBAK BULUS 07</v>
      </c>
      <c r="EZ70">
        <f t="shared" si="464"/>
        <v>218</v>
      </c>
      <c r="FA70">
        <f t="shared" si="465"/>
        <v>26</v>
      </c>
      <c r="FB70">
        <f t="shared" si="466"/>
        <v>31</v>
      </c>
      <c r="FC70">
        <f t="shared" si="467"/>
        <v>32</v>
      </c>
      <c r="FD70">
        <f t="shared" si="468"/>
        <v>35</v>
      </c>
      <c r="FE70">
        <f t="shared" si="469"/>
        <v>25</v>
      </c>
      <c r="FF70">
        <f t="shared" si="470"/>
        <v>149</v>
      </c>
      <c r="FG70">
        <f t="shared" si="471"/>
        <v>0.68</v>
      </c>
      <c r="FH70">
        <f t="shared" si="472"/>
        <v>0.86</v>
      </c>
      <c r="FI70">
        <f t="shared" si="473"/>
        <v>0.79</v>
      </c>
      <c r="FJ70">
        <f t="shared" si="474"/>
        <v>1.3</v>
      </c>
      <c r="FK70">
        <f t="shared" si="475"/>
        <v>1.05</v>
      </c>
      <c r="FL70">
        <f t="shared" si="476"/>
        <v>80.25</v>
      </c>
      <c r="FM70">
        <f t="shared" si="477"/>
        <v>84.33</v>
      </c>
      <c r="FN70">
        <f t="shared" si="478"/>
        <v>83.31</v>
      </c>
      <c r="FO70">
        <f t="shared" si="479"/>
        <v>92.81</v>
      </c>
      <c r="FP70">
        <f t="shared" si="480"/>
        <v>88.42</v>
      </c>
      <c r="FQ70">
        <f t="shared" si="481"/>
        <v>429.12</v>
      </c>
      <c r="FR70">
        <f t="shared" si="482"/>
        <v>12</v>
      </c>
      <c r="FS70">
        <f t="shared" si="483"/>
        <v>2</v>
      </c>
      <c r="FT70" t="str">
        <f t="shared" si="484"/>
        <v/>
      </c>
      <c r="FU70" t="str">
        <f t="shared" si="485"/>
        <v/>
      </c>
      <c r="FV70" t="str">
        <f t="shared" si="486"/>
        <v/>
      </c>
      <c r="FW70" t="str">
        <f t="shared" si="487"/>
        <v/>
      </c>
      <c r="FX70" t="str">
        <f t="shared" si="488"/>
        <v/>
      </c>
    </row>
    <row r="71" spans="2:180">
      <c r="B71" s="1" t="s">
        <v>398</v>
      </c>
      <c r="C71" s="2" t="s">
        <v>399</v>
      </c>
      <c r="D71" s="2" t="s">
        <v>380</v>
      </c>
      <c r="E71" s="2" t="s">
        <v>400</v>
      </c>
      <c r="F71" s="2">
        <v>218</v>
      </c>
      <c r="G71" s="2">
        <v>19</v>
      </c>
      <c r="H71" s="2"/>
      <c r="I71" s="2">
        <v>18</v>
      </c>
      <c r="J71" s="2">
        <v>30</v>
      </c>
      <c r="K71" s="2">
        <v>20</v>
      </c>
      <c r="L71" s="2">
        <v>87</v>
      </c>
      <c r="M71">
        <f t="shared" si="326"/>
        <v>-0.47</v>
      </c>
      <c r="N71" t="str">
        <f t="shared" si="327"/>
        <v/>
      </c>
      <c r="O71">
        <f t="shared" si="328"/>
        <v>-0.93</v>
      </c>
      <c r="P71">
        <f t="shared" si="329"/>
        <v>0.61</v>
      </c>
      <c r="Q71">
        <f t="shared" si="330"/>
        <v>0.21</v>
      </c>
      <c r="R71">
        <f t="shared" si="331"/>
        <v>62.91</v>
      </c>
      <c r="S71" t="str">
        <f t="shared" si="332"/>
        <v/>
      </c>
      <c r="T71">
        <f t="shared" si="333"/>
        <v>54.33</v>
      </c>
      <c r="U71">
        <f t="shared" si="334"/>
        <v>80.7</v>
      </c>
      <c r="V71">
        <f t="shared" si="335"/>
        <v>73.680000000000007</v>
      </c>
      <c r="W71">
        <f t="shared" si="336"/>
        <v>271.62</v>
      </c>
      <c r="X71">
        <f t="shared" si="337"/>
        <v>67</v>
      </c>
      <c r="Y71">
        <f t="shared" si="338"/>
        <v>7</v>
      </c>
      <c r="Z71" t="str">
        <f t="shared" si="339"/>
        <v/>
      </c>
      <c r="AA71" t="str">
        <f t="shared" si="340"/>
        <v/>
      </c>
      <c r="AB71" t="str">
        <f t="shared" si="341"/>
        <v/>
      </c>
      <c r="AC71" t="str">
        <f t="shared" si="342"/>
        <v/>
      </c>
      <c r="AD71" t="str">
        <f t="shared" si="343"/>
        <v/>
      </c>
      <c r="AF71" t="str">
        <f t="shared" si="344"/>
        <v>ARNANDO BIMANTORO</v>
      </c>
      <c r="AG71" t="str">
        <f t="shared" si="345"/>
        <v>218-22-10774</v>
      </c>
      <c r="AH71" t="str">
        <f t="shared" si="346"/>
        <v>218V120</v>
      </c>
      <c r="AI71" t="str">
        <f t="shared" si="347"/>
        <v>SDN SRENGSENG SAWAH  07</v>
      </c>
      <c r="AJ71">
        <f t="shared" si="348"/>
        <v>218</v>
      </c>
      <c r="AK71">
        <f t="shared" si="349"/>
        <v>19</v>
      </c>
      <c r="AL71" t="str">
        <f t="shared" si="350"/>
        <v/>
      </c>
      <c r="AM71">
        <f t="shared" si="351"/>
        <v>18</v>
      </c>
      <c r="AN71">
        <f t="shared" si="352"/>
        <v>30</v>
      </c>
      <c r="AO71">
        <f t="shared" si="353"/>
        <v>20</v>
      </c>
      <c r="AP71">
        <f t="shared" si="354"/>
        <v>87</v>
      </c>
      <c r="AQ71">
        <f t="shared" si="355"/>
        <v>-0.47</v>
      </c>
      <c r="AR71" t="str">
        <f t="shared" si="356"/>
        <v/>
      </c>
      <c r="AS71">
        <f t="shared" si="357"/>
        <v>-0.93</v>
      </c>
      <c r="AT71">
        <f t="shared" si="358"/>
        <v>0.61</v>
      </c>
      <c r="AU71">
        <f t="shared" si="359"/>
        <v>0.21</v>
      </c>
      <c r="AV71">
        <f t="shared" si="360"/>
        <v>62.91</v>
      </c>
      <c r="AW71" t="str">
        <f t="shared" si="361"/>
        <v/>
      </c>
      <c r="AX71">
        <f t="shared" si="362"/>
        <v>54.33</v>
      </c>
      <c r="AY71">
        <f t="shared" si="363"/>
        <v>80.7</v>
      </c>
      <c r="AZ71">
        <f t="shared" si="364"/>
        <v>73.680000000000007</v>
      </c>
      <c r="BA71">
        <f t="shared" si="365"/>
        <v>271.62</v>
      </c>
      <c r="BB71">
        <f t="shared" si="366"/>
        <v>67</v>
      </c>
      <c r="BC71">
        <f t="shared" si="367"/>
        <v>7</v>
      </c>
      <c r="BD71" t="str">
        <f t="shared" si="368"/>
        <v/>
      </c>
      <c r="BE71" t="str">
        <f t="shared" si="369"/>
        <v/>
      </c>
      <c r="BF71" t="str">
        <f t="shared" si="370"/>
        <v/>
      </c>
      <c r="BG71" t="str">
        <f t="shared" si="371"/>
        <v/>
      </c>
      <c r="BH71" t="str">
        <f t="shared" si="372"/>
        <v/>
      </c>
      <c r="BJ71" t="str">
        <f t="shared" si="373"/>
        <v>ARNANDO BIMANTORO</v>
      </c>
      <c r="BK71" t="str">
        <f t="shared" si="374"/>
        <v>218-22-10774</v>
      </c>
      <c r="BL71" t="str">
        <f t="shared" si="375"/>
        <v>218V120</v>
      </c>
      <c r="BM71" t="str">
        <f t="shared" si="376"/>
        <v>SDN SRENGSENG SAWAH  07</v>
      </c>
      <c r="BN71">
        <f t="shared" si="377"/>
        <v>218</v>
      </c>
      <c r="BO71">
        <f t="shared" si="378"/>
        <v>19</v>
      </c>
      <c r="BP71" t="str">
        <f t="shared" si="379"/>
        <v/>
      </c>
      <c r="BQ71">
        <f t="shared" si="380"/>
        <v>18</v>
      </c>
      <c r="BR71">
        <f t="shared" si="381"/>
        <v>30</v>
      </c>
      <c r="BS71">
        <f t="shared" si="382"/>
        <v>20</v>
      </c>
      <c r="BT71">
        <f t="shared" si="383"/>
        <v>87</v>
      </c>
      <c r="BU71">
        <f t="shared" si="384"/>
        <v>-0.47</v>
      </c>
      <c r="BV71" t="str">
        <f t="shared" si="385"/>
        <v/>
      </c>
      <c r="BW71">
        <f t="shared" si="386"/>
        <v>-0.93</v>
      </c>
      <c r="BX71">
        <f t="shared" si="387"/>
        <v>0.61</v>
      </c>
      <c r="BY71">
        <f t="shared" si="388"/>
        <v>0.21</v>
      </c>
      <c r="BZ71">
        <f t="shared" si="389"/>
        <v>62.91</v>
      </c>
      <c r="CA71" t="str">
        <f t="shared" si="390"/>
        <v/>
      </c>
      <c r="CB71">
        <f t="shared" si="391"/>
        <v>54.33</v>
      </c>
      <c r="CC71">
        <f t="shared" si="392"/>
        <v>80.7</v>
      </c>
      <c r="CD71">
        <f t="shared" si="393"/>
        <v>73.680000000000007</v>
      </c>
      <c r="CE71">
        <f t="shared" si="394"/>
        <v>271.62</v>
      </c>
      <c r="CF71">
        <f t="shared" si="395"/>
        <v>67</v>
      </c>
      <c r="CG71">
        <f t="shared" si="396"/>
        <v>7</v>
      </c>
      <c r="CH71" t="str">
        <f t="shared" si="397"/>
        <v/>
      </c>
      <c r="CI71" t="str">
        <f t="shared" si="398"/>
        <v/>
      </c>
      <c r="CJ71" t="str">
        <f t="shared" si="399"/>
        <v/>
      </c>
      <c r="CK71" t="str">
        <f t="shared" si="400"/>
        <v/>
      </c>
      <c r="CL71" t="str">
        <f t="shared" si="401"/>
        <v/>
      </c>
      <c r="CN71" t="str">
        <f t="shared" si="402"/>
        <v>ARNANDO BIMANTORO</v>
      </c>
      <c r="CO71" t="str">
        <f t="shared" si="403"/>
        <v>218-22-10774</v>
      </c>
      <c r="CP71" t="str">
        <f t="shared" si="404"/>
        <v>218V120</v>
      </c>
      <c r="CQ71" t="str">
        <f t="shared" si="405"/>
        <v>SDN SRENGSENG SAWAH  07</v>
      </c>
      <c r="CR71">
        <f t="shared" si="406"/>
        <v>218</v>
      </c>
      <c r="CS71">
        <f t="shared" si="407"/>
        <v>19</v>
      </c>
      <c r="CT71" t="str">
        <f t="shared" si="408"/>
        <v/>
      </c>
      <c r="CU71">
        <f t="shared" si="409"/>
        <v>18</v>
      </c>
      <c r="CV71">
        <f t="shared" si="410"/>
        <v>30</v>
      </c>
      <c r="CW71">
        <f t="shared" si="411"/>
        <v>20</v>
      </c>
      <c r="CX71">
        <f t="shared" si="412"/>
        <v>87</v>
      </c>
      <c r="CY71">
        <f t="shared" si="413"/>
        <v>-0.47</v>
      </c>
      <c r="CZ71" t="str">
        <f t="shared" si="414"/>
        <v/>
      </c>
      <c r="DA71">
        <f t="shared" si="415"/>
        <v>-0.93</v>
      </c>
      <c r="DB71">
        <f t="shared" si="416"/>
        <v>0.61</v>
      </c>
      <c r="DC71">
        <f t="shared" si="417"/>
        <v>0.21</v>
      </c>
      <c r="DD71">
        <f t="shared" si="418"/>
        <v>62.91</v>
      </c>
      <c r="DE71" t="str">
        <f t="shared" si="419"/>
        <v/>
      </c>
      <c r="DF71">
        <f t="shared" si="420"/>
        <v>54.33</v>
      </c>
      <c r="DG71">
        <f t="shared" si="421"/>
        <v>80.7</v>
      </c>
      <c r="DH71">
        <f t="shared" si="422"/>
        <v>73.680000000000007</v>
      </c>
      <c r="DI71">
        <f t="shared" si="423"/>
        <v>271.62</v>
      </c>
      <c r="DJ71">
        <f t="shared" si="424"/>
        <v>67</v>
      </c>
      <c r="DK71">
        <f t="shared" si="425"/>
        <v>7</v>
      </c>
      <c r="DL71" t="str">
        <f t="shared" si="426"/>
        <v/>
      </c>
      <c r="DM71" t="str">
        <f t="shared" si="427"/>
        <v/>
      </c>
      <c r="DN71" t="str">
        <f t="shared" si="428"/>
        <v/>
      </c>
      <c r="DO71" t="str">
        <f t="shared" si="429"/>
        <v/>
      </c>
      <c r="DP71" t="str">
        <f t="shared" si="430"/>
        <v/>
      </c>
      <c r="DR71" t="str">
        <f t="shared" si="431"/>
        <v>ARNANDO BIMANTORO</v>
      </c>
      <c r="DS71" t="str">
        <f t="shared" si="432"/>
        <v>218-22-10774</v>
      </c>
      <c r="DT71" t="str">
        <f t="shared" si="433"/>
        <v>218V120</v>
      </c>
      <c r="DU71" t="str">
        <f t="shared" si="434"/>
        <v>SDN SRENGSENG SAWAH  07</v>
      </c>
      <c r="DV71">
        <f t="shared" si="435"/>
        <v>218</v>
      </c>
      <c r="DW71">
        <f t="shared" si="436"/>
        <v>19</v>
      </c>
      <c r="DX71" t="str">
        <f t="shared" si="437"/>
        <v/>
      </c>
      <c r="DY71">
        <f t="shared" si="438"/>
        <v>18</v>
      </c>
      <c r="DZ71">
        <f t="shared" si="439"/>
        <v>30</v>
      </c>
      <c r="EA71">
        <f t="shared" si="440"/>
        <v>20</v>
      </c>
      <c r="EB71">
        <f t="shared" si="441"/>
        <v>87</v>
      </c>
      <c r="EC71">
        <f t="shared" si="442"/>
        <v>-0.47</v>
      </c>
      <c r="ED71" t="str">
        <f t="shared" si="443"/>
        <v/>
      </c>
      <c r="EE71">
        <f t="shared" si="444"/>
        <v>-0.93</v>
      </c>
      <c r="EF71">
        <f t="shared" si="445"/>
        <v>0.61</v>
      </c>
      <c r="EG71">
        <f t="shared" si="446"/>
        <v>0.21</v>
      </c>
      <c r="EH71">
        <f t="shared" si="447"/>
        <v>62.91</v>
      </c>
      <c r="EI71" t="str">
        <f t="shared" si="448"/>
        <v/>
      </c>
      <c r="EJ71">
        <f t="shared" si="449"/>
        <v>54.33</v>
      </c>
      <c r="EK71">
        <f t="shared" si="450"/>
        <v>80.7</v>
      </c>
      <c r="EL71">
        <f t="shared" si="451"/>
        <v>73.680000000000007</v>
      </c>
      <c r="EM71">
        <f t="shared" si="452"/>
        <v>271.62</v>
      </c>
      <c r="EN71">
        <f t="shared" si="453"/>
        <v>67</v>
      </c>
      <c r="EO71">
        <f t="shared" si="454"/>
        <v>7</v>
      </c>
      <c r="EP71" t="str">
        <f t="shared" si="455"/>
        <v/>
      </c>
      <c r="EQ71" t="str">
        <f t="shared" si="456"/>
        <v/>
      </c>
      <c r="ER71" t="str">
        <f t="shared" si="457"/>
        <v/>
      </c>
      <c r="ES71" t="str">
        <f t="shared" si="458"/>
        <v/>
      </c>
      <c r="ET71" t="str">
        <f t="shared" si="459"/>
        <v/>
      </c>
      <c r="EV71" t="str">
        <f t="shared" si="460"/>
        <v>ARNANDO BIMANTORO</v>
      </c>
      <c r="EW71" t="str">
        <f t="shared" si="461"/>
        <v>218-22-10774</v>
      </c>
      <c r="EX71" t="str">
        <f t="shared" si="462"/>
        <v>218V120</v>
      </c>
      <c r="EY71" t="str">
        <f t="shared" si="463"/>
        <v>SDN SRENGSENG SAWAH  07</v>
      </c>
      <c r="EZ71">
        <f t="shared" si="464"/>
        <v>218</v>
      </c>
      <c r="FA71">
        <f t="shared" si="465"/>
        <v>19</v>
      </c>
      <c r="FB71" t="str">
        <f t="shared" si="466"/>
        <v/>
      </c>
      <c r="FC71">
        <f t="shared" si="467"/>
        <v>18</v>
      </c>
      <c r="FD71">
        <f t="shared" si="468"/>
        <v>30</v>
      </c>
      <c r="FE71">
        <f t="shared" si="469"/>
        <v>20</v>
      </c>
      <c r="FF71">
        <f t="shared" si="470"/>
        <v>87</v>
      </c>
      <c r="FG71">
        <f t="shared" si="471"/>
        <v>-0.47</v>
      </c>
      <c r="FH71" t="str">
        <f t="shared" si="472"/>
        <v/>
      </c>
      <c r="FI71">
        <f t="shared" si="473"/>
        <v>-0.93</v>
      </c>
      <c r="FJ71">
        <f t="shared" si="474"/>
        <v>0.61</v>
      </c>
      <c r="FK71">
        <f t="shared" si="475"/>
        <v>0.21</v>
      </c>
      <c r="FL71">
        <f t="shared" si="476"/>
        <v>62.91</v>
      </c>
      <c r="FM71" t="str">
        <f t="shared" si="477"/>
        <v/>
      </c>
      <c r="FN71">
        <f t="shared" si="478"/>
        <v>54.33</v>
      </c>
      <c r="FO71">
        <f t="shared" si="479"/>
        <v>80.7</v>
      </c>
      <c r="FP71">
        <f t="shared" si="480"/>
        <v>73.680000000000007</v>
      </c>
      <c r="FQ71">
        <f t="shared" si="481"/>
        <v>271.62</v>
      </c>
      <c r="FR71">
        <f t="shared" si="482"/>
        <v>67</v>
      </c>
      <c r="FS71">
        <f t="shared" si="483"/>
        <v>7</v>
      </c>
      <c r="FT71" t="str">
        <f t="shared" si="484"/>
        <v/>
      </c>
      <c r="FU71" t="str">
        <f t="shared" si="485"/>
        <v/>
      </c>
      <c r="FV71" t="str">
        <f t="shared" si="486"/>
        <v/>
      </c>
      <c r="FW71" t="str">
        <f t="shared" si="487"/>
        <v/>
      </c>
      <c r="FX71" t="str">
        <f t="shared" si="488"/>
        <v/>
      </c>
    </row>
    <row r="72" spans="2:180">
      <c r="B72" s="1" t="s">
        <v>401</v>
      </c>
      <c r="C72" s="2" t="s">
        <v>402</v>
      </c>
      <c r="D72" s="2" t="s">
        <v>380</v>
      </c>
      <c r="E72" s="2" t="s">
        <v>403</v>
      </c>
      <c r="F72" s="2">
        <v>218</v>
      </c>
      <c r="G72" s="2">
        <v>31</v>
      </c>
      <c r="H72" s="2">
        <v>30</v>
      </c>
      <c r="I72" s="2">
        <v>38</v>
      </c>
      <c r="J72" s="2">
        <v>30</v>
      </c>
      <c r="K72" s="2">
        <v>23</v>
      </c>
      <c r="L72" s="2">
        <v>152</v>
      </c>
      <c r="M72">
        <f t="shared" si="326"/>
        <v>1.5</v>
      </c>
      <c r="N72">
        <f t="shared" si="327"/>
        <v>0.7</v>
      </c>
      <c r="O72">
        <f t="shared" si="328"/>
        <v>1.53</v>
      </c>
      <c r="P72">
        <f t="shared" si="329"/>
        <v>0.61</v>
      </c>
      <c r="Q72">
        <f t="shared" si="330"/>
        <v>0.71</v>
      </c>
      <c r="R72">
        <f t="shared" si="331"/>
        <v>92.61</v>
      </c>
      <c r="S72">
        <f t="shared" si="332"/>
        <v>81.67</v>
      </c>
      <c r="T72">
        <f t="shared" si="333"/>
        <v>95.79</v>
      </c>
      <c r="U72">
        <f t="shared" si="334"/>
        <v>80.7</v>
      </c>
      <c r="V72">
        <f t="shared" si="335"/>
        <v>82.46</v>
      </c>
      <c r="W72">
        <f t="shared" si="336"/>
        <v>433.22999999999996</v>
      </c>
      <c r="X72">
        <f t="shared" si="337"/>
        <v>11</v>
      </c>
      <c r="Y72">
        <f t="shared" si="338"/>
        <v>1</v>
      </c>
      <c r="Z72" t="str">
        <f t="shared" si="339"/>
        <v/>
      </c>
      <c r="AA72" t="str">
        <f t="shared" si="340"/>
        <v/>
      </c>
      <c r="AB72" t="str">
        <f t="shared" si="341"/>
        <v/>
      </c>
      <c r="AC72" t="str">
        <f t="shared" si="342"/>
        <v/>
      </c>
      <c r="AD72" t="str">
        <f t="shared" si="343"/>
        <v/>
      </c>
      <c r="AF72" t="str">
        <f t="shared" si="344"/>
        <v>NARARYA CARISSA MULIA</v>
      </c>
      <c r="AG72" t="str">
        <f t="shared" si="345"/>
        <v>218-22-10784</v>
      </c>
      <c r="AH72" t="str">
        <f t="shared" si="346"/>
        <v>218V120</v>
      </c>
      <c r="AI72" t="str">
        <f t="shared" si="347"/>
        <v>MN 8 SRENGSENG SAWAH</v>
      </c>
      <c r="AJ72">
        <f t="shared" si="348"/>
        <v>218</v>
      </c>
      <c r="AK72">
        <f t="shared" si="349"/>
        <v>31</v>
      </c>
      <c r="AL72">
        <f t="shared" si="350"/>
        <v>30</v>
      </c>
      <c r="AM72">
        <f t="shared" si="351"/>
        <v>38</v>
      </c>
      <c r="AN72">
        <f t="shared" si="352"/>
        <v>30</v>
      </c>
      <c r="AO72">
        <f t="shared" si="353"/>
        <v>23</v>
      </c>
      <c r="AP72">
        <f t="shared" si="354"/>
        <v>152</v>
      </c>
      <c r="AQ72">
        <f t="shared" si="355"/>
        <v>1.5</v>
      </c>
      <c r="AR72">
        <f t="shared" si="356"/>
        <v>0.7</v>
      </c>
      <c r="AS72">
        <f t="shared" si="357"/>
        <v>1.53</v>
      </c>
      <c r="AT72">
        <f t="shared" si="358"/>
        <v>0.61</v>
      </c>
      <c r="AU72">
        <f t="shared" si="359"/>
        <v>0.71</v>
      </c>
      <c r="AV72">
        <f t="shared" si="360"/>
        <v>92.61</v>
      </c>
      <c r="AW72">
        <f t="shared" si="361"/>
        <v>81.67</v>
      </c>
      <c r="AX72">
        <f t="shared" si="362"/>
        <v>95.79</v>
      </c>
      <c r="AY72">
        <f t="shared" si="363"/>
        <v>80.7</v>
      </c>
      <c r="AZ72">
        <f t="shared" si="364"/>
        <v>82.46</v>
      </c>
      <c r="BA72">
        <f t="shared" si="365"/>
        <v>433.22999999999996</v>
      </c>
      <c r="BB72">
        <f t="shared" si="366"/>
        <v>11</v>
      </c>
      <c r="BC72">
        <f t="shared" si="367"/>
        <v>1</v>
      </c>
      <c r="BD72" t="str">
        <f t="shared" si="368"/>
        <v/>
      </c>
      <c r="BE72" t="str">
        <f t="shared" si="369"/>
        <v/>
      </c>
      <c r="BF72" t="str">
        <f t="shared" si="370"/>
        <v/>
      </c>
      <c r="BG72" t="str">
        <f t="shared" si="371"/>
        <v/>
      </c>
      <c r="BH72" t="str">
        <f t="shared" si="372"/>
        <v/>
      </c>
      <c r="BJ72" t="str">
        <f t="shared" si="373"/>
        <v>NARARYA CARISSA MULIA</v>
      </c>
      <c r="BK72" t="str">
        <f t="shared" si="374"/>
        <v>218-22-10784</v>
      </c>
      <c r="BL72" t="str">
        <f t="shared" si="375"/>
        <v>218V120</v>
      </c>
      <c r="BM72" t="str">
        <f t="shared" si="376"/>
        <v>MN 8 SRENGSENG SAWAH</v>
      </c>
      <c r="BN72">
        <f t="shared" si="377"/>
        <v>218</v>
      </c>
      <c r="BO72">
        <f t="shared" si="378"/>
        <v>31</v>
      </c>
      <c r="BP72">
        <f t="shared" si="379"/>
        <v>30</v>
      </c>
      <c r="BQ72">
        <f t="shared" si="380"/>
        <v>38</v>
      </c>
      <c r="BR72">
        <f t="shared" si="381"/>
        <v>30</v>
      </c>
      <c r="BS72">
        <f t="shared" si="382"/>
        <v>23</v>
      </c>
      <c r="BT72">
        <f t="shared" si="383"/>
        <v>152</v>
      </c>
      <c r="BU72">
        <f t="shared" si="384"/>
        <v>1.5</v>
      </c>
      <c r="BV72">
        <f t="shared" si="385"/>
        <v>0.7</v>
      </c>
      <c r="BW72">
        <f t="shared" si="386"/>
        <v>1.53</v>
      </c>
      <c r="BX72">
        <f t="shared" si="387"/>
        <v>0.61</v>
      </c>
      <c r="BY72">
        <f t="shared" si="388"/>
        <v>0.71</v>
      </c>
      <c r="BZ72">
        <f t="shared" si="389"/>
        <v>92.61</v>
      </c>
      <c r="CA72">
        <f t="shared" si="390"/>
        <v>81.67</v>
      </c>
      <c r="CB72">
        <f t="shared" si="391"/>
        <v>95.79</v>
      </c>
      <c r="CC72">
        <f t="shared" si="392"/>
        <v>80.7</v>
      </c>
      <c r="CD72">
        <f t="shared" si="393"/>
        <v>82.46</v>
      </c>
      <c r="CE72">
        <f t="shared" si="394"/>
        <v>433.22999999999996</v>
      </c>
      <c r="CF72">
        <f t="shared" si="395"/>
        <v>11</v>
      </c>
      <c r="CG72">
        <f t="shared" si="396"/>
        <v>1</v>
      </c>
      <c r="CH72" t="str">
        <f t="shared" si="397"/>
        <v/>
      </c>
      <c r="CI72" t="str">
        <f t="shared" si="398"/>
        <v/>
      </c>
      <c r="CJ72" t="str">
        <f t="shared" si="399"/>
        <v/>
      </c>
      <c r="CK72" t="str">
        <f t="shared" si="400"/>
        <v/>
      </c>
      <c r="CL72" t="str">
        <f t="shared" si="401"/>
        <v/>
      </c>
      <c r="CN72" t="str">
        <f t="shared" si="402"/>
        <v>NARARYA CARISSA MULIA</v>
      </c>
      <c r="CO72" t="str">
        <f t="shared" si="403"/>
        <v>218-22-10784</v>
      </c>
      <c r="CP72" t="str">
        <f t="shared" si="404"/>
        <v>218V120</v>
      </c>
      <c r="CQ72" t="str">
        <f t="shared" si="405"/>
        <v>MN 8 SRENGSENG SAWAH</v>
      </c>
      <c r="CR72">
        <f t="shared" si="406"/>
        <v>218</v>
      </c>
      <c r="CS72">
        <f t="shared" si="407"/>
        <v>31</v>
      </c>
      <c r="CT72">
        <f t="shared" si="408"/>
        <v>30</v>
      </c>
      <c r="CU72">
        <f t="shared" si="409"/>
        <v>38</v>
      </c>
      <c r="CV72">
        <f t="shared" si="410"/>
        <v>30</v>
      </c>
      <c r="CW72">
        <f t="shared" si="411"/>
        <v>23</v>
      </c>
      <c r="CX72">
        <f t="shared" si="412"/>
        <v>152</v>
      </c>
      <c r="CY72">
        <f t="shared" si="413"/>
        <v>1.5</v>
      </c>
      <c r="CZ72">
        <f t="shared" si="414"/>
        <v>0.7</v>
      </c>
      <c r="DA72">
        <f t="shared" si="415"/>
        <v>1.53</v>
      </c>
      <c r="DB72">
        <f t="shared" si="416"/>
        <v>0.61</v>
      </c>
      <c r="DC72">
        <f t="shared" si="417"/>
        <v>0.71</v>
      </c>
      <c r="DD72">
        <f t="shared" si="418"/>
        <v>92.61</v>
      </c>
      <c r="DE72">
        <f t="shared" si="419"/>
        <v>81.67</v>
      </c>
      <c r="DF72">
        <f t="shared" si="420"/>
        <v>95.79</v>
      </c>
      <c r="DG72">
        <f t="shared" si="421"/>
        <v>80.7</v>
      </c>
      <c r="DH72">
        <f t="shared" si="422"/>
        <v>82.46</v>
      </c>
      <c r="DI72">
        <f t="shared" si="423"/>
        <v>433.22999999999996</v>
      </c>
      <c r="DJ72">
        <f t="shared" si="424"/>
        <v>11</v>
      </c>
      <c r="DK72">
        <f t="shared" si="425"/>
        <v>1</v>
      </c>
      <c r="DL72" t="str">
        <f t="shared" si="426"/>
        <v/>
      </c>
      <c r="DM72" t="str">
        <f t="shared" si="427"/>
        <v/>
      </c>
      <c r="DN72" t="str">
        <f t="shared" si="428"/>
        <v/>
      </c>
      <c r="DO72" t="str">
        <f t="shared" si="429"/>
        <v/>
      </c>
      <c r="DP72" t="str">
        <f t="shared" si="430"/>
        <v/>
      </c>
      <c r="DR72" t="str">
        <f t="shared" si="431"/>
        <v>NARARYA CARISSA MULIA</v>
      </c>
      <c r="DS72" t="str">
        <f t="shared" si="432"/>
        <v>218-22-10784</v>
      </c>
      <c r="DT72" t="str">
        <f t="shared" si="433"/>
        <v>218V120</v>
      </c>
      <c r="DU72" t="str">
        <f t="shared" si="434"/>
        <v>MN 8 SRENGSENG SAWAH</v>
      </c>
      <c r="DV72">
        <f t="shared" si="435"/>
        <v>218</v>
      </c>
      <c r="DW72">
        <f t="shared" si="436"/>
        <v>31</v>
      </c>
      <c r="DX72">
        <f t="shared" si="437"/>
        <v>30</v>
      </c>
      <c r="DY72">
        <f t="shared" si="438"/>
        <v>38</v>
      </c>
      <c r="DZ72">
        <f t="shared" si="439"/>
        <v>30</v>
      </c>
      <c r="EA72">
        <f t="shared" si="440"/>
        <v>23</v>
      </c>
      <c r="EB72">
        <f t="shared" si="441"/>
        <v>152</v>
      </c>
      <c r="EC72">
        <f t="shared" si="442"/>
        <v>1.5</v>
      </c>
      <c r="ED72">
        <f t="shared" si="443"/>
        <v>0.7</v>
      </c>
      <c r="EE72">
        <f t="shared" si="444"/>
        <v>1.53</v>
      </c>
      <c r="EF72">
        <f t="shared" si="445"/>
        <v>0.61</v>
      </c>
      <c r="EG72">
        <f t="shared" si="446"/>
        <v>0.71</v>
      </c>
      <c r="EH72">
        <f t="shared" si="447"/>
        <v>92.61</v>
      </c>
      <c r="EI72">
        <f t="shared" si="448"/>
        <v>81.67</v>
      </c>
      <c r="EJ72">
        <f t="shared" si="449"/>
        <v>95.79</v>
      </c>
      <c r="EK72">
        <f t="shared" si="450"/>
        <v>80.7</v>
      </c>
      <c r="EL72">
        <f t="shared" si="451"/>
        <v>82.46</v>
      </c>
      <c r="EM72">
        <f t="shared" si="452"/>
        <v>433.22999999999996</v>
      </c>
      <c r="EN72">
        <f t="shared" si="453"/>
        <v>11</v>
      </c>
      <c r="EO72">
        <f t="shared" si="454"/>
        <v>1</v>
      </c>
      <c r="EP72" t="str">
        <f t="shared" si="455"/>
        <v/>
      </c>
      <c r="EQ72" t="str">
        <f t="shared" si="456"/>
        <v/>
      </c>
      <c r="ER72" t="str">
        <f t="shared" si="457"/>
        <v/>
      </c>
      <c r="ES72" t="str">
        <f t="shared" si="458"/>
        <v/>
      </c>
      <c r="ET72" t="str">
        <f t="shared" si="459"/>
        <v/>
      </c>
      <c r="EV72" t="str">
        <f t="shared" si="460"/>
        <v>NARARYA CARISSA MULIA</v>
      </c>
      <c r="EW72" t="str">
        <f t="shared" si="461"/>
        <v>218-22-10784</v>
      </c>
      <c r="EX72" t="str">
        <f t="shared" si="462"/>
        <v>218V120</v>
      </c>
      <c r="EY72" t="str">
        <f t="shared" si="463"/>
        <v>MN 8 SRENGSENG SAWAH</v>
      </c>
      <c r="EZ72">
        <f t="shared" si="464"/>
        <v>218</v>
      </c>
      <c r="FA72">
        <f t="shared" si="465"/>
        <v>31</v>
      </c>
      <c r="FB72">
        <f t="shared" si="466"/>
        <v>30</v>
      </c>
      <c r="FC72">
        <f t="shared" si="467"/>
        <v>38</v>
      </c>
      <c r="FD72">
        <f t="shared" si="468"/>
        <v>30</v>
      </c>
      <c r="FE72">
        <f t="shared" si="469"/>
        <v>23</v>
      </c>
      <c r="FF72">
        <f t="shared" si="470"/>
        <v>152</v>
      </c>
      <c r="FG72">
        <f t="shared" si="471"/>
        <v>1.5</v>
      </c>
      <c r="FH72">
        <f t="shared" si="472"/>
        <v>0.7</v>
      </c>
      <c r="FI72">
        <f t="shared" si="473"/>
        <v>1.53</v>
      </c>
      <c r="FJ72">
        <f t="shared" si="474"/>
        <v>0.61</v>
      </c>
      <c r="FK72">
        <f t="shared" si="475"/>
        <v>0.71</v>
      </c>
      <c r="FL72">
        <f t="shared" si="476"/>
        <v>92.61</v>
      </c>
      <c r="FM72">
        <f t="shared" si="477"/>
        <v>81.67</v>
      </c>
      <c r="FN72">
        <f t="shared" si="478"/>
        <v>95.79</v>
      </c>
      <c r="FO72">
        <f t="shared" si="479"/>
        <v>80.7</v>
      </c>
      <c r="FP72">
        <f t="shared" si="480"/>
        <v>82.46</v>
      </c>
      <c r="FQ72">
        <f t="shared" si="481"/>
        <v>433.22999999999996</v>
      </c>
      <c r="FR72">
        <f t="shared" si="482"/>
        <v>11</v>
      </c>
      <c r="FS72">
        <f t="shared" si="483"/>
        <v>1</v>
      </c>
      <c r="FT72" t="str">
        <f t="shared" si="484"/>
        <v/>
      </c>
      <c r="FU72" t="str">
        <f t="shared" si="485"/>
        <v/>
      </c>
      <c r="FV72" t="str">
        <f t="shared" si="486"/>
        <v/>
      </c>
      <c r="FW72" t="str">
        <f t="shared" si="487"/>
        <v/>
      </c>
      <c r="FX72" t="str">
        <f t="shared" si="488"/>
        <v/>
      </c>
    </row>
    <row r="73" spans="2:180">
      <c r="B73" s="1" t="s">
        <v>404</v>
      </c>
      <c r="C73" s="2" t="s">
        <v>405</v>
      </c>
      <c r="D73" s="2" t="s">
        <v>406</v>
      </c>
      <c r="E73" s="2" t="s">
        <v>407</v>
      </c>
      <c r="F73" s="2">
        <v>219</v>
      </c>
      <c r="G73" s="2">
        <v>27</v>
      </c>
      <c r="H73" s="2">
        <v>29</v>
      </c>
      <c r="I73" s="2">
        <v>37</v>
      </c>
      <c r="J73" s="2">
        <v>29</v>
      </c>
      <c r="K73" s="2">
        <v>27</v>
      </c>
      <c r="L73" s="2">
        <v>149</v>
      </c>
      <c r="M73">
        <f t="shared" si="326"/>
        <v>0.85</v>
      </c>
      <c r="N73">
        <f t="shared" si="327"/>
        <v>0.54</v>
      </c>
      <c r="O73">
        <f t="shared" si="328"/>
        <v>1.41</v>
      </c>
      <c r="P73">
        <f t="shared" si="329"/>
        <v>0.47</v>
      </c>
      <c r="Q73">
        <f t="shared" si="330"/>
        <v>1.38</v>
      </c>
      <c r="R73">
        <f t="shared" si="331"/>
        <v>82.81</v>
      </c>
      <c r="S73">
        <f t="shared" si="332"/>
        <v>79</v>
      </c>
      <c r="T73">
        <f t="shared" si="333"/>
        <v>93.76</v>
      </c>
      <c r="U73">
        <f t="shared" si="334"/>
        <v>78.25</v>
      </c>
      <c r="V73">
        <f t="shared" si="335"/>
        <v>94.21</v>
      </c>
      <c r="W73">
        <f t="shared" si="336"/>
        <v>428.03</v>
      </c>
      <c r="X73">
        <f t="shared" si="337"/>
        <v>13</v>
      </c>
      <c r="Y73">
        <f t="shared" si="338"/>
        <v>1</v>
      </c>
      <c r="Z73" t="str">
        <f t="shared" si="339"/>
        <v/>
      </c>
      <c r="AA73" t="str">
        <f t="shared" si="340"/>
        <v/>
      </c>
      <c r="AB73" t="str">
        <f t="shared" si="341"/>
        <v/>
      </c>
      <c r="AC73" t="str">
        <f t="shared" si="342"/>
        <v/>
      </c>
      <c r="AD73" t="str">
        <f t="shared" si="343"/>
        <v/>
      </c>
      <c r="AF73" t="str">
        <f t="shared" si="344"/>
        <v>KEN RADITHYA AQILA A</v>
      </c>
      <c r="AG73" t="str">
        <f t="shared" si="345"/>
        <v>219-22-10670</v>
      </c>
      <c r="AH73" t="str">
        <f t="shared" si="346"/>
        <v>219V120</v>
      </c>
      <c r="AI73" t="str">
        <f t="shared" si="347"/>
        <v>SDN MENTENG ATAS 01</v>
      </c>
      <c r="AJ73">
        <f t="shared" si="348"/>
        <v>219</v>
      </c>
      <c r="AK73">
        <f t="shared" si="349"/>
        <v>27</v>
      </c>
      <c r="AL73">
        <f t="shared" si="350"/>
        <v>29</v>
      </c>
      <c r="AM73">
        <f t="shared" si="351"/>
        <v>37</v>
      </c>
      <c r="AN73">
        <f t="shared" si="352"/>
        <v>29</v>
      </c>
      <c r="AO73">
        <f t="shared" si="353"/>
        <v>27</v>
      </c>
      <c r="AP73">
        <f t="shared" si="354"/>
        <v>149</v>
      </c>
      <c r="AQ73">
        <f t="shared" si="355"/>
        <v>0.85</v>
      </c>
      <c r="AR73">
        <f t="shared" si="356"/>
        <v>0.54</v>
      </c>
      <c r="AS73">
        <f t="shared" si="357"/>
        <v>1.41</v>
      </c>
      <c r="AT73">
        <f t="shared" si="358"/>
        <v>0.47</v>
      </c>
      <c r="AU73">
        <f t="shared" si="359"/>
        <v>1.38</v>
      </c>
      <c r="AV73">
        <f t="shared" si="360"/>
        <v>82.81</v>
      </c>
      <c r="AW73">
        <f t="shared" si="361"/>
        <v>79</v>
      </c>
      <c r="AX73">
        <f t="shared" si="362"/>
        <v>93.76</v>
      </c>
      <c r="AY73">
        <f t="shared" si="363"/>
        <v>78.25</v>
      </c>
      <c r="AZ73">
        <f t="shared" si="364"/>
        <v>94.21</v>
      </c>
      <c r="BA73">
        <f t="shared" si="365"/>
        <v>428.03</v>
      </c>
      <c r="BB73">
        <f t="shared" si="366"/>
        <v>13</v>
      </c>
      <c r="BC73">
        <f t="shared" si="367"/>
        <v>1</v>
      </c>
      <c r="BD73" t="str">
        <f t="shared" si="368"/>
        <v/>
      </c>
      <c r="BE73" t="str">
        <f t="shared" si="369"/>
        <v/>
      </c>
      <c r="BF73" t="str">
        <f t="shared" si="370"/>
        <v/>
      </c>
      <c r="BG73" t="str">
        <f t="shared" si="371"/>
        <v/>
      </c>
      <c r="BH73" t="str">
        <f t="shared" si="372"/>
        <v/>
      </c>
      <c r="BJ73" t="str">
        <f t="shared" si="373"/>
        <v>KEN RADITHYA AQILA A</v>
      </c>
      <c r="BK73" t="str">
        <f t="shared" si="374"/>
        <v>219-22-10670</v>
      </c>
      <c r="BL73" t="str">
        <f t="shared" si="375"/>
        <v>219V120</v>
      </c>
      <c r="BM73" t="str">
        <f t="shared" si="376"/>
        <v>SDN MENTENG ATAS 01</v>
      </c>
      <c r="BN73">
        <f t="shared" si="377"/>
        <v>219</v>
      </c>
      <c r="BO73">
        <f t="shared" si="378"/>
        <v>27</v>
      </c>
      <c r="BP73">
        <f t="shared" si="379"/>
        <v>29</v>
      </c>
      <c r="BQ73">
        <f t="shared" si="380"/>
        <v>37</v>
      </c>
      <c r="BR73">
        <f t="shared" si="381"/>
        <v>29</v>
      </c>
      <c r="BS73">
        <f t="shared" si="382"/>
        <v>27</v>
      </c>
      <c r="BT73">
        <f t="shared" si="383"/>
        <v>149</v>
      </c>
      <c r="BU73">
        <f t="shared" si="384"/>
        <v>0.85</v>
      </c>
      <c r="BV73">
        <f t="shared" si="385"/>
        <v>0.54</v>
      </c>
      <c r="BW73">
        <f t="shared" si="386"/>
        <v>1.41</v>
      </c>
      <c r="BX73">
        <f t="shared" si="387"/>
        <v>0.47</v>
      </c>
      <c r="BY73">
        <f t="shared" si="388"/>
        <v>1.38</v>
      </c>
      <c r="BZ73">
        <f t="shared" si="389"/>
        <v>82.81</v>
      </c>
      <c r="CA73">
        <f t="shared" si="390"/>
        <v>79</v>
      </c>
      <c r="CB73">
        <f t="shared" si="391"/>
        <v>93.76</v>
      </c>
      <c r="CC73">
        <f t="shared" si="392"/>
        <v>78.25</v>
      </c>
      <c r="CD73">
        <f t="shared" si="393"/>
        <v>94.21</v>
      </c>
      <c r="CE73">
        <f t="shared" si="394"/>
        <v>428.03</v>
      </c>
      <c r="CF73">
        <f t="shared" si="395"/>
        <v>13</v>
      </c>
      <c r="CG73">
        <f t="shared" si="396"/>
        <v>1</v>
      </c>
      <c r="CH73" t="str">
        <f t="shared" si="397"/>
        <v/>
      </c>
      <c r="CI73" t="str">
        <f t="shared" si="398"/>
        <v/>
      </c>
      <c r="CJ73" t="str">
        <f t="shared" si="399"/>
        <v/>
      </c>
      <c r="CK73" t="str">
        <f t="shared" si="400"/>
        <v/>
      </c>
      <c r="CL73" t="str">
        <f t="shared" si="401"/>
        <v/>
      </c>
      <c r="CN73" t="str">
        <f t="shared" si="402"/>
        <v>KEN RADITHYA AQILA A</v>
      </c>
      <c r="CO73" t="str">
        <f t="shared" si="403"/>
        <v>219-22-10670</v>
      </c>
      <c r="CP73" t="str">
        <f t="shared" si="404"/>
        <v>219V120</v>
      </c>
      <c r="CQ73" t="str">
        <f t="shared" si="405"/>
        <v>SDN MENTENG ATAS 01</v>
      </c>
      <c r="CR73">
        <f t="shared" si="406"/>
        <v>219</v>
      </c>
      <c r="CS73">
        <f t="shared" si="407"/>
        <v>27</v>
      </c>
      <c r="CT73">
        <f t="shared" si="408"/>
        <v>29</v>
      </c>
      <c r="CU73">
        <f t="shared" si="409"/>
        <v>37</v>
      </c>
      <c r="CV73">
        <f t="shared" si="410"/>
        <v>29</v>
      </c>
      <c r="CW73">
        <f t="shared" si="411"/>
        <v>27</v>
      </c>
      <c r="CX73">
        <f t="shared" si="412"/>
        <v>149</v>
      </c>
      <c r="CY73">
        <f t="shared" si="413"/>
        <v>0.85</v>
      </c>
      <c r="CZ73">
        <f t="shared" si="414"/>
        <v>0.54</v>
      </c>
      <c r="DA73">
        <f t="shared" si="415"/>
        <v>1.41</v>
      </c>
      <c r="DB73">
        <f t="shared" si="416"/>
        <v>0.47</v>
      </c>
      <c r="DC73">
        <f t="shared" si="417"/>
        <v>1.38</v>
      </c>
      <c r="DD73">
        <f t="shared" si="418"/>
        <v>82.81</v>
      </c>
      <c r="DE73">
        <f t="shared" si="419"/>
        <v>79</v>
      </c>
      <c r="DF73">
        <f t="shared" si="420"/>
        <v>93.76</v>
      </c>
      <c r="DG73">
        <f t="shared" si="421"/>
        <v>78.25</v>
      </c>
      <c r="DH73">
        <f t="shared" si="422"/>
        <v>94.21</v>
      </c>
      <c r="DI73">
        <f t="shared" si="423"/>
        <v>428.03</v>
      </c>
      <c r="DJ73">
        <f t="shared" si="424"/>
        <v>13</v>
      </c>
      <c r="DK73">
        <f t="shared" si="425"/>
        <v>1</v>
      </c>
      <c r="DL73" t="str">
        <f t="shared" si="426"/>
        <v/>
      </c>
      <c r="DM73" t="str">
        <f t="shared" si="427"/>
        <v/>
      </c>
      <c r="DN73" t="str">
        <f t="shared" si="428"/>
        <v/>
      </c>
      <c r="DO73" t="str">
        <f t="shared" si="429"/>
        <v/>
      </c>
      <c r="DP73" t="str">
        <f t="shared" si="430"/>
        <v/>
      </c>
      <c r="DR73" t="str">
        <f t="shared" si="431"/>
        <v>KEN RADITHYA AQILA A</v>
      </c>
      <c r="DS73" t="str">
        <f t="shared" si="432"/>
        <v>219-22-10670</v>
      </c>
      <c r="DT73" t="str">
        <f t="shared" si="433"/>
        <v>219V120</v>
      </c>
      <c r="DU73" t="str">
        <f t="shared" si="434"/>
        <v>SDN MENTENG ATAS 01</v>
      </c>
      <c r="DV73">
        <f t="shared" si="435"/>
        <v>219</v>
      </c>
      <c r="DW73">
        <f t="shared" si="436"/>
        <v>27</v>
      </c>
      <c r="DX73">
        <f t="shared" si="437"/>
        <v>29</v>
      </c>
      <c r="DY73">
        <f t="shared" si="438"/>
        <v>37</v>
      </c>
      <c r="DZ73">
        <f t="shared" si="439"/>
        <v>29</v>
      </c>
      <c r="EA73">
        <f t="shared" si="440"/>
        <v>27</v>
      </c>
      <c r="EB73">
        <f t="shared" si="441"/>
        <v>149</v>
      </c>
      <c r="EC73">
        <f t="shared" si="442"/>
        <v>0.85</v>
      </c>
      <c r="ED73">
        <f t="shared" si="443"/>
        <v>0.54</v>
      </c>
      <c r="EE73">
        <f t="shared" si="444"/>
        <v>1.41</v>
      </c>
      <c r="EF73">
        <f t="shared" si="445"/>
        <v>0.47</v>
      </c>
      <c r="EG73">
        <f t="shared" si="446"/>
        <v>1.38</v>
      </c>
      <c r="EH73">
        <f t="shared" si="447"/>
        <v>82.81</v>
      </c>
      <c r="EI73">
        <f t="shared" si="448"/>
        <v>79</v>
      </c>
      <c r="EJ73">
        <f t="shared" si="449"/>
        <v>93.76</v>
      </c>
      <c r="EK73">
        <f t="shared" si="450"/>
        <v>78.25</v>
      </c>
      <c r="EL73">
        <f t="shared" si="451"/>
        <v>94.21</v>
      </c>
      <c r="EM73">
        <f t="shared" si="452"/>
        <v>428.03</v>
      </c>
      <c r="EN73">
        <f t="shared" si="453"/>
        <v>13</v>
      </c>
      <c r="EO73">
        <f t="shared" si="454"/>
        <v>1</v>
      </c>
      <c r="EP73" t="str">
        <f t="shared" si="455"/>
        <v/>
      </c>
      <c r="EQ73" t="str">
        <f t="shared" si="456"/>
        <v/>
      </c>
      <c r="ER73" t="str">
        <f t="shared" si="457"/>
        <v/>
      </c>
      <c r="ES73" t="str">
        <f t="shared" si="458"/>
        <v/>
      </c>
      <c r="ET73" t="str">
        <f t="shared" si="459"/>
        <v/>
      </c>
      <c r="EV73" t="str">
        <f t="shared" si="460"/>
        <v>KEN RADITHYA AQILA A</v>
      </c>
      <c r="EW73" t="str">
        <f t="shared" si="461"/>
        <v>219-22-10670</v>
      </c>
      <c r="EX73" t="str">
        <f t="shared" si="462"/>
        <v>219V120</v>
      </c>
      <c r="EY73" t="str">
        <f t="shared" si="463"/>
        <v>SDN MENTENG ATAS 01</v>
      </c>
      <c r="EZ73">
        <f t="shared" si="464"/>
        <v>219</v>
      </c>
      <c r="FA73">
        <f t="shared" si="465"/>
        <v>27</v>
      </c>
      <c r="FB73">
        <f t="shared" si="466"/>
        <v>29</v>
      </c>
      <c r="FC73">
        <f t="shared" si="467"/>
        <v>37</v>
      </c>
      <c r="FD73">
        <f t="shared" si="468"/>
        <v>29</v>
      </c>
      <c r="FE73">
        <f t="shared" si="469"/>
        <v>27</v>
      </c>
      <c r="FF73">
        <f t="shared" si="470"/>
        <v>149</v>
      </c>
      <c r="FG73">
        <f t="shared" si="471"/>
        <v>0.85</v>
      </c>
      <c r="FH73">
        <f t="shared" si="472"/>
        <v>0.54</v>
      </c>
      <c r="FI73">
        <f t="shared" si="473"/>
        <v>1.41</v>
      </c>
      <c r="FJ73">
        <f t="shared" si="474"/>
        <v>0.47</v>
      </c>
      <c r="FK73">
        <f t="shared" si="475"/>
        <v>1.38</v>
      </c>
      <c r="FL73">
        <f t="shared" si="476"/>
        <v>82.81</v>
      </c>
      <c r="FM73">
        <f t="shared" si="477"/>
        <v>79</v>
      </c>
      <c r="FN73">
        <f t="shared" si="478"/>
        <v>93.76</v>
      </c>
      <c r="FO73">
        <f t="shared" si="479"/>
        <v>78.25</v>
      </c>
      <c r="FP73">
        <f t="shared" si="480"/>
        <v>94.21</v>
      </c>
      <c r="FQ73">
        <f t="shared" si="481"/>
        <v>428.03</v>
      </c>
      <c r="FR73">
        <f t="shared" si="482"/>
        <v>13</v>
      </c>
      <c r="FS73">
        <f t="shared" si="483"/>
        <v>1</v>
      </c>
      <c r="FT73" t="str">
        <f t="shared" si="484"/>
        <v/>
      </c>
      <c r="FU73" t="str">
        <f t="shared" si="485"/>
        <v/>
      </c>
      <c r="FV73" t="str">
        <f t="shared" si="486"/>
        <v/>
      </c>
      <c r="FW73" t="str">
        <f t="shared" si="487"/>
        <v/>
      </c>
      <c r="FX73" t="str">
        <f t="shared" si="488"/>
        <v/>
      </c>
    </row>
    <row r="74" spans="2:180">
      <c r="B74" s="1" t="s">
        <v>408</v>
      </c>
      <c r="C74" s="2" t="s">
        <v>409</v>
      </c>
      <c r="D74" s="2" t="s">
        <v>406</v>
      </c>
      <c r="E74" s="2" t="s">
        <v>410</v>
      </c>
      <c r="F74" s="2">
        <v>219</v>
      </c>
      <c r="G74" s="2">
        <v>23</v>
      </c>
      <c r="H74" s="2">
        <v>24</v>
      </c>
      <c r="I74" s="2">
        <v>36</v>
      </c>
      <c r="J74" s="2">
        <v>28</v>
      </c>
      <c r="K74" s="2">
        <v>20</v>
      </c>
      <c r="L74" s="2">
        <v>131</v>
      </c>
      <c r="M74">
        <f t="shared" si="326"/>
        <v>0.19</v>
      </c>
      <c r="N74">
        <f t="shared" si="327"/>
        <v>-0.24</v>
      </c>
      <c r="O74">
        <f t="shared" si="328"/>
        <v>1.29</v>
      </c>
      <c r="P74">
        <f t="shared" si="329"/>
        <v>0.34</v>
      </c>
      <c r="Q74">
        <f t="shared" si="330"/>
        <v>0.21</v>
      </c>
      <c r="R74">
        <f t="shared" si="331"/>
        <v>72.86</v>
      </c>
      <c r="S74">
        <f t="shared" si="332"/>
        <v>66</v>
      </c>
      <c r="T74">
        <f t="shared" si="333"/>
        <v>91.74</v>
      </c>
      <c r="U74">
        <f t="shared" si="334"/>
        <v>75.959999999999994</v>
      </c>
      <c r="V74">
        <f t="shared" si="335"/>
        <v>73.680000000000007</v>
      </c>
      <c r="W74">
        <f t="shared" si="336"/>
        <v>380.24</v>
      </c>
      <c r="X74">
        <f t="shared" si="337"/>
        <v>35</v>
      </c>
      <c r="Y74">
        <f t="shared" si="338"/>
        <v>2</v>
      </c>
      <c r="Z74" t="str">
        <f t="shared" si="339"/>
        <v/>
      </c>
      <c r="AA74" t="str">
        <f t="shared" si="340"/>
        <v/>
      </c>
      <c r="AB74" t="str">
        <f t="shared" si="341"/>
        <v/>
      </c>
      <c r="AC74" t="str">
        <f t="shared" si="342"/>
        <v/>
      </c>
      <c r="AD74" t="str">
        <f t="shared" si="343"/>
        <v/>
      </c>
      <c r="AF74" t="str">
        <f t="shared" si="344"/>
        <v>MIKHAYL ALDAN ARIADHIAN</v>
      </c>
      <c r="AG74" t="str">
        <f t="shared" si="345"/>
        <v>219-22-10700</v>
      </c>
      <c r="AH74" t="str">
        <f t="shared" si="346"/>
        <v>219V120</v>
      </c>
      <c r="AI74" t="str">
        <f t="shared" si="347"/>
        <v>SDN TEBET TIMUR 11 PAGI</v>
      </c>
      <c r="AJ74">
        <f t="shared" si="348"/>
        <v>219</v>
      </c>
      <c r="AK74">
        <f t="shared" si="349"/>
        <v>23</v>
      </c>
      <c r="AL74">
        <f t="shared" si="350"/>
        <v>24</v>
      </c>
      <c r="AM74">
        <f t="shared" si="351"/>
        <v>36</v>
      </c>
      <c r="AN74">
        <f t="shared" si="352"/>
        <v>28</v>
      </c>
      <c r="AO74">
        <f t="shared" si="353"/>
        <v>20</v>
      </c>
      <c r="AP74">
        <f t="shared" si="354"/>
        <v>131</v>
      </c>
      <c r="AQ74">
        <f t="shared" si="355"/>
        <v>0.19</v>
      </c>
      <c r="AR74">
        <f t="shared" si="356"/>
        <v>-0.24</v>
      </c>
      <c r="AS74">
        <f t="shared" si="357"/>
        <v>1.29</v>
      </c>
      <c r="AT74">
        <f t="shared" si="358"/>
        <v>0.34</v>
      </c>
      <c r="AU74">
        <f t="shared" si="359"/>
        <v>0.21</v>
      </c>
      <c r="AV74">
        <f t="shared" si="360"/>
        <v>72.86</v>
      </c>
      <c r="AW74">
        <f t="shared" si="361"/>
        <v>66</v>
      </c>
      <c r="AX74">
        <f t="shared" si="362"/>
        <v>91.74</v>
      </c>
      <c r="AY74">
        <f t="shared" si="363"/>
        <v>75.959999999999994</v>
      </c>
      <c r="AZ74">
        <f t="shared" si="364"/>
        <v>73.680000000000007</v>
      </c>
      <c r="BA74">
        <f t="shared" si="365"/>
        <v>380.24</v>
      </c>
      <c r="BB74">
        <f t="shared" si="366"/>
        <v>35</v>
      </c>
      <c r="BC74">
        <f t="shared" si="367"/>
        <v>2</v>
      </c>
      <c r="BD74" t="str">
        <f t="shared" si="368"/>
        <v/>
      </c>
      <c r="BE74" t="str">
        <f t="shared" si="369"/>
        <v/>
      </c>
      <c r="BF74" t="str">
        <f t="shared" si="370"/>
        <v/>
      </c>
      <c r="BG74" t="str">
        <f t="shared" si="371"/>
        <v/>
      </c>
      <c r="BH74" t="str">
        <f t="shared" si="372"/>
        <v/>
      </c>
      <c r="BJ74" t="str">
        <f t="shared" si="373"/>
        <v>MIKHAYL ALDAN ARIADHIAN</v>
      </c>
      <c r="BK74" t="str">
        <f t="shared" si="374"/>
        <v>219-22-10700</v>
      </c>
      <c r="BL74" t="str">
        <f t="shared" si="375"/>
        <v>219V120</v>
      </c>
      <c r="BM74" t="str">
        <f t="shared" si="376"/>
        <v>SDN TEBET TIMUR 11 PAGI</v>
      </c>
      <c r="BN74">
        <f t="shared" si="377"/>
        <v>219</v>
      </c>
      <c r="BO74">
        <f t="shared" si="378"/>
        <v>23</v>
      </c>
      <c r="BP74">
        <f t="shared" si="379"/>
        <v>24</v>
      </c>
      <c r="BQ74">
        <f t="shared" si="380"/>
        <v>36</v>
      </c>
      <c r="BR74">
        <f t="shared" si="381"/>
        <v>28</v>
      </c>
      <c r="BS74">
        <f t="shared" si="382"/>
        <v>20</v>
      </c>
      <c r="BT74">
        <f t="shared" si="383"/>
        <v>131</v>
      </c>
      <c r="BU74">
        <f t="shared" si="384"/>
        <v>0.19</v>
      </c>
      <c r="BV74">
        <f t="shared" si="385"/>
        <v>-0.24</v>
      </c>
      <c r="BW74">
        <f t="shared" si="386"/>
        <v>1.29</v>
      </c>
      <c r="BX74">
        <f t="shared" si="387"/>
        <v>0.34</v>
      </c>
      <c r="BY74">
        <f t="shared" si="388"/>
        <v>0.21</v>
      </c>
      <c r="BZ74">
        <f t="shared" si="389"/>
        <v>72.86</v>
      </c>
      <c r="CA74">
        <f t="shared" si="390"/>
        <v>66</v>
      </c>
      <c r="CB74">
        <f t="shared" si="391"/>
        <v>91.74</v>
      </c>
      <c r="CC74">
        <f t="shared" si="392"/>
        <v>75.959999999999994</v>
      </c>
      <c r="CD74">
        <f t="shared" si="393"/>
        <v>73.680000000000007</v>
      </c>
      <c r="CE74">
        <f t="shared" si="394"/>
        <v>380.24</v>
      </c>
      <c r="CF74">
        <f t="shared" si="395"/>
        <v>35</v>
      </c>
      <c r="CG74">
        <f t="shared" si="396"/>
        <v>2</v>
      </c>
      <c r="CH74" t="str">
        <f t="shared" si="397"/>
        <v/>
      </c>
      <c r="CI74" t="str">
        <f t="shared" si="398"/>
        <v/>
      </c>
      <c r="CJ74" t="str">
        <f t="shared" si="399"/>
        <v/>
      </c>
      <c r="CK74" t="str">
        <f t="shared" si="400"/>
        <v/>
      </c>
      <c r="CL74" t="str">
        <f t="shared" si="401"/>
        <v/>
      </c>
      <c r="CN74" t="str">
        <f t="shared" si="402"/>
        <v>MIKHAYL ALDAN ARIADHIAN</v>
      </c>
      <c r="CO74" t="str">
        <f t="shared" si="403"/>
        <v>219-22-10700</v>
      </c>
      <c r="CP74" t="str">
        <f t="shared" si="404"/>
        <v>219V120</v>
      </c>
      <c r="CQ74" t="str">
        <f t="shared" si="405"/>
        <v>SDN TEBET TIMUR 11 PAGI</v>
      </c>
      <c r="CR74">
        <f t="shared" si="406"/>
        <v>219</v>
      </c>
      <c r="CS74">
        <f t="shared" si="407"/>
        <v>23</v>
      </c>
      <c r="CT74">
        <f t="shared" si="408"/>
        <v>24</v>
      </c>
      <c r="CU74">
        <f t="shared" si="409"/>
        <v>36</v>
      </c>
      <c r="CV74">
        <f t="shared" si="410"/>
        <v>28</v>
      </c>
      <c r="CW74">
        <f t="shared" si="411"/>
        <v>20</v>
      </c>
      <c r="CX74">
        <f t="shared" si="412"/>
        <v>131</v>
      </c>
      <c r="CY74">
        <f t="shared" si="413"/>
        <v>0.19</v>
      </c>
      <c r="CZ74">
        <f t="shared" si="414"/>
        <v>-0.24</v>
      </c>
      <c r="DA74">
        <f t="shared" si="415"/>
        <v>1.29</v>
      </c>
      <c r="DB74">
        <f t="shared" si="416"/>
        <v>0.34</v>
      </c>
      <c r="DC74">
        <f t="shared" si="417"/>
        <v>0.21</v>
      </c>
      <c r="DD74">
        <f t="shared" si="418"/>
        <v>72.86</v>
      </c>
      <c r="DE74">
        <f t="shared" si="419"/>
        <v>66</v>
      </c>
      <c r="DF74">
        <f t="shared" si="420"/>
        <v>91.74</v>
      </c>
      <c r="DG74">
        <f t="shared" si="421"/>
        <v>75.959999999999994</v>
      </c>
      <c r="DH74">
        <f t="shared" si="422"/>
        <v>73.680000000000007</v>
      </c>
      <c r="DI74">
        <f t="shared" si="423"/>
        <v>380.24</v>
      </c>
      <c r="DJ74">
        <f t="shared" si="424"/>
        <v>35</v>
      </c>
      <c r="DK74">
        <f t="shared" si="425"/>
        <v>2</v>
      </c>
      <c r="DL74" t="str">
        <f t="shared" si="426"/>
        <v/>
      </c>
      <c r="DM74" t="str">
        <f t="shared" si="427"/>
        <v/>
      </c>
      <c r="DN74" t="str">
        <f t="shared" si="428"/>
        <v/>
      </c>
      <c r="DO74" t="str">
        <f t="shared" si="429"/>
        <v/>
      </c>
      <c r="DP74" t="str">
        <f t="shared" si="430"/>
        <v/>
      </c>
      <c r="DR74" t="str">
        <f t="shared" si="431"/>
        <v>MIKHAYL ALDAN ARIADHIAN</v>
      </c>
      <c r="DS74" t="str">
        <f t="shared" si="432"/>
        <v>219-22-10700</v>
      </c>
      <c r="DT74" t="str">
        <f t="shared" si="433"/>
        <v>219V120</v>
      </c>
      <c r="DU74" t="str">
        <f t="shared" si="434"/>
        <v>SDN TEBET TIMUR 11 PAGI</v>
      </c>
      <c r="DV74">
        <f t="shared" si="435"/>
        <v>219</v>
      </c>
      <c r="DW74">
        <f t="shared" si="436"/>
        <v>23</v>
      </c>
      <c r="DX74">
        <f t="shared" si="437"/>
        <v>24</v>
      </c>
      <c r="DY74">
        <f t="shared" si="438"/>
        <v>36</v>
      </c>
      <c r="DZ74">
        <f t="shared" si="439"/>
        <v>28</v>
      </c>
      <c r="EA74">
        <f t="shared" si="440"/>
        <v>20</v>
      </c>
      <c r="EB74">
        <f t="shared" si="441"/>
        <v>131</v>
      </c>
      <c r="EC74">
        <f t="shared" si="442"/>
        <v>0.19</v>
      </c>
      <c r="ED74">
        <f t="shared" si="443"/>
        <v>-0.24</v>
      </c>
      <c r="EE74">
        <f t="shared" si="444"/>
        <v>1.29</v>
      </c>
      <c r="EF74">
        <f t="shared" si="445"/>
        <v>0.34</v>
      </c>
      <c r="EG74">
        <f t="shared" si="446"/>
        <v>0.21</v>
      </c>
      <c r="EH74">
        <f t="shared" si="447"/>
        <v>72.86</v>
      </c>
      <c r="EI74">
        <f t="shared" si="448"/>
        <v>66</v>
      </c>
      <c r="EJ74">
        <f t="shared" si="449"/>
        <v>91.74</v>
      </c>
      <c r="EK74">
        <f t="shared" si="450"/>
        <v>75.959999999999994</v>
      </c>
      <c r="EL74">
        <f t="shared" si="451"/>
        <v>73.680000000000007</v>
      </c>
      <c r="EM74">
        <f t="shared" si="452"/>
        <v>380.24</v>
      </c>
      <c r="EN74">
        <f t="shared" si="453"/>
        <v>35</v>
      </c>
      <c r="EO74">
        <f t="shared" si="454"/>
        <v>2</v>
      </c>
      <c r="EP74" t="str">
        <f t="shared" si="455"/>
        <v/>
      </c>
      <c r="EQ74" t="str">
        <f t="shared" si="456"/>
        <v/>
      </c>
      <c r="ER74" t="str">
        <f t="shared" si="457"/>
        <v/>
      </c>
      <c r="ES74" t="str">
        <f t="shared" si="458"/>
        <v/>
      </c>
      <c r="ET74" t="str">
        <f t="shared" si="459"/>
        <v/>
      </c>
      <c r="EV74" t="str">
        <f t="shared" si="460"/>
        <v>MIKHAYL ALDAN ARIADHIAN</v>
      </c>
      <c r="EW74" t="str">
        <f t="shared" si="461"/>
        <v>219-22-10700</v>
      </c>
      <c r="EX74" t="str">
        <f t="shared" si="462"/>
        <v>219V120</v>
      </c>
      <c r="EY74" t="str">
        <f t="shared" si="463"/>
        <v>SDN TEBET TIMUR 11 PAGI</v>
      </c>
      <c r="EZ74">
        <f t="shared" si="464"/>
        <v>219</v>
      </c>
      <c r="FA74">
        <f t="shared" si="465"/>
        <v>23</v>
      </c>
      <c r="FB74">
        <f t="shared" si="466"/>
        <v>24</v>
      </c>
      <c r="FC74">
        <f t="shared" si="467"/>
        <v>36</v>
      </c>
      <c r="FD74">
        <f t="shared" si="468"/>
        <v>28</v>
      </c>
      <c r="FE74">
        <f t="shared" si="469"/>
        <v>20</v>
      </c>
      <c r="FF74">
        <f t="shared" si="470"/>
        <v>131</v>
      </c>
      <c r="FG74">
        <f t="shared" si="471"/>
        <v>0.19</v>
      </c>
      <c r="FH74">
        <f t="shared" si="472"/>
        <v>-0.24</v>
      </c>
      <c r="FI74">
        <f t="shared" si="473"/>
        <v>1.29</v>
      </c>
      <c r="FJ74">
        <f t="shared" si="474"/>
        <v>0.34</v>
      </c>
      <c r="FK74">
        <f t="shared" si="475"/>
        <v>0.21</v>
      </c>
      <c r="FL74">
        <f t="shared" si="476"/>
        <v>72.86</v>
      </c>
      <c r="FM74">
        <f t="shared" si="477"/>
        <v>66</v>
      </c>
      <c r="FN74">
        <f t="shared" si="478"/>
        <v>91.74</v>
      </c>
      <c r="FO74">
        <f t="shared" si="479"/>
        <v>75.959999999999994</v>
      </c>
      <c r="FP74">
        <f t="shared" si="480"/>
        <v>73.680000000000007</v>
      </c>
      <c r="FQ74">
        <f t="shared" si="481"/>
        <v>380.24</v>
      </c>
      <c r="FR74">
        <f t="shared" si="482"/>
        <v>35</v>
      </c>
      <c r="FS74">
        <f t="shared" si="483"/>
        <v>2</v>
      </c>
      <c r="FT74" t="str">
        <f t="shared" si="484"/>
        <v/>
      </c>
      <c r="FU74" t="str">
        <f t="shared" si="485"/>
        <v/>
      </c>
      <c r="FV74" t="str">
        <f t="shared" si="486"/>
        <v/>
      </c>
      <c r="FW74" t="str">
        <f t="shared" si="487"/>
        <v/>
      </c>
      <c r="FX74" t="str">
        <f t="shared" si="488"/>
        <v/>
      </c>
    </row>
    <row r="75" spans="2:180">
      <c r="B75" s="1" t="s">
        <v>411</v>
      </c>
      <c r="C75" s="2" t="s">
        <v>412</v>
      </c>
      <c r="D75" s="2" t="s">
        <v>413</v>
      </c>
      <c r="E75" s="2" t="s">
        <v>414</v>
      </c>
      <c r="F75" s="2">
        <v>228</v>
      </c>
      <c r="G75" s="2">
        <v>18</v>
      </c>
      <c r="H75" s="2">
        <v>16</v>
      </c>
      <c r="I75" s="2">
        <v>25</v>
      </c>
      <c r="J75" s="2"/>
      <c r="K75" s="2"/>
      <c r="L75" s="2">
        <v>59</v>
      </c>
      <c r="M75">
        <f t="shared" si="326"/>
        <v>-0.63</v>
      </c>
      <c r="N75">
        <f t="shared" si="327"/>
        <v>-1.5</v>
      </c>
      <c r="O75">
        <f t="shared" si="328"/>
        <v>-7.0000000000000007E-2</v>
      </c>
      <c r="P75" t="str">
        <f t="shared" si="329"/>
        <v/>
      </c>
      <c r="Q75" t="str">
        <f t="shared" si="330"/>
        <v/>
      </c>
      <c r="R75">
        <f t="shared" si="331"/>
        <v>60.5</v>
      </c>
      <c r="S75">
        <f t="shared" si="332"/>
        <v>45</v>
      </c>
      <c r="T75">
        <f t="shared" si="333"/>
        <v>68.819999999999993</v>
      </c>
      <c r="U75" t="str">
        <f t="shared" si="334"/>
        <v/>
      </c>
      <c r="V75" t="str">
        <f t="shared" si="335"/>
        <v/>
      </c>
      <c r="W75">
        <f t="shared" si="336"/>
        <v>174.32</v>
      </c>
      <c r="X75">
        <f t="shared" si="337"/>
        <v>81</v>
      </c>
      <c r="Y75">
        <f t="shared" si="338"/>
        <v>1</v>
      </c>
      <c r="Z75" t="str">
        <f t="shared" si="339"/>
        <v/>
      </c>
      <c r="AA75" t="str">
        <f t="shared" si="340"/>
        <v/>
      </c>
      <c r="AB75" t="str">
        <f t="shared" si="341"/>
        <v/>
      </c>
      <c r="AC75" t="str">
        <f t="shared" si="342"/>
        <v/>
      </c>
      <c r="AD75" t="str">
        <f t="shared" si="343"/>
        <v/>
      </c>
      <c r="AF75" t="str">
        <f t="shared" si="344"/>
        <v>ANDI ALYA SAFIQHA PUTRI</v>
      </c>
      <c r="AG75" t="str">
        <f t="shared" si="345"/>
        <v>228-22-10389</v>
      </c>
      <c r="AH75" t="str">
        <f t="shared" si="346"/>
        <v>228V020</v>
      </c>
      <c r="AI75" t="str">
        <f t="shared" si="347"/>
        <v>SD BHAKTI YKKP</v>
      </c>
      <c r="AJ75">
        <f t="shared" si="348"/>
        <v>228</v>
      </c>
      <c r="AK75">
        <f t="shared" si="349"/>
        <v>18</v>
      </c>
      <c r="AL75">
        <f t="shared" si="350"/>
        <v>16</v>
      </c>
      <c r="AM75">
        <f t="shared" si="351"/>
        <v>25</v>
      </c>
      <c r="AN75" t="str">
        <f t="shared" si="352"/>
        <v/>
      </c>
      <c r="AO75" t="str">
        <f t="shared" si="353"/>
        <v/>
      </c>
      <c r="AP75">
        <f t="shared" si="354"/>
        <v>59</v>
      </c>
      <c r="AQ75">
        <f t="shared" si="355"/>
        <v>-0.63</v>
      </c>
      <c r="AR75">
        <f t="shared" si="356"/>
        <v>-1.5</v>
      </c>
      <c r="AS75">
        <f t="shared" si="357"/>
        <v>-7.0000000000000007E-2</v>
      </c>
      <c r="AT75" t="str">
        <f t="shared" si="358"/>
        <v/>
      </c>
      <c r="AU75" t="str">
        <f t="shared" si="359"/>
        <v/>
      </c>
      <c r="AV75">
        <f t="shared" si="360"/>
        <v>60.5</v>
      </c>
      <c r="AW75">
        <f t="shared" si="361"/>
        <v>45</v>
      </c>
      <c r="AX75">
        <f t="shared" si="362"/>
        <v>68.819999999999993</v>
      </c>
      <c r="AY75" t="str">
        <f t="shared" si="363"/>
        <v/>
      </c>
      <c r="AZ75" t="str">
        <f t="shared" si="364"/>
        <v/>
      </c>
      <c r="BA75">
        <f t="shared" si="365"/>
        <v>174.32</v>
      </c>
      <c r="BB75">
        <f t="shared" si="366"/>
        <v>81</v>
      </c>
      <c r="BC75">
        <f t="shared" si="367"/>
        <v>1</v>
      </c>
      <c r="BD75" t="str">
        <f t="shared" si="368"/>
        <v/>
      </c>
      <c r="BE75" t="str">
        <f t="shared" si="369"/>
        <v/>
      </c>
      <c r="BF75" t="str">
        <f t="shared" si="370"/>
        <v/>
      </c>
      <c r="BG75" t="str">
        <f t="shared" si="371"/>
        <v/>
      </c>
      <c r="BH75" t="str">
        <f t="shared" si="372"/>
        <v/>
      </c>
      <c r="BJ75" t="str">
        <f t="shared" si="373"/>
        <v>ANDI ALYA SAFIQHA PUTRI</v>
      </c>
      <c r="BK75" t="str">
        <f t="shared" si="374"/>
        <v>228-22-10389</v>
      </c>
      <c r="BL75" t="str">
        <f t="shared" si="375"/>
        <v>228V020</v>
      </c>
      <c r="BM75" t="str">
        <f t="shared" si="376"/>
        <v>SD BHAKTI YKKP</v>
      </c>
      <c r="BN75">
        <f t="shared" si="377"/>
        <v>228</v>
      </c>
      <c r="BO75">
        <f t="shared" si="378"/>
        <v>18</v>
      </c>
      <c r="BP75">
        <f t="shared" si="379"/>
        <v>16</v>
      </c>
      <c r="BQ75">
        <f t="shared" si="380"/>
        <v>25</v>
      </c>
      <c r="BR75" t="str">
        <f t="shared" si="381"/>
        <v/>
      </c>
      <c r="BS75" t="str">
        <f t="shared" si="382"/>
        <v/>
      </c>
      <c r="BT75">
        <f t="shared" si="383"/>
        <v>59</v>
      </c>
      <c r="BU75">
        <f t="shared" si="384"/>
        <v>-0.63</v>
      </c>
      <c r="BV75">
        <f t="shared" si="385"/>
        <v>-1.5</v>
      </c>
      <c r="BW75">
        <f t="shared" si="386"/>
        <v>-7.0000000000000007E-2</v>
      </c>
      <c r="BX75" t="str">
        <f t="shared" si="387"/>
        <v/>
      </c>
      <c r="BY75" t="str">
        <f t="shared" si="388"/>
        <v/>
      </c>
      <c r="BZ75">
        <f t="shared" si="389"/>
        <v>60.5</v>
      </c>
      <c r="CA75">
        <f t="shared" si="390"/>
        <v>45</v>
      </c>
      <c r="CB75">
        <f t="shared" si="391"/>
        <v>68.819999999999993</v>
      </c>
      <c r="CC75" t="str">
        <f t="shared" si="392"/>
        <v/>
      </c>
      <c r="CD75" t="str">
        <f t="shared" si="393"/>
        <v/>
      </c>
      <c r="CE75">
        <f t="shared" si="394"/>
        <v>174.32</v>
      </c>
      <c r="CF75">
        <f t="shared" si="395"/>
        <v>81</v>
      </c>
      <c r="CG75">
        <f t="shared" si="396"/>
        <v>1</v>
      </c>
      <c r="CH75" t="str">
        <f t="shared" si="397"/>
        <v/>
      </c>
      <c r="CI75" t="str">
        <f t="shared" si="398"/>
        <v/>
      </c>
      <c r="CJ75" t="str">
        <f t="shared" si="399"/>
        <v/>
      </c>
      <c r="CK75" t="str">
        <f t="shared" si="400"/>
        <v/>
      </c>
      <c r="CL75" t="str">
        <f t="shared" si="401"/>
        <v/>
      </c>
      <c r="CN75" t="str">
        <f t="shared" si="402"/>
        <v>ANDI ALYA SAFIQHA PUTRI</v>
      </c>
      <c r="CO75" t="str">
        <f t="shared" si="403"/>
        <v>228-22-10389</v>
      </c>
      <c r="CP75" t="str">
        <f t="shared" si="404"/>
        <v>228V020</v>
      </c>
      <c r="CQ75" t="str">
        <f t="shared" si="405"/>
        <v>SD BHAKTI YKKP</v>
      </c>
      <c r="CR75">
        <f t="shared" si="406"/>
        <v>228</v>
      </c>
      <c r="CS75">
        <f t="shared" si="407"/>
        <v>18</v>
      </c>
      <c r="CT75">
        <f t="shared" si="408"/>
        <v>16</v>
      </c>
      <c r="CU75">
        <f t="shared" si="409"/>
        <v>25</v>
      </c>
      <c r="CV75" t="str">
        <f t="shared" si="410"/>
        <v/>
      </c>
      <c r="CW75" t="str">
        <f t="shared" si="411"/>
        <v/>
      </c>
      <c r="CX75">
        <f t="shared" si="412"/>
        <v>59</v>
      </c>
      <c r="CY75">
        <f t="shared" si="413"/>
        <v>-0.63</v>
      </c>
      <c r="CZ75">
        <f t="shared" si="414"/>
        <v>-1.5</v>
      </c>
      <c r="DA75">
        <f t="shared" si="415"/>
        <v>-7.0000000000000007E-2</v>
      </c>
      <c r="DB75" t="str">
        <f t="shared" si="416"/>
        <v/>
      </c>
      <c r="DC75" t="str">
        <f t="shared" si="417"/>
        <v/>
      </c>
      <c r="DD75">
        <f t="shared" si="418"/>
        <v>60.5</v>
      </c>
      <c r="DE75">
        <f t="shared" si="419"/>
        <v>45</v>
      </c>
      <c r="DF75">
        <f t="shared" si="420"/>
        <v>68.819999999999993</v>
      </c>
      <c r="DG75" t="str">
        <f t="shared" si="421"/>
        <v/>
      </c>
      <c r="DH75" t="str">
        <f t="shared" si="422"/>
        <v/>
      </c>
      <c r="DI75">
        <f t="shared" si="423"/>
        <v>174.32</v>
      </c>
      <c r="DJ75">
        <f t="shared" si="424"/>
        <v>81</v>
      </c>
      <c r="DK75">
        <f t="shared" si="425"/>
        <v>1</v>
      </c>
      <c r="DL75" t="str">
        <f t="shared" si="426"/>
        <v/>
      </c>
      <c r="DM75" t="str">
        <f t="shared" si="427"/>
        <v/>
      </c>
      <c r="DN75" t="str">
        <f t="shared" si="428"/>
        <v/>
      </c>
      <c r="DO75" t="str">
        <f t="shared" si="429"/>
        <v/>
      </c>
      <c r="DP75" t="str">
        <f t="shared" si="430"/>
        <v/>
      </c>
      <c r="DR75" t="str">
        <f t="shared" si="431"/>
        <v>ANDI ALYA SAFIQHA PUTRI</v>
      </c>
      <c r="DS75" t="str">
        <f t="shared" si="432"/>
        <v>228-22-10389</v>
      </c>
      <c r="DT75" t="str">
        <f t="shared" si="433"/>
        <v>228V020</v>
      </c>
      <c r="DU75" t="str">
        <f t="shared" si="434"/>
        <v>SD BHAKTI YKKP</v>
      </c>
      <c r="DV75">
        <f t="shared" si="435"/>
        <v>228</v>
      </c>
      <c r="DW75">
        <f t="shared" si="436"/>
        <v>18</v>
      </c>
      <c r="DX75">
        <f t="shared" si="437"/>
        <v>16</v>
      </c>
      <c r="DY75">
        <f t="shared" si="438"/>
        <v>25</v>
      </c>
      <c r="DZ75" t="str">
        <f t="shared" si="439"/>
        <v/>
      </c>
      <c r="EA75" t="str">
        <f t="shared" si="440"/>
        <v/>
      </c>
      <c r="EB75">
        <f t="shared" si="441"/>
        <v>59</v>
      </c>
      <c r="EC75">
        <f t="shared" si="442"/>
        <v>-0.63</v>
      </c>
      <c r="ED75">
        <f t="shared" si="443"/>
        <v>-1.5</v>
      </c>
      <c r="EE75">
        <f t="shared" si="444"/>
        <v>-7.0000000000000007E-2</v>
      </c>
      <c r="EF75" t="str">
        <f t="shared" si="445"/>
        <v/>
      </c>
      <c r="EG75" t="str">
        <f t="shared" si="446"/>
        <v/>
      </c>
      <c r="EH75">
        <f t="shared" si="447"/>
        <v>60.5</v>
      </c>
      <c r="EI75">
        <f t="shared" si="448"/>
        <v>45</v>
      </c>
      <c r="EJ75">
        <f t="shared" si="449"/>
        <v>68.819999999999993</v>
      </c>
      <c r="EK75" t="str">
        <f t="shared" si="450"/>
        <v/>
      </c>
      <c r="EL75" t="str">
        <f t="shared" si="451"/>
        <v/>
      </c>
      <c r="EM75">
        <f t="shared" si="452"/>
        <v>174.32</v>
      </c>
      <c r="EN75">
        <f t="shared" si="453"/>
        <v>81</v>
      </c>
      <c r="EO75">
        <f t="shared" si="454"/>
        <v>1</v>
      </c>
      <c r="EP75" t="str">
        <f t="shared" si="455"/>
        <v/>
      </c>
      <c r="EQ75" t="str">
        <f t="shared" si="456"/>
        <v/>
      </c>
      <c r="ER75" t="str">
        <f t="shared" si="457"/>
        <v/>
      </c>
      <c r="ES75" t="str">
        <f t="shared" si="458"/>
        <v/>
      </c>
      <c r="ET75" t="str">
        <f t="shared" si="459"/>
        <v/>
      </c>
      <c r="EV75" t="str">
        <f t="shared" si="460"/>
        <v>ANDI ALYA SAFIQHA PUTRI</v>
      </c>
      <c r="EW75" t="str">
        <f t="shared" si="461"/>
        <v>228-22-10389</v>
      </c>
      <c r="EX75" t="str">
        <f t="shared" si="462"/>
        <v>228V020</v>
      </c>
      <c r="EY75" t="str">
        <f t="shared" si="463"/>
        <v>SD BHAKTI YKKP</v>
      </c>
      <c r="EZ75">
        <f t="shared" si="464"/>
        <v>228</v>
      </c>
      <c r="FA75">
        <f t="shared" si="465"/>
        <v>18</v>
      </c>
      <c r="FB75">
        <f t="shared" si="466"/>
        <v>16</v>
      </c>
      <c r="FC75">
        <f t="shared" si="467"/>
        <v>25</v>
      </c>
      <c r="FD75" t="str">
        <f t="shared" si="468"/>
        <v/>
      </c>
      <c r="FE75" t="str">
        <f t="shared" si="469"/>
        <v/>
      </c>
      <c r="FF75">
        <f t="shared" si="470"/>
        <v>59</v>
      </c>
      <c r="FG75">
        <f t="shared" si="471"/>
        <v>-0.63</v>
      </c>
      <c r="FH75">
        <f t="shared" si="472"/>
        <v>-1.5</v>
      </c>
      <c r="FI75">
        <f t="shared" si="473"/>
        <v>-7.0000000000000007E-2</v>
      </c>
      <c r="FJ75" t="str">
        <f t="shared" si="474"/>
        <v/>
      </c>
      <c r="FK75" t="str">
        <f t="shared" si="475"/>
        <v/>
      </c>
      <c r="FL75">
        <f t="shared" si="476"/>
        <v>60.5</v>
      </c>
      <c r="FM75">
        <f t="shared" si="477"/>
        <v>45</v>
      </c>
      <c r="FN75">
        <f t="shared" si="478"/>
        <v>68.819999999999993</v>
      </c>
      <c r="FO75" t="str">
        <f t="shared" si="479"/>
        <v/>
      </c>
      <c r="FP75" t="str">
        <f t="shared" si="480"/>
        <v/>
      </c>
      <c r="FQ75">
        <f t="shared" si="481"/>
        <v>174.32</v>
      </c>
      <c r="FR75">
        <f t="shared" si="482"/>
        <v>81</v>
      </c>
      <c r="FS75">
        <f t="shared" si="483"/>
        <v>1</v>
      </c>
      <c r="FT75" t="str">
        <f t="shared" si="484"/>
        <v/>
      </c>
      <c r="FU75" t="str">
        <f t="shared" si="485"/>
        <v/>
      </c>
      <c r="FV75" t="str">
        <f t="shared" si="486"/>
        <v/>
      </c>
      <c r="FW75" t="str">
        <f t="shared" si="487"/>
        <v/>
      </c>
      <c r="FX75" t="str">
        <f t="shared" si="488"/>
        <v/>
      </c>
    </row>
    <row r="76" spans="2:180">
      <c r="B76" s="1" t="s">
        <v>415</v>
      </c>
      <c r="C76" s="2" t="s">
        <v>416</v>
      </c>
      <c r="D76" s="2" t="s">
        <v>417</v>
      </c>
      <c r="E76" s="2" t="s">
        <v>418</v>
      </c>
      <c r="F76" s="2">
        <v>229</v>
      </c>
      <c r="G76" s="2">
        <v>12</v>
      </c>
      <c r="H76" s="2">
        <v>20</v>
      </c>
      <c r="I76" s="2"/>
      <c r="J76" s="2"/>
      <c r="K76" s="2"/>
      <c r="L76" s="2">
        <v>32</v>
      </c>
      <c r="M76">
        <f t="shared" si="326"/>
        <v>-1.61</v>
      </c>
      <c r="N76">
        <f t="shared" si="327"/>
        <v>-0.87</v>
      </c>
      <c r="O76" t="str">
        <f t="shared" si="328"/>
        <v/>
      </c>
      <c r="P76" t="str">
        <f t="shared" si="329"/>
        <v/>
      </c>
      <c r="Q76" t="str">
        <f t="shared" si="330"/>
        <v/>
      </c>
      <c r="R76">
        <f t="shared" si="331"/>
        <v>45.73</v>
      </c>
      <c r="S76">
        <f t="shared" si="332"/>
        <v>55.5</v>
      </c>
      <c r="T76" t="str">
        <f t="shared" si="333"/>
        <v/>
      </c>
      <c r="U76" t="str">
        <f t="shared" si="334"/>
        <v/>
      </c>
      <c r="V76" t="str">
        <f t="shared" si="335"/>
        <v/>
      </c>
      <c r="W76">
        <f t="shared" si="336"/>
        <v>101.22999999999999</v>
      </c>
      <c r="X76">
        <f t="shared" si="337"/>
        <v>90</v>
      </c>
      <c r="Y76">
        <f t="shared" si="338"/>
        <v>2</v>
      </c>
      <c r="Z76" t="str">
        <f t="shared" si="339"/>
        <v/>
      </c>
      <c r="AA76" t="str">
        <f t="shared" si="340"/>
        <v/>
      </c>
      <c r="AB76" t="str">
        <f t="shared" si="341"/>
        <v/>
      </c>
      <c r="AC76" t="str">
        <f t="shared" si="342"/>
        <v/>
      </c>
      <c r="AD76" t="str">
        <f t="shared" si="343"/>
        <v/>
      </c>
      <c r="AF76" t="str">
        <f t="shared" si="344"/>
        <v>ARETA RAHMA MUFIDAH</v>
      </c>
      <c r="AG76" t="str">
        <f t="shared" si="345"/>
        <v>229-22-10320</v>
      </c>
      <c r="AH76" t="str">
        <f t="shared" si="346"/>
        <v>229V120</v>
      </c>
      <c r="AI76" t="str">
        <f t="shared" si="347"/>
        <v>SDN DURIPULO 02</v>
      </c>
      <c r="AJ76">
        <f t="shared" si="348"/>
        <v>229</v>
      </c>
      <c r="AK76">
        <f t="shared" si="349"/>
        <v>12</v>
      </c>
      <c r="AL76">
        <f t="shared" si="350"/>
        <v>20</v>
      </c>
      <c r="AM76" t="str">
        <f t="shared" si="351"/>
        <v/>
      </c>
      <c r="AN76" t="str">
        <f t="shared" si="352"/>
        <v/>
      </c>
      <c r="AO76" t="str">
        <f t="shared" si="353"/>
        <v/>
      </c>
      <c r="AP76">
        <f t="shared" si="354"/>
        <v>32</v>
      </c>
      <c r="AQ76">
        <f t="shared" si="355"/>
        <v>-1.61</v>
      </c>
      <c r="AR76">
        <f t="shared" si="356"/>
        <v>-0.87</v>
      </c>
      <c r="AS76" t="str">
        <f t="shared" si="357"/>
        <v/>
      </c>
      <c r="AT76" t="str">
        <f t="shared" si="358"/>
        <v/>
      </c>
      <c r="AU76" t="str">
        <f t="shared" si="359"/>
        <v/>
      </c>
      <c r="AV76">
        <f t="shared" si="360"/>
        <v>45.73</v>
      </c>
      <c r="AW76">
        <f t="shared" si="361"/>
        <v>55.5</v>
      </c>
      <c r="AX76" t="str">
        <f t="shared" si="362"/>
        <v/>
      </c>
      <c r="AY76" t="str">
        <f t="shared" si="363"/>
        <v/>
      </c>
      <c r="AZ76" t="str">
        <f t="shared" si="364"/>
        <v/>
      </c>
      <c r="BA76">
        <f t="shared" si="365"/>
        <v>101.22999999999999</v>
      </c>
      <c r="BB76">
        <f t="shared" si="366"/>
        <v>90</v>
      </c>
      <c r="BC76">
        <f t="shared" si="367"/>
        <v>2</v>
      </c>
      <c r="BD76" t="str">
        <f t="shared" si="368"/>
        <v/>
      </c>
      <c r="BE76" t="str">
        <f t="shared" si="369"/>
        <v/>
      </c>
      <c r="BF76" t="str">
        <f t="shared" si="370"/>
        <v/>
      </c>
      <c r="BG76" t="str">
        <f t="shared" si="371"/>
        <v/>
      </c>
      <c r="BH76" t="str">
        <f t="shared" si="372"/>
        <v/>
      </c>
      <c r="BJ76" t="str">
        <f t="shared" si="373"/>
        <v>ARETA RAHMA MUFIDAH</v>
      </c>
      <c r="BK76" t="str">
        <f t="shared" si="374"/>
        <v>229-22-10320</v>
      </c>
      <c r="BL76" t="str">
        <f t="shared" si="375"/>
        <v>229V120</v>
      </c>
      <c r="BM76" t="str">
        <f t="shared" si="376"/>
        <v>SDN DURIPULO 02</v>
      </c>
      <c r="BN76">
        <f t="shared" si="377"/>
        <v>229</v>
      </c>
      <c r="BO76">
        <f t="shared" si="378"/>
        <v>12</v>
      </c>
      <c r="BP76">
        <f t="shared" si="379"/>
        <v>20</v>
      </c>
      <c r="BQ76" t="str">
        <f t="shared" si="380"/>
        <v/>
      </c>
      <c r="BR76" t="str">
        <f t="shared" si="381"/>
        <v/>
      </c>
      <c r="BS76" t="str">
        <f t="shared" si="382"/>
        <v/>
      </c>
      <c r="BT76">
        <f t="shared" si="383"/>
        <v>32</v>
      </c>
      <c r="BU76">
        <f t="shared" si="384"/>
        <v>-1.61</v>
      </c>
      <c r="BV76">
        <f t="shared" si="385"/>
        <v>-0.87</v>
      </c>
      <c r="BW76" t="str">
        <f t="shared" si="386"/>
        <v/>
      </c>
      <c r="BX76" t="str">
        <f t="shared" si="387"/>
        <v/>
      </c>
      <c r="BY76" t="str">
        <f t="shared" si="388"/>
        <v/>
      </c>
      <c r="BZ76">
        <f t="shared" si="389"/>
        <v>45.73</v>
      </c>
      <c r="CA76">
        <f t="shared" si="390"/>
        <v>55.5</v>
      </c>
      <c r="CB76" t="str">
        <f t="shared" si="391"/>
        <v/>
      </c>
      <c r="CC76" t="str">
        <f t="shared" si="392"/>
        <v/>
      </c>
      <c r="CD76" t="str">
        <f t="shared" si="393"/>
        <v/>
      </c>
      <c r="CE76">
        <f t="shared" si="394"/>
        <v>101.22999999999999</v>
      </c>
      <c r="CF76">
        <f t="shared" si="395"/>
        <v>90</v>
      </c>
      <c r="CG76">
        <f t="shared" si="396"/>
        <v>2</v>
      </c>
      <c r="CH76" t="str">
        <f t="shared" si="397"/>
        <v/>
      </c>
      <c r="CI76" t="str">
        <f t="shared" si="398"/>
        <v/>
      </c>
      <c r="CJ76" t="str">
        <f t="shared" si="399"/>
        <v/>
      </c>
      <c r="CK76" t="str">
        <f t="shared" si="400"/>
        <v/>
      </c>
      <c r="CL76" t="str">
        <f t="shared" si="401"/>
        <v/>
      </c>
      <c r="CN76" t="str">
        <f t="shared" si="402"/>
        <v>ARETA RAHMA MUFIDAH</v>
      </c>
      <c r="CO76" t="str">
        <f t="shared" si="403"/>
        <v>229-22-10320</v>
      </c>
      <c r="CP76" t="str">
        <f t="shared" si="404"/>
        <v>229V120</v>
      </c>
      <c r="CQ76" t="str">
        <f t="shared" si="405"/>
        <v>SDN DURIPULO 02</v>
      </c>
      <c r="CR76">
        <f t="shared" si="406"/>
        <v>229</v>
      </c>
      <c r="CS76">
        <f t="shared" si="407"/>
        <v>12</v>
      </c>
      <c r="CT76">
        <f t="shared" si="408"/>
        <v>20</v>
      </c>
      <c r="CU76" t="str">
        <f t="shared" si="409"/>
        <v/>
      </c>
      <c r="CV76" t="str">
        <f t="shared" si="410"/>
        <v/>
      </c>
      <c r="CW76" t="str">
        <f t="shared" si="411"/>
        <v/>
      </c>
      <c r="CX76">
        <f t="shared" si="412"/>
        <v>32</v>
      </c>
      <c r="CY76">
        <f t="shared" si="413"/>
        <v>-1.61</v>
      </c>
      <c r="CZ76">
        <f t="shared" si="414"/>
        <v>-0.87</v>
      </c>
      <c r="DA76" t="str">
        <f t="shared" si="415"/>
        <v/>
      </c>
      <c r="DB76" t="str">
        <f t="shared" si="416"/>
        <v/>
      </c>
      <c r="DC76" t="str">
        <f t="shared" si="417"/>
        <v/>
      </c>
      <c r="DD76">
        <f t="shared" si="418"/>
        <v>45.73</v>
      </c>
      <c r="DE76">
        <f t="shared" si="419"/>
        <v>55.5</v>
      </c>
      <c r="DF76" t="str">
        <f t="shared" si="420"/>
        <v/>
      </c>
      <c r="DG76" t="str">
        <f t="shared" si="421"/>
        <v/>
      </c>
      <c r="DH76" t="str">
        <f t="shared" si="422"/>
        <v/>
      </c>
      <c r="DI76">
        <f t="shared" si="423"/>
        <v>101.22999999999999</v>
      </c>
      <c r="DJ76">
        <f t="shared" si="424"/>
        <v>90</v>
      </c>
      <c r="DK76">
        <f t="shared" si="425"/>
        <v>2</v>
      </c>
      <c r="DL76" t="str">
        <f t="shared" si="426"/>
        <v/>
      </c>
      <c r="DM76" t="str">
        <f t="shared" si="427"/>
        <v/>
      </c>
      <c r="DN76" t="str">
        <f t="shared" si="428"/>
        <v/>
      </c>
      <c r="DO76" t="str">
        <f t="shared" si="429"/>
        <v/>
      </c>
      <c r="DP76" t="str">
        <f t="shared" si="430"/>
        <v/>
      </c>
      <c r="DR76" t="str">
        <f t="shared" si="431"/>
        <v>ARETA RAHMA MUFIDAH</v>
      </c>
      <c r="DS76" t="str">
        <f t="shared" si="432"/>
        <v>229-22-10320</v>
      </c>
      <c r="DT76" t="str">
        <f t="shared" si="433"/>
        <v>229V120</v>
      </c>
      <c r="DU76" t="str">
        <f t="shared" si="434"/>
        <v>SDN DURIPULO 02</v>
      </c>
      <c r="DV76">
        <f t="shared" si="435"/>
        <v>229</v>
      </c>
      <c r="DW76">
        <f t="shared" si="436"/>
        <v>12</v>
      </c>
      <c r="DX76">
        <f t="shared" si="437"/>
        <v>20</v>
      </c>
      <c r="DY76" t="str">
        <f t="shared" si="438"/>
        <v/>
      </c>
      <c r="DZ76" t="str">
        <f t="shared" si="439"/>
        <v/>
      </c>
      <c r="EA76" t="str">
        <f t="shared" si="440"/>
        <v/>
      </c>
      <c r="EB76">
        <f t="shared" si="441"/>
        <v>32</v>
      </c>
      <c r="EC76">
        <f t="shared" si="442"/>
        <v>-1.61</v>
      </c>
      <c r="ED76">
        <f t="shared" si="443"/>
        <v>-0.87</v>
      </c>
      <c r="EE76" t="str">
        <f t="shared" si="444"/>
        <v/>
      </c>
      <c r="EF76" t="str">
        <f t="shared" si="445"/>
        <v/>
      </c>
      <c r="EG76" t="str">
        <f t="shared" si="446"/>
        <v/>
      </c>
      <c r="EH76">
        <f t="shared" si="447"/>
        <v>45.73</v>
      </c>
      <c r="EI76">
        <f t="shared" si="448"/>
        <v>55.5</v>
      </c>
      <c r="EJ76" t="str">
        <f t="shared" si="449"/>
        <v/>
      </c>
      <c r="EK76" t="str">
        <f t="shared" si="450"/>
        <v/>
      </c>
      <c r="EL76" t="str">
        <f t="shared" si="451"/>
        <v/>
      </c>
      <c r="EM76">
        <f t="shared" si="452"/>
        <v>101.22999999999999</v>
      </c>
      <c r="EN76">
        <f t="shared" si="453"/>
        <v>90</v>
      </c>
      <c r="EO76">
        <f t="shared" si="454"/>
        <v>2</v>
      </c>
      <c r="EP76" t="str">
        <f t="shared" si="455"/>
        <v/>
      </c>
      <c r="EQ76" t="str">
        <f t="shared" si="456"/>
        <v/>
      </c>
      <c r="ER76" t="str">
        <f t="shared" si="457"/>
        <v/>
      </c>
      <c r="ES76" t="str">
        <f t="shared" si="458"/>
        <v/>
      </c>
      <c r="ET76" t="str">
        <f t="shared" si="459"/>
        <v/>
      </c>
      <c r="EV76" t="str">
        <f t="shared" si="460"/>
        <v>ARETA RAHMA MUFIDAH</v>
      </c>
      <c r="EW76" t="str">
        <f t="shared" si="461"/>
        <v>229-22-10320</v>
      </c>
      <c r="EX76" t="str">
        <f t="shared" si="462"/>
        <v>229V120</v>
      </c>
      <c r="EY76" t="str">
        <f t="shared" si="463"/>
        <v>SDN DURIPULO 02</v>
      </c>
      <c r="EZ76">
        <f t="shared" si="464"/>
        <v>229</v>
      </c>
      <c r="FA76">
        <f t="shared" si="465"/>
        <v>12</v>
      </c>
      <c r="FB76">
        <f t="shared" si="466"/>
        <v>20</v>
      </c>
      <c r="FC76" t="str">
        <f t="shared" si="467"/>
        <v/>
      </c>
      <c r="FD76" t="str">
        <f t="shared" si="468"/>
        <v/>
      </c>
      <c r="FE76" t="str">
        <f t="shared" si="469"/>
        <v/>
      </c>
      <c r="FF76">
        <f t="shared" si="470"/>
        <v>32</v>
      </c>
      <c r="FG76">
        <f t="shared" si="471"/>
        <v>-1.61</v>
      </c>
      <c r="FH76">
        <f t="shared" si="472"/>
        <v>-0.87</v>
      </c>
      <c r="FI76" t="str">
        <f t="shared" si="473"/>
        <v/>
      </c>
      <c r="FJ76" t="str">
        <f t="shared" si="474"/>
        <v/>
      </c>
      <c r="FK76" t="str">
        <f t="shared" si="475"/>
        <v/>
      </c>
      <c r="FL76">
        <f t="shared" si="476"/>
        <v>45.73</v>
      </c>
      <c r="FM76">
        <f t="shared" si="477"/>
        <v>55.5</v>
      </c>
      <c r="FN76" t="str">
        <f t="shared" si="478"/>
        <v/>
      </c>
      <c r="FO76" t="str">
        <f t="shared" si="479"/>
        <v/>
      </c>
      <c r="FP76" t="str">
        <f t="shared" si="480"/>
        <v/>
      </c>
      <c r="FQ76">
        <f t="shared" si="481"/>
        <v>101.22999999999999</v>
      </c>
      <c r="FR76">
        <f t="shared" si="482"/>
        <v>90</v>
      </c>
      <c r="FS76">
        <f t="shared" si="483"/>
        <v>2</v>
      </c>
      <c r="FT76" t="str">
        <f t="shared" si="484"/>
        <v/>
      </c>
      <c r="FU76" t="str">
        <f t="shared" si="485"/>
        <v/>
      </c>
      <c r="FV76" t="str">
        <f t="shared" si="486"/>
        <v/>
      </c>
      <c r="FW76" t="str">
        <f t="shared" si="487"/>
        <v/>
      </c>
      <c r="FX76" t="str">
        <f t="shared" si="488"/>
        <v/>
      </c>
    </row>
    <row r="77" spans="2:180">
      <c r="B77" s="1" t="s">
        <v>419</v>
      </c>
      <c r="C77" s="2" t="s">
        <v>420</v>
      </c>
      <c r="D77" s="2" t="s">
        <v>421</v>
      </c>
      <c r="E77" s="2" t="s">
        <v>422</v>
      </c>
      <c r="F77" s="2">
        <v>229</v>
      </c>
      <c r="G77" s="2">
        <v>25</v>
      </c>
      <c r="H77" s="2">
        <v>28</v>
      </c>
      <c r="I77" s="2">
        <v>26</v>
      </c>
      <c r="J77" s="2">
        <v>22</v>
      </c>
      <c r="K77" s="2">
        <v>13</v>
      </c>
      <c r="L77" s="2">
        <v>114</v>
      </c>
      <c r="M77">
        <f t="shared" si="326"/>
        <v>0.52</v>
      </c>
      <c r="N77">
        <f t="shared" si="327"/>
        <v>0.39</v>
      </c>
      <c r="O77">
        <f t="shared" si="328"/>
        <v>0.06</v>
      </c>
      <c r="P77">
        <f t="shared" si="329"/>
        <v>-0.49</v>
      </c>
      <c r="Q77">
        <f t="shared" si="330"/>
        <v>-0.95</v>
      </c>
      <c r="R77">
        <f t="shared" si="331"/>
        <v>77.84</v>
      </c>
      <c r="S77">
        <f t="shared" si="332"/>
        <v>76.5</v>
      </c>
      <c r="T77">
        <f t="shared" si="333"/>
        <v>71.010000000000005</v>
      </c>
      <c r="U77">
        <f t="shared" si="334"/>
        <v>61.4</v>
      </c>
      <c r="V77">
        <f t="shared" si="335"/>
        <v>53.33</v>
      </c>
      <c r="W77">
        <f t="shared" si="336"/>
        <v>340.08</v>
      </c>
      <c r="X77">
        <f t="shared" si="337"/>
        <v>45</v>
      </c>
      <c r="Y77">
        <f t="shared" si="338"/>
        <v>1</v>
      </c>
      <c r="Z77" t="str">
        <f t="shared" si="339"/>
        <v/>
      </c>
      <c r="AA77" t="str">
        <f t="shared" si="340"/>
        <v/>
      </c>
      <c r="AB77" t="str">
        <f t="shared" si="341"/>
        <v/>
      </c>
      <c r="AC77" t="str">
        <f t="shared" si="342"/>
        <v/>
      </c>
      <c r="AD77" t="str">
        <f t="shared" si="343"/>
        <v/>
      </c>
      <c r="AF77" t="str">
        <f t="shared" si="344"/>
        <v>JANNETHA ABDILLAH</v>
      </c>
      <c r="AG77" t="str">
        <f t="shared" si="345"/>
        <v>229-22-10331</v>
      </c>
      <c r="AH77" t="str">
        <f t="shared" si="346"/>
        <v>229V020</v>
      </c>
      <c r="AI77" t="str">
        <f t="shared" si="347"/>
        <v>SDN KEDAUNG KALI ANGKE 06 PAGI</v>
      </c>
      <c r="AJ77">
        <f t="shared" si="348"/>
        <v>229</v>
      </c>
      <c r="AK77">
        <f t="shared" si="349"/>
        <v>25</v>
      </c>
      <c r="AL77">
        <f t="shared" si="350"/>
        <v>28</v>
      </c>
      <c r="AM77">
        <f t="shared" si="351"/>
        <v>26</v>
      </c>
      <c r="AN77">
        <f t="shared" si="352"/>
        <v>22</v>
      </c>
      <c r="AO77">
        <f t="shared" si="353"/>
        <v>13</v>
      </c>
      <c r="AP77">
        <f t="shared" si="354"/>
        <v>114</v>
      </c>
      <c r="AQ77">
        <f t="shared" si="355"/>
        <v>0.52</v>
      </c>
      <c r="AR77">
        <f t="shared" si="356"/>
        <v>0.39</v>
      </c>
      <c r="AS77">
        <f t="shared" si="357"/>
        <v>0.06</v>
      </c>
      <c r="AT77">
        <f t="shared" si="358"/>
        <v>-0.49</v>
      </c>
      <c r="AU77">
        <f t="shared" si="359"/>
        <v>-0.95</v>
      </c>
      <c r="AV77">
        <f t="shared" si="360"/>
        <v>77.84</v>
      </c>
      <c r="AW77">
        <f t="shared" si="361"/>
        <v>76.5</v>
      </c>
      <c r="AX77">
        <f t="shared" si="362"/>
        <v>71.010000000000005</v>
      </c>
      <c r="AY77">
        <f t="shared" si="363"/>
        <v>61.4</v>
      </c>
      <c r="AZ77">
        <f t="shared" si="364"/>
        <v>53.33</v>
      </c>
      <c r="BA77">
        <f t="shared" si="365"/>
        <v>340.08</v>
      </c>
      <c r="BB77">
        <f t="shared" si="366"/>
        <v>45</v>
      </c>
      <c r="BC77">
        <f t="shared" si="367"/>
        <v>1</v>
      </c>
      <c r="BD77" t="str">
        <f t="shared" si="368"/>
        <v/>
      </c>
      <c r="BE77" t="str">
        <f t="shared" si="369"/>
        <v/>
      </c>
      <c r="BF77" t="str">
        <f t="shared" si="370"/>
        <v/>
      </c>
      <c r="BG77" t="str">
        <f t="shared" si="371"/>
        <v/>
      </c>
      <c r="BH77" t="str">
        <f t="shared" si="372"/>
        <v/>
      </c>
      <c r="BJ77" t="str">
        <f t="shared" si="373"/>
        <v>JANNETHA ABDILLAH</v>
      </c>
      <c r="BK77" t="str">
        <f t="shared" si="374"/>
        <v>229-22-10331</v>
      </c>
      <c r="BL77" t="str">
        <f t="shared" si="375"/>
        <v>229V020</v>
      </c>
      <c r="BM77" t="str">
        <f t="shared" si="376"/>
        <v>SDN KEDAUNG KALI ANGKE 06 PAGI</v>
      </c>
      <c r="BN77">
        <f t="shared" si="377"/>
        <v>229</v>
      </c>
      <c r="BO77">
        <f t="shared" si="378"/>
        <v>25</v>
      </c>
      <c r="BP77">
        <f t="shared" si="379"/>
        <v>28</v>
      </c>
      <c r="BQ77">
        <f t="shared" si="380"/>
        <v>26</v>
      </c>
      <c r="BR77">
        <f t="shared" si="381"/>
        <v>22</v>
      </c>
      <c r="BS77">
        <f t="shared" si="382"/>
        <v>13</v>
      </c>
      <c r="BT77">
        <f t="shared" si="383"/>
        <v>114</v>
      </c>
      <c r="BU77">
        <f t="shared" si="384"/>
        <v>0.52</v>
      </c>
      <c r="BV77">
        <f t="shared" si="385"/>
        <v>0.39</v>
      </c>
      <c r="BW77">
        <f t="shared" si="386"/>
        <v>0.06</v>
      </c>
      <c r="BX77">
        <f t="shared" si="387"/>
        <v>-0.49</v>
      </c>
      <c r="BY77">
        <f t="shared" si="388"/>
        <v>-0.95</v>
      </c>
      <c r="BZ77">
        <f t="shared" si="389"/>
        <v>77.84</v>
      </c>
      <c r="CA77">
        <f t="shared" si="390"/>
        <v>76.5</v>
      </c>
      <c r="CB77">
        <f t="shared" si="391"/>
        <v>71.010000000000005</v>
      </c>
      <c r="CC77">
        <f t="shared" si="392"/>
        <v>61.4</v>
      </c>
      <c r="CD77">
        <f t="shared" si="393"/>
        <v>53.33</v>
      </c>
      <c r="CE77">
        <f t="shared" si="394"/>
        <v>340.08</v>
      </c>
      <c r="CF77">
        <f t="shared" si="395"/>
        <v>45</v>
      </c>
      <c r="CG77">
        <f t="shared" si="396"/>
        <v>1</v>
      </c>
      <c r="CH77" t="str">
        <f t="shared" si="397"/>
        <v/>
      </c>
      <c r="CI77" t="str">
        <f t="shared" si="398"/>
        <v/>
      </c>
      <c r="CJ77" t="str">
        <f t="shared" si="399"/>
        <v/>
      </c>
      <c r="CK77" t="str">
        <f t="shared" si="400"/>
        <v/>
      </c>
      <c r="CL77" t="str">
        <f t="shared" si="401"/>
        <v/>
      </c>
      <c r="CN77" t="str">
        <f t="shared" si="402"/>
        <v>JANNETHA ABDILLAH</v>
      </c>
      <c r="CO77" t="str">
        <f t="shared" si="403"/>
        <v>229-22-10331</v>
      </c>
      <c r="CP77" t="str">
        <f t="shared" si="404"/>
        <v>229V020</v>
      </c>
      <c r="CQ77" t="str">
        <f t="shared" si="405"/>
        <v>SDN KEDAUNG KALI ANGKE 06 PAGI</v>
      </c>
      <c r="CR77">
        <f t="shared" si="406"/>
        <v>229</v>
      </c>
      <c r="CS77">
        <f t="shared" si="407"/>
        <v>25</v>
      </c>
      <c r="CT77">
        <f t="shared" si="408"/>
        <v>28</v>
      </c>
      <c r="CU77">
        <f t="shared" si="409"/>
        <v>26</v>
      </c>
      <c r="CV77">
        <f t="shared" si="410"/>
        <v>22</v>
      </c>
      <c r="CW77">
        <f t="shared" si="411"/>
        <v>13</v>
      </c>
      <c r="CX77">
        <f t="shared" si="412"/>
        <v>114</v>
      </c>
      <c r="CY77">
        <f t="shared" si="413"/>
        <v>0.52</v>
      </c>
      <c r="CZ77">
        <f t="shared" si="414"/>
        <v>0.39</v>
      </c>
      <c r="DA77">
        <f t="shared" si="415"/>
        <v>0.06</v>
      </c>
      <c r="DB77">
        <f t="shared" si="416"/>
        <v>-0.49</v>
      </c>
      <c r="DC77">
        <f t="shared" si="417"/>
        <v>-0.95</v>
      </c>
      <c r="DD77">
        <f t="shared" si="418"/>
        <v>77.84</v>
      </c>
      <c r="DE77">
        <f t="shared" si="419"/>
        <v>76.5</v>
      </c>
      <c r="DF77">
        <f t="shared" si="420"/>
        <v>71.010000000000005</v>
      </c>
      <c r="DG77">
        <f t="shared" si="421"/>
        <v>61.4</v>
      </c>
      <c r="DH77">
        <f t="shared" si="422"/>
        <v>53.33</v>
      </c>
      <c r="DI77">
        <f t="shared" si="423"/>
        <v>340.08</v>
      </c>
      <c r="DJ77">
        <f t="shared" si="424"/>
        <v>45</v>
      </c>
      <c r="DK77">
        <f t="shared" si="425"/>
        <v>1</v>
      </c>
      <c r="DL77" t="str">
        <f t="shared" si="426"/>
        <v/>
      </c>
      <c r="DM77" t="str">
        <f t="shared" si="427"/>
        <v/>
      </c>
      <c r="DN77" t="str">
        <f t="shared" si="428"/>
        <v/>
      </c>
      <c r="DO77" t="str">
        <f t="shared" si="429"/>
        <v/>
      </c>
      <c r="DP77" t="str">
        <f t="shared" si="430"/>
        <v/>
      </c>
      <c r="DR77" t="str">
        <f t="shared" si="431"/>
        <v>JANNETHA ABDILLAH</v>
      </c>
      <c r="DS77" t="str">
        <f t="shared" si="432"/>
        <v>229-22-10331</v>
      </c>
      <c r="DT77" t="str">
        <f t="shared" si="433"/>
        <v>229V020</v>
      </c>
      <c r="DU77" t="str">
        <f t="shared" si="434"/>
        <v>SDN KEDAUNG KALI ANGKE 06 PAGI</v>
      </c>
      <c r="DV77">
        <f t="shared" si="435"/>
        <v>229</v>
      </c>
      <c r="DW77">
        <f t="shared" si="436"/>
        <v>25</v>
      </c>
      <c r="DX77">
        <f t="shared" si="437"/>
        <v>28</v>
      </c>
      <c r="DY77">
        <f t="shared" si="438"/>
        <v>26</v>
      </c>
      <c r="DZ77">
        <f t="shared" si="439"/>
        <v>22</v>
      </c>
      <c r="EA77">
        <f t="shared" si="440"/>
        <v>13</v>
      </c>
      <c r="EB77">
        <f t="shared" si="441"/>
        <v>114</v>
      </c>
      <c r="EC77">
        <f t="shared" si="442"/>
        <v>0.52</v>
      </c>
      <c r="ED77">
        <f t="shared" si="443"/>
        <v>0.39</v>
      </c>
      <c r="EE77">
        <f t="shared" si="444"/>
        <v>0.06</v>
      </c>
      <c r="EF77">
        <f t="shared" si="445"/>
        <v>-0.49</v>
      </c>
      <c r="EG77">
        <f t="shared" si="446"/>
        <v>-0.95</v>
      </c>
      <c r="EH77">
        <f t="shared" si="447"/>
        <v>77.84</v>
      </c>
      <c r="EI77">
        <f t="shared" si="448"/>
        <v>76.5</v>
      </c>
      <c r="EJ77">
        <f t="shared" si="449"/>
        <v>71.010000000000005</v>
      </c>
      <c r="EK77">
        <f t="shared" si="450"/>
        <v>61.4</v>
      </c>
      <c r="EL77">
        <f t="shared" si="451"/>
        <v>53.33</v>
      </c>
      <c r="EM77">
        <f t="shared" si="452"/>
        <v>340.08</v>
      </c>
      <c r="EN77">
        <f t="shared" si="453"/>
        <v>45</v>
      </c>
      <c r="EO77">
        <f t="shared" si="454"/>
        <v>1</v>
      </c>
      <c r="EP77" t="str">
        <f t="shared" si="455"/>
        <v/>
      </c>
      <c r="EQ77" t="str">
        <f t="shared" si="456"/>
        <v/>
      </c>
      <c r="ER77" t="str">
        <f t="shared" si="457"/>
        <v/>
      </c>
      <c r="ES77" t="str">
        <f t="shared" si="458"/>
        <v/>
      </c>
      <c r="ET77" t="str">
        <f t="shared" si="459"/>
        <v/>
      </c>
      <c r="EV77" t="str">
        <f t="shared" si="460"/>
        <v>JANNETHA ABDILLAH</v>
      </c>
      <c r="EW77" t="str">
        <f t="shared" si="461"/>
        <v>229-22-10331</v>
      </c>
      <c r="EX77" t="str">
        <f t="shared" si="462"/>
        <v>229V020</v>
      </c>
      <c r="EY77" t="str">
        <f t="shared" si="463"/>
        <v>SDN KEDAUNG KALI ANGKE 06 PAGI</v>
      </c>
      <c r="EZ77">
        <f t="shared" si="464"/>
        <v>229</v>
      </c>
      <c r="FA77">
        <f t="shared" si="465"/>
        <v>25</v>
      </c>
      <c r="FB77">
        <f t="shared" si="466"/>
        <v>28</v>
      </c>
      <c r="FC77">
        <f t="shared" si="467"/>
        <v>26</v>
      </c>
      <c r="FD77">
        <f t="shared" si="468"/>
        <v>22</v>
      </c>
      <c r="FE77">
        <f t="shared" si="469"/>
        <v>13</v>
      </c>
      <c r="FF77">
        <f t="shared" si="470"/>
        <v>114</v>
      </c>
      <c r="FG77">
        <f t="shared" si="471"/>
        <v>0.52</v>
      </c>
      <c r="FH77">
        <f t="shared" si="472"/>
        <v>0.39</v>
      </c>
      <c r="FI77">
        <f t="shared" si="473"/>
        <v>0.06</v>
      </c>
      <c r="FJ77">
        <f t="shared" si="474"/>
        <v>-0.49</v>
      </c>
      <c r="FK77">
        <f t="shared" si="475"/>
        <v>-0.95</v>
      </c>
      <c r="FL77">
        <f t="shared" si="476"/>
        <v>77.84</v>
      </c>
      <c r="FM77">
        <f t="shared" si="477"/>
        <v>76.5</v>
      </c>
      <c r="FN77">
        <f t="shared" si="478"/>
        <v>71.010000000000005</v>
      </c>
      <c r="FO77">
        <f t="shared" si="479"/>
        <v>61.4</v>
      </c>
      <c r="FP77">
        <f t="shared" si="480"/>
        <v>53.33</v>
      </c>
      <c r="FQ77">
        <f t="shared" si="481"/>
        <v>340.08</v>
      </c>
      <c r="FR77">
        <f t="shared" si="482"/>
        <v>45</v>
      </c>
      <c r="FS77">
        <f t="shared" si="483"/>
        <v>1</v>
      </c>
      <c r="FT77" t="str">
        <f t="shared" si="484"/>
        <v/>
      </c>
      <c r="FU77" t="str">
        <f t="shared" si="485"/>
        <v/>
      </c>
      <c r="FV77" t="str">
        <f t="shared" si="486"/>
        <v/>
      </c>
      <c r="FW77" t="str">
        <f t="shared" si="487"/>
        <v/>
      </c>
      <c r="FX77" t="str">
        <f t="shared" si="488"/>
        <v/>
      </c>
    </row>
    <row r="78" spans="2:180">
      <c r="B78" s="1" t="s">
        <v>423</v>
      </c>
      <c r="C78" s="2" t="s">
        <v>424</v>
      </c>
      <c r="D78" s="2" t="s">
        <v>425</v>
      </c>
      <c r="E78" s="2" t="s">
        <v>426</v>
      </c>
      <c r="F78" s="2">
        <v>240</v>
      </c>
      <c r="G78" s="2">
        <v>28</v>
      </c>
      <c r="H78" s="2">
        <v>33</v>
      </c>
      <c r="I78" s="2">
        <v>29</v>
      </c>
      <c r="J78" s="2">
        <v>24</v>
      </c>
      <c r="K78" s="2">
        <v>28</v>
      </c>
      <c r="L78" s="2">
        <v>142</v>
      </c>
      <c r="M78">
        <f t="shared" si="326"/>
        <v>1.01</v>
      </c>
      <c r="N78">
        <f t="shared" si="327"/>
        <v>1.17</v>
      </c>
      <c r="O78">
        <f t="shared" si="328"/>
        <v>0.42</v>
      </c>
      <c r="P78">
        <f t="shared" si="329"/>
        <v>-0.21</v>
      </c>
      <c r="Q78">
        <f t="shared" si="330"/>
        <v>1.55</v>
      </c>
      <c r="R78">
        <f t="shared" si="331"/>
        <v>85.23</v>
      </c>
      <c r="S78">
        <f t="shared" si="332"/>
        <v>89.5</v>
      </c>
      <c r="T78">
        <f t="shared" si="333"/>
        <v>77.08</v>
      </c>
      <c r="U78">
        <f t="shared" si="334"/>
        <v>66.319999999999993</v>
      </c>
      <c r="V78">
        <f t="shared" si="335"/>
        <v>97.19</v>
      </c>
      <c r="W78">
        <f t="shared" si="336"/>
        <v>415.32</v>
      </c>
      <c r="X78">
        <f t="shared" si="337"/>
        <v>17</v>
      </c>
      <c r="Y78">
        <f t="shared" si="338"/>
        <v>1</v>
      </c>
      <c r="Z78" t="str">
        <f t="shared" si="339"/>
        <v/>
      </c>
      <c r="AA78" t="str">
        <f t="shared" si="340"/>
        <v/>
      </c>
      <c r="AB78" t="str">
        <f t="shared" si="341"/>
        <v/>
      </c>
      <c r="AC78" t="str">
        <f t="shared" si="342"/>
        <v/>
      </c>
      <c r="AD78" t="str">
        <f t="shared" si="343"/>
        <v/>
      </c>
      <c r="AF78" t="str">
        <f t="shared" si="344"/>
        <v>MUHAMMAD ALTAIR K</v>
      </c>
      <c r="AG78" t="str">
        <f t="shared" si="345"/>
        <v>240-22-10134</v>
      </c>
      <c r="AH78" t="str">
        <f t="shared" si="346"/>
        <v>240V120</v>
      </c>
      <c r="AI78" t="str">
        <f t="shared" si="347"/>
        <v>SD PLUS AHMAD DAHLAN</v>
      </c>
      <c r="AJ78">
        <f t="shared" si="348"/>
        <v>240</v>
      </c>
      <c r="AK78">
        <f t="shared" si="349"/>
        <v>28</v>
      </c>
      <c r="AL78">
        <f t="shared" si="350"/>
        <v>33</v>
      </c>
      <c r="AM78">
        <f t="shared" si="351"/>
        <v>29</v>
      </c>
      <c r="AN78">
        <f t="shared" si="352"/>
        <v>24</v>
      </c>
      <c r="AO78">
        <f t="shared" si="353"/>
        <v>28</v>
      </c>
      <c r="AP78">
        <f t="shared" si="354"/>
        <v>142</v>
      </c>
      <c r="AQ78">
        <f t="shared" si="355"/>
        <v>1.01</v>
      </c>
      <c r="AR78">
        <f t="shared" si="356"/>
        <v>1.17</v>
      </c>
      <c r="AS78">
        <f t="shared" si="357"/>
        <v>0.42</v>
      </c>
      <c r="AT78">
        <f t="shared" si="358"/>
        <v>-0.21</v>
      </c>
      <c r="AU78">
        <f t="shared" si="359"/>
        <v>1.55</v>
      </c>
      <c r="AV78">
        <f t="shared" si="360"/>
        <v>85.23</v>
      </c>
      <c r="AW78">
        <f t="shared" si="361"/>
        <v>89.5</v>
      </c>
      <c r="AX78">
        <f t="shared" si="362"/>
        <v>77.08</v>
      </c>
      <c r="AY78">
        <f t="shared" si="363"/>
        <v>66.319999999999993</v>
      </c>
      <c r="AZ78">
        <f t="shared" si="364"/>
        <v>97.19</v>
      </c>
      <c r="BA78">
        <f t="shared" si="365"/>
        <v>415.32</v>
      </c>
      <c r="BB78">
        <f t="shared" si="366"/>
        <v>17</v>
      </c>
      <c r="BC78">
        <f t="shared" si="367"/>
        <v>1</v>
      </c>
      <c r="BD78" t="str">
        <f t="shared" si="368"/>
        <v/>
      </c>
      <c r="BE78" t="str">
        <f t="shared" si="369"/>
        <v/>
      </c>
      <c r="BF78" t="str">
        <f t="shared" si="370"/>
        <v/>
      </c>
      <c r="BG78" t="str">
        <f t="shared" si="371"/>
        <v/>
      </c>
      <c r="BH78" t="str">
        <f t="shared" si="372"/>
        <v/>
      </c>
      <c r="BJ78" t="str">
        <f t="shared" si="373"/>
        <v>MUHAMMAD ALTAIR K</v>
      </c>
      <c r="BK78" t="str">
        <f t="shared" si="374"/>
        <v>240-22-10134</v>
      </c>
      <c r="BL78" t="str">
        <f t="shared" si="375"/>
        <v>240V120</v>
      </c>
      <c r="BM78" t="str">
        <f t="shared" si="376"/>
        <v>SD PLUS AHMAD DAHLAN</v>
      </c>
      <c r="BN78">
        <f t="shared" si="377"/>
        <v>240</v>
      </c>
      <c r="BO78">
        <f t="shared" si="378"/>
        <v>28</v>
      </c>
      <c r="BP78">
        <f t="shared" si="379"/>
        <v>33</v>
      </c>
      <c r="BQ78">
        <f t="shared" si="380"/>
        <v>29</v>
      </c>
      <c r="BR78">
        <f t="shared" si="381"/>
        <v>24</v>
      </c>
      <c r="BS78">
        <f t="shared" si="382"/>
        <v>28</v>
      </c>
      <c r="BT78">
        <f t="shared" si="383"/>
        <v>142</v>
      </c>
      <c r="BU78">
        <f t="shared" si="384"/>
        <v>1.01</v>
      </c>
      <c r="BV78">
        <f t="shared" si="385"/>
        <v>1.17</v>
      </c>
      <c r="BW78">
        <f t="shared" si="386"/>
        <v>0.42</v>
      </c>
      <c r="BX78">
        <f t="shared" si="387"/>
        <v>-0.21</v>
      </c>
      <c r="BY78">
        <f t="shared" si="388"/>
        <v>1.55</v>
      </c>
      <c r="BZ78">
        <f t="shared" si="389"/>
        <v>85.23</v>
      </c>
      <c r="CA78">
        <f t="shared" si="390"/>
        <v>89.5</v>
      </c>
      <c r="CB78">
        <f t="shared" si="391"/>
        <v>77.08</v>
      </c>
      <c r="CC78">
        <f t="shared" si="392"/>
        <v>66.319999999999993</v>
      </c>
      <c r="CD78">
        <f t="shared" si="393"/>
        <v>97.19</v>
      </c>
      <c r="CE78">
        <f t="shared" si="394"/>
        <v>415.32</v>
      </c>
      <c r="CF78">
        <f t="shared" si="395"/>
        <v>17</v>
      </c>
      <c r="CG78">
        <f t="shared" si="396"/>
        <v>1</v>
      </c>
      <c r="CH78" t="str">
        <f t="shared" si="397"/>
        <v/>
      </c>
      <c r="CI78" t="str">
        <f t="shared" si="398"/>
        <v/>
      </c>
      <c r="CJ78" t="str">
        <f t="shared" si="399"/>
        <v/>
      </c>
      <c r="CK78" t="str">
        <f t="shared" si="400"/>
        <v/>
      </c>
      <c r="CL78" t="str">
        <f t="shared" si="401"/>
        <v/>
      </c>
      <c r="CN78" t="str">
        <f t="shared" si="402"/>
        <v>MUHAMMAD ALTAIR K</v>
      </c>
      <c r="CO78" t="str">
        <f t="shared" si="403"/>
        <v>240-22-10134</v>
      </c>
      <c r="CP78" t="str">
        <f t="shared" si="404"/>
        <v>240V120</v>
      </c>
      <c r="CQ78" t="str">
        <f t="shared" si="405"/>
        <v>SD PLUS AHMAD DAHLAN</v>
      </c>
      <c r="CR78">
        <f t="shared" si="406"/>
        <v>240</v>
      </c>
      <c r="CS78">
        <f t="shared" si="407"/>
        <v>28</v>
      </c>
      <c r="CT78">
        <f t="shared" si="408"/>
        <v>33</v>
      </c>
      <c r="CU78">
        <f t="shared" si="409"/>
        <v>29</v>
      </c>
      <c r="CV78">
        <f t="shared" si="410"/>
        <v>24</v>
      </c>
      <c r="CW78">
        <f t="shared" si="411"/>
        <v>28</v>
      </c>
      <c r="CX78">
        <f t="shared" si="412"/>
        <v>142</v>
      </c>
      <c r="CY78">
        <f t="shared" si="413"/>
        <v>1.01</v>
      </c>
      <c r="CZ78">
        <f t="shared" si="414"/>
        <v>1.17</v>
      </c>
      <c r="DA78">
        <f t="shared" si="415"/>
        <v>0.42</v>
      </c>
      <c r="DB78">
        <f t="shared" si="416"/>
        <v>-0.21</v>
      </c>
      <c r="DC78">
        <f t="shared" si="417"/>
        <v>1.55</v>
      </c>
      <c r="DD78">
        <f t="shared" si="418"/>
        <v>85.23</v>
      </c>
      <c r="DE78">
        <f t="shared" si="419"/>
        <v>89.5</v>
      </c>
      <c r="DF78">
        <f t="shared" si="420"/>
        <v>77.08</v>
      </c>
      <c r="DG78">
        <f t="shared" si="421"/>
        <v>66.319999999999993</v>
      </c>
      <c r="DH78">
        <f t="shared" si="422"/>
        <v>97.19</v>
      </c>
      <c r="DI78">
        <f t="shared" si="423"/>
        <v>415.32</v>
      </c>
      <c r="DJ78">
        <f t="shared" si="424"/>
        <v>17</v>
      </c>
      <c r="DK78">
        <f t="shared" si="425"/>
        <v>1</v>
      </c>
      <c r="DL78" t="str">
        <f t="shared" si="426"/>
        <v/>
      </c>
      <c r="DM78" t="str">
        <f t="shared" si="427"/>
        <v/>
      </c>
      <c r="DN78" t="str">
        <f t="shared" si="428"/>
        <v/>
      </c>
      <c r="DO78" t="str">
        <f t="shared" si="429"/>
        <v/>
      </c>
      <c r="DP78" t="str">
        <f t="shared" si="430"/>
        <v/>
      </c>
      <c r="DR78" t="str">
        <f t="shared" si="431"/>
        <v>MUHAMMAD ALTAIR K</v>
      </c>
      <c r="DS78" t="str">
        <f t="shared" si="432"/>
        <v>240-22-10134</v>
      </c>
      <c r="DT78" t="str">
        <f t="shared" si="433"/>
        <v>240V120</v>
      </c>
      <c r="DU78" t="str">
        <f t="shared" si="434"/>
        <v>SD PLUS AHMAD DAHLAN</v>
      </c>
      <c r="DV78">
        <f t="shared" si="435"/>
        <v>240</v>
      </c>
      <c r="DW78">
        <f t="shared" si="436"/>
        <v>28</v>
      </c>
      <c r="DX78">
        <f t="shared" si="437"/>
        <v>33</v>
      </c>
      <c r="DY78">
        <f t="shared" si="438"/>
        <v>29</v>
      </c>
      <c r="DZ78">
        <f t="shared" si="439"/>
        <v>24</v>
      </c>
      <c r="EA78">
        <f t="shared" si="440"/>
        <v>28</v>
      </c>
      <c r="EB78">
        <f t="shared" si="441"/>
        <v>142</v>
      </c>
      <c r="EC78">
        <f t="shared" si="442"/>
        <v>1.01</v>
      </c>
      <c r="ED78">
        <f t="shared" si="443"/>
        <v>1.17</v>
      </c>
      <c r="EE78">
        <f t="shared" si="444"/>
        <v>0.42</v>
      </c>
      <c r="EF78">
        <f t="shared" si="445"/>
        <v>-0.21</v>
      </c>
      <c r="EG78">
        <f t="shared" si="446"/>
        <v>1.55</v>
      </c>
      <c r="EH78">
        <f t="shared" si="447"/>
        <v>85.23</v>
      </c>
      <c r="EI78">
        <f t="shared" si="448"/>
        <v>89.5</v>
      </c>
      <c r="EJ78">
        <f t="shared" si="449"/>
        <v>77.08</v>
      </c>
      <c r="EK78">
        <f t="shared" si="450"/>
        <v>66.319999999999993</v>
      </c>
      <c r="EL78">
        <f t="shared" si="451"/>
        <v>97.19</v>
      </c>
      <c r="EM78">
        <f t="shared" si="452"/>
        <v>415.32</v>
      </c>
      <c r="EN78">
        <f t="shared" si="453"/>
        <v>17</v>
      </c>
      <c r="EO78">
        <f t="shared" si="454"/>
        <v>1</v>
      </c>
      <c r="EP78" t="str">
        <f t="shared" si="455"/>
        <v/>
      </c>
      <c r="EQ78" t="str">
        <f t="shared" si="456"/>
        <v/>
      </c>
      <c r="ER78" t="str">
        <f t="shared" si="457"/>
        <v/>
      </c>
      <c r="ES78" t="str">
        <f t="shared" si="458"/>
        <v/>
      </c>
      <c r="ET78" t="str">
        <f t="shared" si="459"/>
        <v/>
      </c>
      <c r="EV78" t="str">
        <f t="shared" si="460"/>
        <v>MUHAMMAD ALTAIR K</v>
      </c>
      <c r="EW78" t="str">
        <f t="shared" si="461"/>
        <v>240-22-10134</v>
      </c>
      <c r="EX78" t="str">
        <f t="shared" si="462"/>
        <v>240V120</v>
      </c>
      <c r="EY78" t="str">
        <f t="shared" si="463"/>
        <v>SD PLUS AHMAD DAHLAN</v>
      </c>
      <c r="EZ78">
        <f t="shared" si="464"/>
        <v>240</v>
      </c>
      <c r="FA78">
        <f t="shared" si="465"/>
        <v>28</v>
      </c>
      <c r="FB78">
        <f t="shared" si="466"/>
        <v>33</v>
      </c>
      <c r="FC78">
        <f t="shared" si="467"/>
        <v>29</v>
      </c>
      <c r="FD78">
        <f t="shared" si="468"/>
        <v>24</v>
      </c>
      <c r="FE78">
        <f t="shared" si="469"/>
        <v>28</v>
      </c>
      <c r="FF78">
        <f t="shared" si="470"/>
        <v>142</v>
      </c>
      <c r="FG78">
        <f t="shared" si="471"/>
        <v>1.01</v>
      </c>
      <c r="FH78">
        <f t="shared" si="472"/>
        <v>1.17</v>
      </c>
      <c r="FI78">
        <f t="shared" si="473"/>
        <v>0.42</v>
      </c>
      <c r="FJ78">
        <f t="shared" si="474"/>
        <v>-0.21</v>
      </c>
      <c r="FK78">
        <f t="shared" si="475"/>
        <v>1.55</v>
      </c>
      <c r="FL78">
        <f t="shared" si="476"/>
        <v>85.23</v>
      </c>
      <c r="FM78">
        <f t="shared" si="477"/>
        <v>89.5</v>
      </c>
      <c r="FN78">
        <f t="shared" si="478"/>
        <v>77.08</v>
      </c>
      <c r="FO78">
        <f t="shared" si="479"/>
        <v>66.319999999999993</v>
      </c>
      <c r="FP78">
        <f t="shared" si="480"/>
        <v>97.19</v>
      </c>
      <c r="FQ78">
        <f t="shared" si="481"/>
        <v>415.32</v>
      </c>
      <c r="FR78">
        <f t="shared" si="482"/>
        <v>17</v>
      </c>
      <c r="FS78">
        <f t="shared" si="483"/>
        <v>1</v>
      </c>
      <c r="FT78" t="str">
        <f t="shared" si="484"/>
        <v/>
      </c>
      <c r="FU78" t="str">
        <f t="shared" si="485"/>
        <v/>
      </c>
      <c r="FV78" t="str">
        <f t="shared" si="486"/>
        <v/>
      </c>
      <c r="FW78" t="str">
        <f t="shared" si="487"/>
        <v/>
      </c>
      <c r="FX78" t="str">
        <f t="shared" si="488"/>
        <v/>
      </c>
    </row>
    <row r="79" spans="2:180">
      <c r="B79" s="1" t="s">
        <v>427</v>
      </c>
      <c r="C79" s="2" t="s">
        <v>428</v>
      </c>
      <c r="D79" s="2" t="s">
        <v>429</v>
      </c>
      <c r="E79" s="2" t="s">
        <v>430</v>
      </c>
      <c r="F79" s="2">
        <v>249</v>
      </c>
      <c r="G79" s="2">
        <v>18</v>
      </c>
      <c r="H79" s="2">
        <v>29</v>
      </c>
      <c r="I79" s="2">
        <v>35</v>
      </c>
      <c r="J79" s="2">
        <v>34</v>
      </c>
      <c r="K79" s="2">
        <v>23</v>
      </c>
      <c r="L79" s="2">
        <v>139</v>
      </c>
      <c r="M79">
        <f t="shared" si="326"/>
        <v>-0.63</v>
      </c>
      <c r="N79">
        <f t="shared" si="327"/>
        <v>0.54</v>
      </c>
      <c r="O79">
        <f t="shared" si="328"/>
        <v>1.1599999999999999</v>
      </c>
      <c r="P79">
        <f t="shared" si="329"/>
        <v>1.1599999999999999</v>
      </c>
      <c r="Q79">
        <f t="shared" si="330"/>
        <v>0.71</v>
      </c>
      <c r="R79">
        <f t="shared" si="331"/>
        <v>60.5</v>
      </c>
      <c r="S79">
        <f t="shared" si="332"/>
        <v>79</v>
      </c>
      <c r="T79">
        <f t="shared" si="333"/>
        <v>89.55</v>
      </c>
      <c r="U79">
        <f t="shared" si="334"/>
        <v>90.35</v>
      </c>
      <c r="V79">
        <f t="shared" si="335"/>
        <v>82.46</v>
      </c>
      <c r="W79">
        <f t="shared" si="336"/>
        <v>401.85999999999996</v>
      </c>
      <c r="X79">
        <f t="shared" si="337"/>
        <v>22</v>
      </c>
      <c r="Y79">
        <f t="shared" si="338"/>
        <v>2</v>
      </c>
      <c r="Z79" t="str">
        <f t="shared" si="339"/>
        <v/>
      </c>
      <c r="AA79" t="str">
        <f t="shared" si="340"/>
        <v/>
      </c>
      <c r="AB79" t="str">
        <f t="shared" si="341"/>
        <v/>
      </c>
      <c r="AC79" t="str">
        <f t="shared" si="342"/>
        <v/>
      </c>
      <c r="AD79" t="str">
        <f t="shared" si="343"/>
        <v/>
      </c>
      <c r="AF79" t="str">
        <f t="shared" si="344"/>
        <v>ADHARA HELMY NAYYARA</v>
      </c>
      <c r="AG79" t="str">
        <f t="shared" si="345"/>
        <v>249-22-10608</v>
      </c>
      <c r="AH79" t="str">
        <f t="shared" si="346"/>
        <v>249V120</v>
      </c>
      <c r="AI79" t="str">
        <f t="shared" si="347"/>
        <v>SDIT CORDOVA</v>
      </c>
      <c r="AJ79">
        <f t="shared" si="348"/>
        <v>249</v>
      </c>
      <c r="AK79">
        <f t="shared" si="349"/>
        <v>18</v>
      </c>
      <c r="AL79">
        <f t="shared" si="350"/>
        <v>29</v>
      </c>
      <c r="AM79">
        <f t="shared" si="351"/>
        <v>35</v>
      </c>
      <c r="AN79">
        <f t="shared" si="352"/>
        <v>34</v>
      </c>
      <c r="AO79">
        <f t="shared" si="353"/>
        <v>23</v>
      </c>
      <c r="AP79">
        <f t="shared" si="354"/>
        <v>139</v>
      </c>
      <c r="AQ79">
        <f t="shared" si="355"/>
        <v>-0.63</v>
      </c>
      <c r="AR79">
        <f t="shared" si="356"/>
        <v>0.54</v>
      </c>
      <c r="AS79">
        <f t="shared" si="357"/>
        <v>1.1599999999999999</v>
      </c>
      <c r="AT79">
        <f t="shared" si="358"/>
        <v>1.1599999999999999</v>
      </c>
      <c r="AU79">
        <f t="shared" si="359"/>
        <v>0.71</v>
      </c>
      <c r="AV79">
        <f t="shared" si="360"/>
        <v>60.5</v>
      </c>
      <c r="AW79">
        <f t="shared" si="361"/>
        <v>79</v>
      </c>
      <c r="AX79">
        <f t="shared" si="362"/>
        <v>89.55</v>
      </c>
      <c r="AY79">
        <f t="shared" si="363"/>
        <v>90.35</v>
      </c>
      <c r="AZ79">
        <f t="shared" si="364"/>
        <v>82.46</v>
      </c>
      <c r="BA79">
        <f t="shared" si="365"/>
        <v>401.85999999999996</v>
      </c>
      <c r="BB79">
        <f t="shared" si="366"/>
        <v>22</v>
      </c>
      <c r="BC79">
        <f t="shared" si="367"/>
        <v>2</v>
      </c>
      <c r="BD79" t="str">
        <f t="shared" si="368"/>
        <v/>
      </c>
      <c r="BE79" t="str">
        <f t="shared" si="369"/>
        <v/>
      </c>
      <c r="BF79" t="str">
        <f t="shared" si="370"/>
        <v/>
      </c>
      <c r="BG79" t="str">
        <f t="shared" si="371"/>
        <v/>
      </c>
      <c r="BH79" t="str">
        <f t="shared" si="372"/>
        <v/>
      </c>
      <c r="BJ79" t="str">
        <f t="shared" si="373"/>
        <v>ADHARA HELMY NAYYARA</v>
      </c>
      <c r="BK79" t="str">
        <f t="shared" si="374"/>
        <v>249-22-10608</v>
      </c>
      <c r="BL79" t="str">
        <f t="shared" si="375"/>
        <v>249V120</v>
      </c>
      <c r="BM79" t="str">
        <f t="shared" si="376"/>
        <v>SDIT CORDOVA</v>
      </c>
      <c r="BN79">
        <f t="shared" si="377"/>
        <v>249</v>
      </c>
      <c r="BO79">
        <f t="shared" si="378"/>
        <v>18</v>
      </c>
      <c r="BP79">
        <f t="shared" si="379"/>
        <v>29</v>
      </c>
      <c r="BQ79">
        <f t="shared" si="380"/>
        <v>35</v>
      </c>
      <c r="BR79">
        <f t="shared" si="381"/>
        <v>34</v>
      </c>
      <c r="BS79">
        <f t="shared" si="382"/>
        <v>23</v>
      </c>
      <c r="BT79">
        <f t="shared" si="383"/>
        <v>139</v>
      </c>
      <c r="BU79">
        <f t="shared" si="384"/>
        <v>-0.63</v>
      </c>
      <c r="BV79">
        <f t="shared" si="385"/>
        <v>0.54</v>
      </c>
      <c r="BW79">
        <f t="shared" si="386"/>
        <v>1.1599999999999999</v>
      </c>
      <c r="BX79">
        <f t="shared" si="387"/>
        <v>1.1599999999999999</v>
      </c>
      <c r="BY79">
        <f t="shared" si="388"/>
        <v>0.71</v>
      </c>
      <c r="BZ79">
        <f t="shared" si="389"/>
        <v>60.5</v>
      </c>
      <c r="CA79">
        <f t="shared" si="390"/>
        <v>79</v>
      </c>
      <c r="CB79">
        <f t="shared" si="391"/>
        <v>89.55</v>
      </c>
      <c r="CC79">
        <f t="shared" si="392"/>
        <v>90.35</v>
      </c>
      <c r="CD79">
        <f t="shared" si="393"/>
        <v>82.46</v>
      </c>
      <c r="CE79">
        <f t="shared" si="394"/>
        <v>401.85999999999996</v>
      </c>
      <c r="CF79">
        <f t="shared" si="395"/>
        <v>22</v>
      </c>
      <c r="CG79">
        <f t="shared" si="396"/>
        <v>2</v>
      </c>
      <c r="CH79" t="str">
        <f t="shared" si="397"/>
        <v/>
      </c>
      <c r="CI79" t="str">
        <f t="shared" si="398"/>
        <v/>
      </c>
      <c r="CJ79" t="str">
        <f t="shared" si="399"/>
        <v/>
      </c>
      <c r="CK79" t="str">
        <f t="shared" si="400"/>
        <v/>
      </c>
      <c r="CL79" t="str">
        <f t="shared" si="401"/>
        <v/>
      </c>
      <c r="CN79" t="str">
        <f t="shared" si="402"/>
        <v>ADHARA HELMY NAYYARA</v>
      </c>
      <c r="CO79" t="str">
        <f t="shared" si="403"/>
        <v>249-22-10608</v>
      </c>
      <c r="CP79" t="str">
        <f t="shared" si="404"/>
        <v>249V120</v>
      </c>
      <c r="CQ79" t="str">
        <f t="shared" si="405"/>
        <v>SDIT CORDOVA</v>
      </c>
      <c r="CR79">
        <f t="shared" si="406"/>
        <v>249</v>
      </c>
      <c r="CS79">
        <f t="shared" si="407"/>
        <v>18</v>
      </c>
      <c r="CT79">
        <f t="shared" si="408"/>
        <v>29</v>
      </c>
      <c r="CU79">
        <f t="shared" si="409"/>
        <v>35</v>
      </c>
      <c r="CV79">
        <f t="shared" si="410"/>
        <v>34</v>
      </c>
      <c r="CW79">
        <f t="shared" si="411"/>
        <v>23</v>
      </c>
      <c r="CX79">
        <f t="shared" si="412"/>
        <v>139</v>
      </c>
      <c r="CY79">
        <f t="shared" si="413"/>
        <v>-0.63</v>
      </c>
      <c r="CZ79">
        <f t="shared" si="414"/>
        <v>0.54</v>
      </c>
      <c r="DA79">
        <f t="shared" si="415"/>
        <v>1.1599999999999999</v>
      </c>
      <c r="DB79">
        <f t="shared" si="416"/>
        <v>1.1599999999999999</v>
      </c>
      <c r="DC79">
        <f t="shared" si="417"/>
        <v>0.71</v>
      </c>
      <c r="DD79">
        <f t="shared" si="418"/>
        <v>60.5</v>
      </c>
      <c r="DE79">
        <f t="shared" si="419"/>
        <v>79</v>
      </c>
      <c r="DF79">
        <f t="shared" si="420"/>
        <v>89.55</v>
      </c>
      <c r="DG79">
        <f t="shared" si="421"/>
        <v>90.35</v>
      </c>
      <c r="DH79">
        <f t="shared" si="422"/>
        <v>82.46</v>
      </c>
      <c r="DI79">
        <f t="shared" si="423"/>
        <v>401.85999999999996</v>
      </c>
      <c r="DJ79">
        <f t="shared" si="424"/>
        <v>22</v>
      </c>
      <c r="DK79">
        <f t="shared" si="425"/>
        <v>2</v>
      </c>
      <c r="DL79" t="str">
        <f t="shared" si="426"/>
        <v/>
      </c>
      <c r="DM79" t="str">
        <f t="shared" si="427"/>
        <v/>
      </c>
      <c r="DN79" t="str">
        <f t="shared" si="428"/>
        <v/>
      </c>
      <c r="DO79" t="str">
        <f t="shared" si="429"/>
        <v/>
      </c>
      <c r="DP79" t="str">
        <f t="shared" si="430"/>
        <v/>
      </c>
      <c r="DR79" t="str">
        <f t="shared" si="431"/>
        <v>ADHARA HELMY NAYYARA</v>
      </c>
      <c r="DS79" t="str">
        <f t="shared" si="432"/>
        <v>249-22-10608</v>
      </c>
      <c r="DT79" t="str">
        <f t="shared" si="433"/>
        <v>249V120</v>
      </c>
      <c r="DU79" t="str">
        <f t="shared" si="434"/>
        <v>SDIT CORDOVA</v>
      </c>
      <c r="DV79">
        <f t="shared" si="435"/>
        <v>249</v>
      </c>
      <c r="DW79">
        <f t="shared" si="436"/>
        <v>18</v>
      </c>
      <c r="DX79">
        <f t="shared" si="437"/>
        <v>29</v>
      </c>
      <c r="DY79">
        <f t="shared" si="438"/>
        <v>35</v>
      </c>
      <c r="DZ79">
        <f t="shared" si="439"/>
        <v>34</v>
      </c>
      <c r="EA79">
        <f t="shared" si="440"/>
        <v>23</v>
      </c>
      <c r="EB79">
        <f t="shared" si="441"/>
        <v>139</v>
      </c>
      <c r="EC79">
        <f t="shared" si="442"/>
        <v>-0.63</v>
      </c>
      <c r="ED79">
        <f t="shared" si="443"/>
        <v>0.54</v>
      </c>
      <c r="EE79">
        <f t="shared" si="444"/>
        <v>1.1599999999999999</v>
      </c>
      <c r="EF79">
        <f t="shared" si="445"/>
        <v>1.1599999999999999</v>
      </c>
      <c r="EG79">
        <f t="shared" si="446"/>
        <v>0.71</v>
      </c>
      <c r="EH79">
        <f t="shared" si="447"/>
        <v>60.5</v>
      </c>
      <c r="EI79">
        <f t="shared" si="448"/>
        <v>79</v>
      </c>
      <c r="EJ79">
        <f t="shared" si="449"/>
        <v>89.55</v>
      </c>
      <c r="EK79">
        <f t="shared" si="450"/>
        <v>90.35</v>
      </c>
      <c r="EL79">
        <f t="shared" si="451"/>
        <v>82.46</v>
      </c>
      <c r="EM79">
        <f t="shared" si="452"/>
        <v>401.85999999999996</v>
      </c>
      <c r="EN79">
        <f t="shared" si="453"/>
        <v>22</v>
      </c>
      <c r="EO79">
        <f t="shared" si="454"/>
        <v>2</v>
      </c>
      <c r="EP79" t="str">
        <f t="shared" si="455"/>
        <v/>
      </c>
      <c r="EQ79" t="str">
        <f t="shared" si="456"/>
        <v/>
      </c>
      <c r="ER79" t="str">
        <f t="shared" si="457"/>
        <v/>
      </c>
      <c r="ES79" t="str">
        <f t="shared" si="458"/>
        <v/>
      </c>
      <c r="ET79" t="str">
        <f t="shared" si="459"/>
        <v/>
      </c>
      <c r="EV79" t="str">
        <f t="shared" si="460"/>
        <v>ADHARA HELMY NAYYARA</v>
      </c>
      <c r="EW79" t="str">
        <f t="shared" si="461"/>
        <v>249-22-10608</v>
      </c>
      <c r="EX79" t="str">
        <f t="shared" si="462"/>
        <v>249V120</v>
      </c>
      <c r="EY79" t="str">
        <f t="shared" si="463"/>
        <v>SDIT CORDOVA</v>
      </c>
      <c r="EZ79">
        <f t="shared" si="464"/>
        <v>249</v>
      </c>
      <c r="FA79">
        <f t="shared" si="465"/>
        <v>18</v>
      </c>
      <c r="FB79">
        <f t="shared" si="466"/>
        <v>29</v>
      </c>
      <c r="FC79">
        <f t="shared" si="467"/>
        <v>35</v>
      </c>
      <c r="FD79">
        <f t="shared" si="468"/>
        <v>34</v>
      </c>
      <c r="FE79">
        <f t="shared" si="469"/>
        <v>23</v>
      </c>
      <c r="FF79">
        <f t="shared" si="470"/>
        <v>139</v>
      </c>
      <c r="FG79">
        <f t="shared" si="471"/>
        <v>-0.63</v>
      </c>
      <c r="FH79">
        <f t="shared" si="472"/>
        <v>0.54</v>
      </c>
      <c r="FI79">
        <f t="shared" si="473"/>
        <v>1.1599999999999999</v>
      </c>
      <c r="FJ79">
        <f t="shared" si="474"/>
        <v>1.1599999999999999</v>
      </c>
      <c r="FK79">
        <f t="shared" si="475"/>
        <v>0.71</v>
      </c>
      <c r="FL79">
        <f t="shared" si="476"/>
        <v>60.5</v>
      </c>
      <c r="FM79">
        <f t="shared" si="477"/>
        <v>79</v>
      </c>
      <c r="FN79">
        <f t="shared" si="478"/>
        <v>89.55</v>
      </c>
      <c r="FO79">
        <f t="shared" si="479"/>
        <v>90.35</v>
      </c>
      <c r="FP79">
        <f t="shared" si="480"/>
        <v>82.46</v>
      </c>
      <c r="FQ79">
        <f t="shared" si="481"/>
        <v>401.85999999999996</v>
      </c>
      <c r="FR79">
        <f t="shared" si="482"/>
        <v>22</v>
      </c>
      <c r="FS79">
        <f t="shared" si="483"/>
        <v>2</v>
      </c>
      <c r="FT79" t="str">
        <f t="shared" si="484"/>
        <v/>
      </c>
      <c r="FU79" t="str">
        <f t="shared" si="485"/>
        <v/>
      </c>
      <c r="FV79" t="str">
        <f t="shared" si="486"/>
        <v/>
      </c>
      <c r="FW79" t="str">
        <f t="shared" si="487"/>
        <v/>
      </c>
      <c r="FX79" t="str">
        <f t="shared" si="488"/>
        <v/>
      </c>
    </row>
    <row r="80" spans="2:180">
      <c r="B80" s="1" t="s">
        <v>431</v>
      </c>
      <c r="C80" s="2" t="s">
        <v>432</v>
      </c>
      <c r="D80" s="2" t="s">
        <v>429</v>
      </c>
      <c r="E80" s="2" t="s">
        <v>430</v>
      </c>
      <c r="F80" s="2">
        <v>249</v>
      </c>
      <c r="G80" s="2">
        <v>31</v>
      </c>
      <c r="H80" s="2">
        <v>33</v>
      </c>
      <c r="I80" s="2">
        <v>32</v>
      </c>
      <c r="J80" s="2">
        <v>31</v>
      </c>
      <c r="K80" s="2">
        <v>26</v>
      </c>
      <c r="L80" s="2">
        <v>153</v>
      </c>
      <c r="M80">
        <f t="shared" si="326"/>
        <v>1.5</v>
      </c>
      <c r="N80">
        <f t="shared" si="327"/>
        <v>1.17</v>
      </c>
      <c r="O80">
        <f t="shared" si="328"/>
        <v>0.79</v>
      </c>
      <c r="P80">
        <f t="shared" si="329"/>
        <v>0.75</v>
      </c>
      <c r="Q80">
        <f t="shared" si="330"/>
        <v>1.21</v>
      </c>
      <c r="R80">
        <f t="shared" si="331"/>
        <v>92.61</v>
      </c>
      <c r="S80">
        <f t="shared" si="332"/>
        <v>89.5</v>
      </c>
      <c r="T80">
        <f t="shared" si="333"/>
        <v>83.31</v>
      </c>
      <c r="U80">
        <f t="shared" si="334"/>
        <v>83.16</v>
      </c>
      <c r="V80">
        <f t="shared" si="335"/>
        <v>91.23</v>
      </c>
      <c r="W80">
        <f t="shared" si="336"/>
        <v>439.81000000000006</v>
      </c>
      <c r="X80">
        <f t="shared" si="337"/>
        <v>9</v>
      </c>
      <c r="Y80">
        <f t="shared" si="338"/>
        <v>1</v>
      </c>
      <c r="Z80" t="str">
        <f t="shared" si="339"/>
        <v/>
      </c>
      <c r="AA80" t="str">
        <f t="shared" si="340"/>
        <v/>
      </c>
      <c r="AB80" t="str">
        <f t="shared" si="341"/>
        <v/>
      </c>
      <c r="AC80" t="str">
        <f t="shared" si="342"/>
        <v/>
      </c>
      <c r="AD80" t="str">
        <f t="shared" si="343"/>
        <v/>
      </c>
      <c r="AF80" t="str">
        <f t="shared" si="344"/>
        <v>GASHANNI SYAHLA ARRAHMA</v>
      </c>
      <c r="AG80" t="str">
        <f t="shared" si="345"/>
        <v>249-22-10616</v>
      </c>
      <c r="AH80" t="str">
        <f t="shared" si="346"/>
        <v>249V120</v>
      </c>
      <c r="AI80" t="str">
        <f t="shared" si="347"/>
        <v>SDIT CORDOVA</v>
      </c>
      <c r="AJ80">
        <f t="shared" si="348"/>
        <v>249</v>
      </c>
      <c r="AK80">
        <f t="shared" si="349"/>
        <v>31</v>
      </c>
      <c r="AL80">
        <f t="shared" si="350"/>
        <v>33</v>
      </c>
      <c r="AM80">
        <f t="shared" si="351"/>
        <v>32</v>
      </c>
      <c r="AN80">
        <f t="shared" si="352"/>
        <v>31</v>
      </c>
      <c r="AO80">
        <f t="shared" si="353"/>
        <v>26</v>
      </c>
      <c r="AP80">
        <f t="shared" si="354"/>
        <v>153</v>
      </c>
      <c r="AQ80">
        <f t="shared" si="355"/>
        <v>1.5</v>
      </c>
      <c r="AR80">
        <f t="shared" si="356"/>
        <v>1.17</v>
      </c>
      <c r="AS80">
        <f t="shared" si="357"/>
        <v>0.79</v>
      </c>
      <c r="AT80">
        <f t="shared" si="358"/>
        <v>0.75</v>
      </c>
      <c r="AU80">
        <f t="shared" si="359"/>
        <v>1.21</v>
      </c>
      <c r="AV80">
        <f t="shared" si="360"/>
        <v>92.61</v>
      </c>
      <c r="AW80">
        <f t="shared" si="361"/>
        <v>89.5</v>
      </c>
      <c r="AX80">
        <f t="shared" si="362"/>
        <v>83.31</v>
      </c>
      <c r="AY80">
        <f t="shared" si="363"/>
        <v>83.16</v>
      </c>
      <c r="AZ80">
        <f t="shared" si="364"/>
        <v>91.23</v>
      </c>
      <c r="BA80">
        <f t="shared" si="365"/>
        <v>439.81000000000006</v>
      </c>
      <c r="BB80">
        <f t="shared" si="366"/>
        <v>9</v>
      </c>
      <c r="BC80">
        <f t="shared" si="367"/>
        <v>1</v>
      </c>
      <c r="BD80" t="str">
        <f t="shared" si="368"/>
        <v/>
      </c>
      <c r="BE80" t="str">
        <f t="shared" si="369"/>
        <v/>
      </c>
      <c r="BF80" t="str">
        <f t="shared" si="370"/>
        <v/>
      </c>
      <c r="BG80" t="str">
        <f t="shared" si="371"/>
        <v/>
      </c>
      <c r="BH80" t="str">
        <f t="shared" si="372"/>
        <v/>
      </c>
      <c r="BJ80" t="str">
        <f t="shared" si="373"/>
        <v>GASHANNI SYAHLA ARRAHMA</v>
      </c>
      <c r="BK80" t="str">
        <f t="shared" si="374"/>
        <v>249-22-10616</v>
      </c>
      <c r="BL80" t="str">
        <f t="shared" si="375"/>
        <v>249V120</v>
      </c>
      <c r="BM80" t="str">
        <f t="shared" si="376"/>
        <v>SDIT CORDOVA</v>
      </c>
      <c r="BN80">
        <f t="shared" si="377"/>
        <v>249</v>
      </c>
      <c r="BO80">
        <f t="shared" si="378"/>
        <v>31</v>
      </c>
      <c r="BP80">
        <f t="shared" si="379"/>
        <v>33</v>
      </c>
      <c r="BQ80">
        <f t="shared" si="380"/>
        <v>32</v>
      </c>
      <c r="BR80">
        <f t="shared" si="381"/>
        <v>31</v>
      </c>
      <c r="BS80">
        <f t="shared" si="382"/>
        <v>26</v>
      </c>
      <c r="BT80">
        <f t="shared" si="383"/>
        <v>153</v>
      </c>
      <c r="BU80">
        <f t="shared" si="384"/>
        <v>1.5</v>
      </c>
      <c r="BV80">
        <f t="shared" si="385"/>
        <v>1.17</v>
      </c>
      <c r="BW80">
        <f t="shared" si="386"/>
        <v>0.79</v>
      </c>
      <c r="BX80">
        <f t="shared" si="387"/>
        <v>0.75</v>
      </c>
      <c r="BY80">
        <f t="shared" si="388"/>
        <v>1.21</v>
      </c>
      <c r="BZ80">
        <f t="shared" si="389"/>
        <v>92.61</v>
      </c>
      <c r="CA80">
        <f t="shared" si="390"/>
        <v>89.5</v>
      </c>
      <c r="CB80">
        <f t="shared" si="391"/>
        <v>83.31</v>
      </c>
      <c r="CC80">
        <f t="shared" si="392"/>
        <v>83.16</v>
      </c>
      <c r="CD80">
        <f t="shared" si="393"/>
        <v>91.23</v>
      </c>
      <c r="CE80">
        <f t="shared" si="394"/>
        <v>439.81000000000006</v>
      </c>
      <c r="CF80">
        <f t="shared" si="395"/>
        <v>9</v>
      </c>
      <c r="CG80">
        <f t="shared" si="396"/>
        <v>1</v>
      </c>
      <c r="CH80" t="str">
        <f t="shared" si="397"/>
        <v/>
      </c>
      <c r="CI80" t="str">
        <f t="shared" si="398"/>
        <v/>
      </c>
      <c r="CJ80" t="str">
        <f t="shared" si="399"/>
        <v/>
      </c>
      <c r="CK80" t="str">
        <f t="shared" si="400"/>
        <v/>
      </c>
      <c r="CL80" t="str">
        <f t="shared" si="401"/>
        <v/>
      </c>
      <c r="CN80" t="str">
        <f t="shared" si="402"/>
        <v>GASHANNI SYAHLA ARRAHMA</v>
      </c>
      <c r="CO80" t="str">
        <f t="shared" si="403"/>
        <v>249-22-10616</v>
      </c>
      <c r="CP80" t="str">
        <f t="shared" si="404"/>
        <v>249V120</v>
      </c>
      <c r="CQ80" t="str">
        <f t="shared" si="405"/>
        <v>SDIT CORDOVA</v>
      </c>
      <c r="CR80">
        <f t="shared" si="406"/>
        <v>249</v>
      </c>
      <c r="CS80">
        <f t="shared" si="407"/>
        <v>31</v>
      </c>
      <c r="CT80">
        <f t="shared" si="408"/>
        <v>33</v>
      </c>
      <c r="CU80">
        <f t="shared" si="409"/>
        <v>32</v>
      </c>
      <c r="CV80">
        <f t="shared" si="410"/>
        <v>31</v>
      </c>
      <c r="CW80">
        <f t="shared" si="411"/>
        <v>26</v>
      </c>
      <c r="CX80">
        <f t="shared" si="412"/>
        <v>153</v>
      </c>
      <c r="CY80">
        <f t="shared" si="413"/>
        <v>1.5</v>
      </c>
      <c r="CZ80">
        <f t="shared" si="414"/>
        <v>1.17</v>
      </c>
      <c r="DA80">
        <f t="shared" si="415"/>
        <v>0.79</v>
      </c>
      <c r="DB80">
        <f t="shared" si="416"/>
        <v>0.75</v>
      </c>
      <c r="DC80">
        <f t="shared" si="417"/>
        <v>1.21</v>
      </c>
      <c r="DD80">
        <f t="shared" si="418"/>
        <v>92.61</v>
      </c>
      <c r="DE80">
        <f t="shared" si="419"/>
        <v>89.5</v>
      </c>
      <c r="DF80">
        <f t="shared" si="420"/>
        <v>83.31</v>
      </c>
      <c r="DG80">
        <f t="shared" si="421"/>
        <v>83.16</v>
      </c>
      <c r="DH80">
        <f t="shared" si="422"/>
        <v>91.23</v>
      </c>
      <c r="DI80">
        <f t="shared" si="423"/>
        <v>439.81000000000006</v>
      </c>
      <c r="DJ80">
        <f t="shared" si="424"/>
        <v>9</v>
      </c>
      <c r="DK80">
        <f t="shared" si="425"/>
        <v>1</v>
      </c>
      <c r="DL80" t="str">
        <f t="shared" si="426"/>
        <v/>
      </c>
      <c r="DM80" t="str">
        <f t="shared" si="427"/>
        <v/>
      </c>
      <c r="DN80" t="str">
        <f t="shared" si="428"/>
        <v/>
      </c>
      <c r="DO80" t="str">
        <f t="shared" si="429"/>
        <v/>
      </c>
      <c r="DP80" t="str">
        <f t="shared" si="430"/>
        <v/>
      </c>
      <c r="DR80" t="str">
        <f t="shared" si="431"/>
        <v>GASHANNI SYAHLA ARRAHMA</v>
      </c>
      <c r="DS80" t="str">
        <f t="shared" si="432"/>
        <v>249-22-10616</v>
      </c>
      <c r="DT80" t="str">
        <f t="shared" si="433"/>
        <v>249V120</v>
      </c>
      <c r="DU80" t="str">
        <f t="shared" si="434"/>
        <v>SDIT CORDOVA</v>
      </c>
      <c r="DV80">
        <f t="shared" si="435"/>
        <v>249</v>
      </c>
      <c r="DW80">
        <f t="shared" si="436"/>
        <v>31</v>
      </c>
      <c r="DX80">
        <f t="shared" si="437"/>
        <v>33</v>
      </c>
      <c r="DY80">
        <f t="shared" si="438"/>
        <v>32</v>
      </c>
      <c r="DZ80">
        <f t="shared" si="439"/>
        <v>31</v>
      </c>
      <c r="EA80">
        <f t="shared" si="440"/>
        <v>26</v>
      </c>
      <c r="EB80">
        <f t="shared" si="441"/>
        <v>153</v>
      </c>
      <c r="EC80">
        <f t="shared" si="442"/>
        <v>1.5</v>
      </c>
      <c r="ED80">
        <f t="shared" si="443"/>
        <v>1.17</v>
      </c>
      <c r="EE80">
        <f t="shared" si="444"/>
        <v>0.79</v>
      </c>
      <c r="EF80">
        <f t="shared" si="445"/>
        <v>0.75</v>
      </c>
      <c r="EG80">
        <f t="shared" si="446"/>
        <v>1.21</v>
      </c>
      <c r="EH80">
        <f t="shared" si="447"/>
        <v>92.61</v>
      </c>
      <c r="EI80">
        <f t="shared" si="448"/>
        <v>89.5</v>
      </c>
      <c r="EJ80">
        <f t="shared" si="449"/>
        <v>83.31</v>
      </c>
      <c r="EK80">
        <f t="shared" si="450"/>
        <v>83.16</v>
      </c>
      <c r="EL80">
        <f t="shared" si="451"/>
        <v>91.23</v>
      </c>
      <c r="EM80">
        <f t="shared" si="452"/>
        <v>439.81000000000006</v>
      </c>
      <c r="EN80">
        <f t="shared" si="453"/>
        <v>9</v>
      </c>
      <c r="EO80">
        <f t="shared" si="454"/>
        <v>1</v>
      </c>
      <c r="EP80" t="str">
        <f t="shared" si="455"/>
        <v/>
      </c>
      <c r="EQ80" t="str">
        <f t="shared" si="456"/>
        <v/>
      </c>
      <c r="ER80" t="str">
        <f t="shared" si="457"/>
        <v/>
      </c>
      <c r="ES80" t="str">
        <f t="shared" si="458"/>
        <v/>
      </c>
      <c r="ET80" t="str">
        <f t="shared" si="459"/>
        <v/>
      </c>
      <c r="EV80" t="str">
        <f t="shared" si="460"/>
        <v>GASHANNI SYAHLA ARRAHMA</v>
      </c>
      <c r="EW80" t="str">
        <f t="shared" si="461"/>
        <v>249-22-10616</v>
      </c>
      <c r="EX80" t="str">
        <f t="shared" si="462"/>
        <v>249V120</v>
      </c>
      <c r="EY80" t="str">
        <f t="shared" si="463"/>
        <v>SDIT CORDOVA</v>
      </c>
      <c r="EZ80">
        <f t="shared" si="464"/>
        <v>249</v>
      </c>
      <c r="FA80">
        <f t="shared" si="465"/>
        <v>31</v>
      </c>
      <c r="FB80">
        <f t="shared" si="466"/>
        <v>33</v>
      </c>
      <c r="FC80">
        <f t="shared" si="467"/>
        <v>32</v>
      </c>
      <c r="FD80">
        <f t="shared" si="468"/>
        <v>31</v>
      </c>
      <c r="FE80">
        <f t="shared" si="469"/>
        <v>26</v>
      </c>
      <c r="FF80">
        <f t="shared" si="470"/>
        <v>153</v>
      </c>
      <c r="FG80">
        <f t="shared" si="471"/>
        <v>1.5</v>
      </c>
      <c r="FH80">
        <f t="shared" si="472"/>
        <v>1.17</v>
      </c>
      <c r="FI80">
        <f t="shared" si="473"/>
        <v>0.79</v>
      </c>
      <c r="FJ80">
        <f t="shared" si="474"/>
        <v>0.75</v>
      </c>
      <c r="FK80">
        <f t="shared" si="475"/>
        <v>1.21</v>
      </c>
      <c r="FL80">
        <f t="shared" si="476"/>
        <v>92.61</v>
      </c>
      <c r="FM80">
        <f t="shared" si="477"/>
        <v>89.5</v>
      </c>
      <c r="FN80">
        <f t="shared" si="478"/>
        <v>83.31</v>
      </c>
      <c r="FO80">
        <f t="shared" si="479"/>
        <v>83.16</v>
      </c>
      <c r="FP80">
        <f t="shared" si="480"/>
        <v>91.23</v>
      </c>
      <c r="FQ80">
        <f t="shared" si="481"/>
        <v>439.81000000000006</v>
      </c>
      <c r="FR80">
        <f t="shared" si="482"/>
        <v>9</v>
      </c>
      <c r="FS80">
        <f t="shared" si="483"/>
        <v>1</v>
      </c>
      <c r="FT80" t="str">
        <f t="shared" si="484"/>
        <v/>
      </c>
      <c r="FU80" t="str">
        <f t="shared" si="485"/>
        <v/>
      </c>
      <c r="FV80" t="str">
        <f t="shared" si="486"/>
        <v/>
      </c>
      <c r="FW80" t="str">
        <f t="shared" si="487"/>
        <v/>
      </c>
      <c r="FX80" t="str">
        <f t="shared" si="488"/>
        <v/>
      </c>
    </row>
    <row r="81" spans="2:180">
      <c r="B81" s="1" t="s">
        <v>433</v>
      </c>
      <c r="C81" s="2" t="s">
        <v>434</v>
      </c>
      <c r="D81" s="2" t="s">
        <v>347</v>
      </c>
      <c r="E81" s="2" t="s">
        <v>435</v>
      </c>
      <c r="F81" s="2">
        <v>189</v>
      </c>
      <c r="G81" s="2">
        <v>32</v>
      </c>
      <c r="H81" s="2">
        <v>28</v>
      </c>
      <c r="I81" s="2">
        <v>37</v>
      </c>
      <c r="J81" s="2">
        <v>36</v>
      </c>
      <c r="K81" s="2">
        <v>26</v>
      </c>
      <c r="L81" s="2">
        <v>159</v>
      </c>
      <c r="M81">
        <f t="shared" si="326"/>
        <v>1.67</v>
      </c>
      <c r="N81">
        <f t="shared" si="327"/>
        <v>0.39</v>
      </c>
      <c r="O81">
        <f t="shared" si="328"/>
        <v>1.41</v>
      </c>
      <c r="P81">
        <f t="shared" si="329"/>
        <v>1.44</v>
      </c>
      <c r="Q81">
        <f t="shared" si="330"/>
        <v>1.21</v>
      </c>
      <c r="R81">
        <f t="shared" si="331"/>
        <v>95.18</v>
      </c>
      <c r="S81">
        <f t="shared" si="332"/>
        <v>76.5</v>
      </c>
      <c r="T81">
        <f t="shared" si="333"/>
        <v>93.76</v>
      </c>
      <c r="U81">
        <f t="shared" si="334"/>
        <v>95.26</v>
      </c>
      <c r="V81">
        <f t="shared" si="335"/>
        <v>91.23</v>
      </c>
      <c r="W81">
        <f t="shared" si="336"/>
        <v>451.93</v>
      </c>
      <c r="X81">
        <f t="shared" si="337"/>
        <v>5</v>
      </c>
      <c r="Y81">
        <f t="shared" si="338"/>
        <v>1</v>
      </c>
      <c r="Z81" t="str">
        <f t="shared" si="339"/>
        <v/>
      </c>
      <c r="AA81" t="str">
        <f t="shared" si="340"/>
        <v/>
      </c>
      <c r="AB81" t="str">
        <f t="shared" si="341"/>
        <v/>
      </c>
      <c r="AC81" t="str">
        <f t="shared" si="342"/>
        <v/>
      </c>
      <c r="AD81" t="str">
        <f t="shared" si="343"/>
        <v/>
      </c>
      <c r="AF81" t="str">
        <f t="shared" si="344"/>
        <v>MICKAYLA ALVIRA M</v>
      </c>
      <c r="AG81" t="str">
        <f t="shared" si="345"/>
        <v>254-22-10647</v>
      </c>
      <c r="AH81" t="str">
        <f t="shared" si="346"/>
        <v>189V120</v>
      </c>
      <c r="AI81" t="str">
        <f t="shared" si="347"/>
        <v>SD ISLAM AMELIA</v>
      </c>
      <c r="AJ81">
        <f t="shared" si="348"/>
        <v>189</v>
      </c>
      <c r="AK81">
        <f t="shared" si="349"/>
        <v>32</v>
      </c>
      <c r="AL81">
        <f t="shared" si="350"/>
        <v>28</v>
      </c>
      <c r="AM81">
        <f t="shared" si="351"/>
        <v>37</v>
      </c>
      <c r="AN81">
        <f t="shared" si="352"/>
        <v>36</v>
      </c>
      <c r="AO81">
        <f t="shared" si="353"/>
        <v>26</v>
      </c>
      <c r="AP81">
        <f t="shared" si="354"/>
        <v>159</v>
      </c>
      <c r="AQ81">
        <f t="shared" si="355"/>
        <v>1.67</v>
      </c>
      <c r="AR81">
        <f t="shared" si="356"/>
        <v>0.39</v>
      </c>
      <c r="AS81">
        <f t="shared" si="357"/>
        <v>1.41</v>
      </c>
      <c r="AT81">
        <f t="shared" si="358"/>
        <v>1.44</v>
      </c>
      <c r="AU81">
        <f t="shared" si="359"/>
        <v>1.21</v>
      </c>
      <c r="AV81">
        <f t="shared" si="360"/>
        <v>95.18</v>
      </c>
      <c r="AW81">
        <f t="shared" si="361"/>
        <v>76.5</v>
      </c>
      <c r="AX81">
        <f t="shared" si="362"/>
        <v>93.76</v>
      </c>
      <c r="AY81">
        <f t="shared" si="363"/>
        <v>95.26</v>
      </c>
      <c r="AZ81">
        <f t="shared" si="364"/>
        <v>91.23</v>
      </c>
      <c r="BA81">
        <f t="shared" si="365"/>
        <v>451.93</v>
      </c>
      <c r="BB81">
        <f t="shared" si="366"/>
        <v>5</v>
      </c>
      <c r="BC81">
        <f t="shared" si="367"/>
        <v>1</v>
      </c>
      <c r="BD81" t="str">
        <f t="shared" si="368"/>
        <v/>
      </c>
      <c r="BE81" t="str">
        <f t="shared" si="369"/>
        <v/>
      </c>
      <c r="BF81" t="str">
        <f t="shared" si="370"/>
        <v/>
      </c>
      <c r="BG81" t="str">
        <f t="shared" si="371"/>
        <v/>
      </c>
      <c r="BH81" t="str">
        <f t="shared" si="372"/>
        <v/>
      </c>
      <c r="BJ81" t="str">
        <f t="shared" si="373"/>
        <v>MICKAYLA ALVIRA M</v>
      </c>
      <c r="BK81" t="str">
        <f t="shared" si="374"/>
        <v>254-22-10647</v>
      </c>
      <c r="BL81" t="str">
        <f t="shared" si="375"/>
        <v>189V120</v>
      </c>
      <c r="BM81" t="str">
        <f t="shared" si="376"/>
        <v>SD ISLAM AMELIA</v>
      </c>
      <c r="BN81">
        <f t="shared" si="377"/>
        <v>189</v>
      </c>
      <c r="BO81">
        <f t="shared" si="378"/>
        <v>32</v>
      </c>
      <c r="BP81">
        <f t="shared" si="379"/>
        <v>28</v>
      </c>
      <c r="BQ81">
        <f t="shared" si="380"/>
        <v>37</v>
      </c>
      <c r="BR81">
        <f t="shared" si="381"/>
        <v>36</v>
      </c>
      <c r="BS81">
        <f t="shared" si="382"/>
        <v>26</v>
      </c>
      <c r="BT81">
        <f t="shared" si="383"/>
        <v>159</v>
      </c>
      <c r="BU81">
        <f t="shared" si="384"/>
        <v>1.67</v>
      </c>
      <c r="BV81">
        <f t="shared" si="385"/>
        <v>0.39</v>
      </c>
      <c r="BW81">
        <f t="shared" si="386"/>
        <v>1.41</v>
      </c>
      <c r="BX81">
        <f t="shared" si="387"/>
        <v>1.44</v>
      </c>
      <c r="BY81">
        <f t="shared" si="388"/>
        <v>1.21</v>
      </c>
      <c r="BZ81">
        <f t="shared" si="389"/>
        <v>95.18</v>
      </c>
      <c r="CA81">
        <f t="shared" si="390"/>
        <v>76.5</v>
      </c>
      <c r="CB81">
        <f t="shared" si="391"/>
        <v>93.76</v>
      </c>
      <c r="CC81">
        <f t="shared" si="392"/>
        <v>95.26</v>
      </c>
      <c r="CD81">
        <f t="shared" si="393"/>
        <v>91.23</v>
      </c>
      <c r="CE81">
        <f t="shared" si="394"/>
        <v>451.93</v>
      </c>
      <c r="CF81">
        <f t="shared" si="395"/>
        <v>5</v>
      </c>
      <c r="CG81">
        <f t="shared" si="396"/>
        <v>1</v>
      </c>
      <c r="CH81" t="str">
        <f t="shared" si="397"/>
        <v/>
      </c>
      <c r="CI81" t="str">
        <f t="shared" si="398"/>
        <v/>
      </c>
      <c r="CJ81" t="str">
        <f t="shared" si="399"/>
        <v/>
      </c>
      <c r="CK81" t="str">
        <f t="shared" si="400"/>
        <v/>
      </c>
      <c r="CL81" t="str">
        <f t="shared" si="401"/>
        <v/>
      </c>
      <c r="CN81" t="str">
        <f t="shared" si="402"/>
        <v>MICKAYLA ALVIRA M</v>
      </c>
      <c r="CO81" t="str">
        <f t="shared" si="403"/>
        <v>254-22-10647</v>
      </c>
      <c r="CP81" t="str">
        <f t="shared" si="404"/>
        <v>189V120</v>
      </c>
      <c r="CQ81" t="str">
        <f t="shared" si="405"/>
        <v>SD ISLAM AMELIA</v>
      </c>
      <c r="CR81">
        <f t="shared" si="406"/>
        <v>189</v>
      </c>
      <c r="CS81">
        <f t="shared" si="407"/>
        <v>32</v>
      </c>
      <c r="CT81">
        <f t="shared" si="408"/>
        <v>28</v>
      </c>
      <c r="CU81">
        <f t="shared" si="409"/>
        <v>37</v>
      </c>
      <c r="CV81">
        <f t="shared" si="410"/>
        <v>36</v>
      </c>
      <c r="CW81">
        <f t="shared" si="411"/>
        <v>26</v>
      </c>
      <c r="CX81">
        <f t="shared" si="412"/>
        <v>159</v>
      </c>
      <c r="CY81">
        <f t="shared" si="413"/>
        <v>1.67</v>
      </c>
      <c r="CZ81">
        <f t="shared" si="414"/>
        <v>0.39</v>
      </c>
      <c r="DA81">
        <f t="shared" si="415"/>
        <v>1.41</v>
      </c>
      <c r="DB81">
        <f t="shared" si="416"/>
        <v>1.44</v>
      </c>
      <c r="DC81">
        <f t="shared" si="417"/>
        <v>1.21</v>
      </c>
      <c r="DD81">
        <f t="shared" si="418"/>
        <v>95.18</v>
      </c>
      <c r="DE81">
        <f t="shared" si="419"/>
        <v>76.5</v>
      </c>
      <c r="DF81">
        <f t="shared" si="420"/>
        <v>93.76</v>
      </c>
      <c r="DG81">
        <f t="shared" si="421"/>
        <v>95.26</v>
      </c>
      <c r="DH81">
        <f t="shared" si="422"/>
        <v>91.23</v>
      </c>
      <c r="DI81">
        <f t="shared" si="423"/>
        <v>451.93</v>
      </c>
      <c r="DJ81">
        <f t="shared" si="424"/>
        <v>5</v>
      </c>
      <c r="DK81">
        <f t="shared" si="425"/>
        <v>1</v>
      </c>
      <c r="DL81" t="str">
        <f t="shared" si="426"/>
        <v/>
      </c>
      <c r="DM81" t="str">
        <f t="shared" si="427"/>
        <v/>
      </c>
      <c r="DN81" t="str">
        <f t="shared" si="428"/>
        <v/>
      </c>
      <c r="DO81" t="str">
        <f t="shared" si="429"/>
        <v/>
      </c>
      <c r="DP81" t="str">
        <f t="shared" si="430"/>
        <v/>
      </c>
      <c r="DR81" t="str">
        <f t="shared" si="431"/>
        <v>MICKAYLA ALVIRA M</v>
      </c>
      <c r="DS81" t="str">
        <f t="shared" si="432"/>
        <v>254-22-10647</v>
      </c>
      <c r="DT81" t="str">
        <f t="shared" si="433"/>
        <v>189V120</v>
      </c>
      <c r="DU81" t="str">
        <f t="shared" si="434"/>
        <v>SD ISLAM AMELIA</v>
      </c>
      <c r="DV81">
        <f t="shared" si="435"/>
        <v>189</v>
      </c>
      <c r="DW81">
        <f t="shared" si="436"/>
        <v>32</v>
      </c>
      <c r="DX81">
        <f t="shared" si="437"/>
        <v>28</v>
      </c>
      <c r="DY81">
        <f t="shared" si="438"/>
        <v>37</v>
      </c>
      <c r="DZ81">
        <f t="shared" si="439"/>
        <v>36</v>
      </c>
      <c r="EA81">
        <f t="shared" si="440"/>
        <v>26</v>
      </c>
      <c r="EB81">
        <f t="shared" si="441"/>
        <v>159</v>
      </c>
      <c r="EC81">
        <f t="shared" si="442"/>
        <v>1.67</v>
      </c>
      <c r="ED81">
        <f t="shared" si="443"/>
        <v>0.39</v>
      </c>
      <c r="EE81">
        <f t="shared" si="444"/>
        <v>1.41</v>
      </c>
      <c r="EF81">
        <f t="shared" si="445"/>
        <v>1.44</v>
      </c>
      <c r="EG81">
        <f t="shared" si="446"/>
        <v>1.21</v>
      </c>
      <c r="EH81">
        <f t="shared" si="447"/>
        <v>95.18</v>
      </c>
      <c r="EI81">
        <f t="shared" si="448"/>
        <v>76.5</v>
      </c>
      <c r="EJ81">
        <f t="shared" si="449"/>
        <v>93.76</v>
      </c>
      <c r="EK81">
        <f t="shared" si="450"/>
        <v>95.26</v>
      </c>
      <c r="EL81">
        <f t="shared" si="451"/>
        <v>91.23</v>
      </c>
      <c r="EM81">
        <f t="shared" si="452"/>
        <v>451.93</v>
      </c>
      <c r="EN81">
        <f t="shared" si="453"/>
        <v>5</v>
      </c>
      <c r="EO81">
        <f t="shared" si="454"/>
        <v>1</v>
      </c>
      <c r="EP81" t="str">
        <f t="shared" si="455"/>
        <v/>
      </c>
      <c r="EQ81" t="str">
        <f t="shared" si="456"/>
        <v/>
      </c>
      <c r="ER81" t="str">
        <f t="shared" si="457"/>
        <v/>
      </c>
      <c r="ES81" t="str">
        <f t="shared" si="458"/>
        <v/>
      </c>
      <c r="ET81" t="str">
        <f t="shared" si="459"/>
        <v/>
      </c>
      <c r="EV81" t="str">
        <f t="shared" si="460"/>
        <v>MICKAYLA ALVIRA M</v>
      </c>
      <c r="EW81" t="str">
        <f t="shared" si="461"/>
        <v>254-22-10647</v>
      </c>
      <c r="EX81" t="str">
        <f t="shared" si="462"/>
        <v>189V120</v>
      </c>
      <c r="EY81" t="str">
        <f t="shared" si="463"/>
        <v>SD ISLAM AMELIA</v>
      </c>
      <c r="EZ81">
        <f t="shared" si="464"/>
        <v>189</v>
      </c>
      <c r="FA81">
        <f t="shared" si="465"/>
        <v>32</v>
      </c>
      <c r="FB81">
        <f t="shared" si="466"/>
        <v>28</v>
      </c>
      <c r="FC81">
        <f t="shared" si="467"/>
        <v>37</v>
      </c>
      <c r="FD81">
        <f t="shared" si="468"/>
        <v>36</v>
      </c>
      <c r="FE81">
        <f t="shared" si="469"/>
        <v>26</v>
      </c>
      <c r="FF81">
        <f t="shared" si="470"/>
        <v>159</v>
      </c>
      <c r="FG81">
        <f t="shared" si="471"/>
        <v>1.67</v>
      </c>
      <c r="FH81">
        <f t="shared" si="472"/>
        <v>0.39</v>
      </c>
      <c r="FI81">
        <f t="shared" si="473"/>
        <v>1.41</v>
      </c>
      <c r="FJ81">
        <f t="shared" si="474"/>
        <v>1.44</v>
      </c>
      <c r="FK81">
        <f t="shared" si="475"/>
        <v>1.21</v>
      </c>
      <c r="FL81">
        <f t="shared" si="476"/>
        <v>95.18</v>
      </c>
      <c r="FM81">
        <f t="shared" si="477"/>
        <v>76.5</v>
      </c>
      <c r="FN81">
        <f t="shared" si="478"/>
        <v>93.76</v>
      </c>
      <c r="FO81">
        <f t="shared" si="479"/>
        <v>95.26</v>
      </c>
      <c r="FP81">
        <f t="shared" si="480"/>
        <v>91.23</v>
      </c>
      <c r="FQ81">
        <f t="shared" si="481"/>
        <v>451.93</v>
      </c>
      <c r="FR81">
        <f t="shared" si="482"/>
        <v>5</v>
      </c>
      <c r="FS81">
        <f t="shared" si="483"/>
        <v>1</v>
      </c>
      <c r="FT81" t="str">
        <f t="shared" si="484"/>
        <v/>
      </c>
      <c r="FU81" t="str">
        <f t="shared" si="485"/>
        <v/>
      </c>
      <c r="FV81" t="str">
        <f t="shared" si="486"/>
        <v/>
      </c>
      <c r="FW81" t="str">
        <f t="shared" si="487"/>
        <v/>
      </c>
      <c r="FX81" t="str">
        <f t="shared" si="488"/>
        <v/>
      </c>
    </row>
    <row r="82" spans="2:180">
      <c r="B82" s="1" t="s">
        <v>436</v>
      </c>
      <c r="C82" s="2" t="s">
        <v>437</v>
      </c>
      <c r="D82" s="2" t="s">
        <v>438</v>
      </c>
      <c r="E82" s="2" t="s">
        <v>439</v>
      </c>
      <c r="F82" s="2">
        <v>263</v>
      </c>
      <c r="G82" s="2">
        <v>10</v>
      </c>
      <c r="H82" s="2">
        <v>21</v>
      </c>
      <c r="I82" s="2">
        <v>19</v>
      </c>
      <c r="J82" s="2">
        <v>28</v>
      </c>
      <c r="K82" s="2">
        <v>11</v>
      </c>
      <c r="L82" s="2">
        <v>89</v>
      </c>
      <c r="M82">
        <f t="shared" si="326"/>
        <v>-1.94</v>
      </c>
      <c r="N82">
        <f t="shared" si="327"/>
        <v>-0.71</v>
      </c>
      <c r="O82">
        <f t="shared" si="328"/>
        <v>-0.81</v>
      </c>
      <c r="P82">
        <f t="shared" si="329"/>
        <v>0.34</v>
      </c>
      <c r="Q82">
        <f t="shared" si="330"/>
        <v>-1.28</v>
      </c>
      <c r="R82">
        <f t="shared" si="331"/>
        <v>40.75</v>
      </c>
      <c r="S82">
        <f t="shared" si="332"/>
        <v>58.17</v>
      </c>
      <c r="T82">
        <f t="shared" si="333"/>
        <v>56.35</v>
      </c>
      <c r="U82">
        <f t="shared" si="334"/>
        <v>75.959999999999994</v>
      </c>
      <c r="V82">
        <f t="shared" si="335"/>
        <v>47.54</v>
      </c>
      <c r="W82">
        <f t="shared" si="336"/>
        <v>278.77000000000004</v>
      </c>
      <c r="X82">
        <f t="shared" si="337"/>
        <v>62</v>
      </c>
      <c r="Y82">
        <f t="shared" si="338"/>
        <v>1</v>
      </c>
      <c r="Z82" t="str">
        <f t="shared" si="339"/>
        <v/>
      </c>
      <c r="AA82" t="str">
        <f t="shared" si="340"/>
        <v/>
      </c>
      <c r="AB82" t="str">
        <f t="shared" si="341"/>
        <v/>
      </c>
      <c r="AC82" t="str">
        <f t="shared" si="342"/>
        <v/>
      </c>
      <c r="AD82" t="str">
        <f t="shared" si="343"/>
        <v/>
      </c>
      <c r="AF82" t="str">
        <f t="shared" si="344"/>
        <v>REYHAN 13</v>
      </c>
      <c r="AG82" t="str">
        <f t="shared" si="345"/>
        <v>263-22-10002</v>
      </c>
      <c r="AH82" t="str">
        <f t="shared" si="346"/>
        <v>263V120</v>
      </c>
      <c r="AI82" t="str">
        <f t="shared" si="347"/>
        <v>SDN SUMBER JAYA</v>
      </c>
      <c r="AJ82">
        <f t="shared" si="348"/>
        <v>263</v>
      </c>
      <c r="AK82">
        <f t="shared" si="349"/>
        <v>10</v>
      </c>
      <c r="AL82">
        <f t="shared" si="350"/>
        <v>21</v>
      </c>
      <c r="AM82">
        <f t="shared" si="351"/>
        <v>19</v>
      </c>
      <c r="AN82">
        <f t="shared" si="352"/>
        <v>28</v>
      </c>
      <c r="AO82">
        <f t="shared" si="353"/>
        <v>11</v>
      </c>
      <c r="AP82">
        <f t="shared" si="354"/>
        <v>89</v>
      </c>
      <c r="AQ82">
        <f t="shared" si="355"/>
        <v>-1.94</v>
      </c>
      <c r="AR82">
        <f t="shared" si="356"/>
        <v>-0.71</v>
      </c>
      <c r="AS82">
        <f t="shared" si="357"/>
        <v>-0.81</v>
      </c>
      <c r="AT82">
        <f t="shared" si="358"/>
        <v>0.34</v>
      </c>
      <c r="AU82">
        <f t="shared" si="359"/>
        <v>-1.28</v>
      </c>
      <c r="AV82">
        <f t="shared" si="360"/>
        <v>40.75</v>
      </c>
      <c r="AW82">
        <f t="shared" si="361"/>
        <v>58.17</v>
      </c>
      <c r="AX82">
        <f t="shared" si="362"/>
        <v>56.35</v>
      </c>
      <c r="AY82">
        <f t="shared" si="363"/>
        <v>75.959999999999994</v>
      </c>
      <c r="AZ82">
        <f t="shared" si="364"/>
        <v>47.54</v>
      </c>
      <c r="BA82">
        <f t="shared" si="365"/>
        <v>278.77000000000004</v>
      </c>
      <c r="BB82">
        <f t="shared" si="366"/>
        <v>62</v>
      </c>
      <c r="BC82">
        <f t="shared" si="367"/>
        <v>1</v>
      </c>
      <c r="BD82" t="str">
        <f t="shared" si="368"/>
        <v/>
      </c>
      <c r="BE82" t="str">
        <f t="shared" si="369"/>
        <v/>
      </c>
      <c r="BF82" t="str">
        <f t="shared" si="370"/>
        <v/>
      </c>
      <c r="BG82" t="str">
        <f t="shared" si="371"/>
        <v/>
      </c>
      <c r="BH82" t="str">
        <f t="shared" si="372"/>
        <v/>
      </c>
      <c r="BJ82" t="str">
        <f t="shared" si="373"/>
        <v>REYHAN 13</v>
      </c>
      <c r="BK82" t="str">
        <f t="shared" si="374"/>
        <v>263-22-10002</v>
      </c>
      <c r="BL82" t="str">
        <f t="shared" si="375"/>
        <v>263V120</v>
      </c>
      <c r="BM82" t="str">
        <f t="shared" si="376"/>
        <v>SDN SUMBER JAYA</v>
      </c>
      <c r="BN82">
        <f t="shared" si="377"/>
        <v>263</v>
      </c>
      <c r="BO82">
        <f t="shared" si="378"/>
        <v>10</v>
      </c>
      <c r="BP82">
        <f t="shared" si="379"/>
        <v>21</v>
      </c>
      <c r="BQ82">
        <f t="shared" si="380"/>
        <v>19</v>
      </c>
      <c r="BR82">
        <f t="shared" si="381"/>
        <v>28</v>
      </c>
      <c r="BS82">
        <f t="shared" si="382"/>
        <v>11</v>
      </c>
      <c r="BT82">
        <f t="shared" si="383"/>
        <v>89</v>
      </c>
      <c r="BU82">
        <f t="shared" si="384"/>
        <v>-1.94</v>
      </c>
      <c r="BV82">
        <f t="shared" si="385"/>
        <v>-0.71</v>
      </c>
      <c r="BW82">
        <f t="shared" si="386"/>
        <v>-0.81</v>
      </c>
      <c r="BX82">
        <f t="shared" si="387"/>
        <v>0.34</v>
      </c>
      <c r="BY82">
        <f t="shared" si="388"/>
        <v>-1.28</v>
      </c>
      <c r="BZ82">
        <f t="shared" si="389"/>
        <v>40.75</v>
      </c>
      <c r="CA82">
        <f t="shared" si="390"/>
        <v>58.17</v>
      </c>
      <c r="CB82">
        <f t="shared" si="391"/>
        <v>56.35</v>
      </c>
      <c r="CC82">
        <f t="shared" si="392"/>
        <v>75.959999999999994</v>
      </c>
      <c r="CD82">
        <f t="shared" si="393"/>
        <v>47.54</v>
      </c>
      <c r="CE82">
        <f t="shared" si="394"/>
        <v>278.77000000000004</v>
      </c>
      <c r="CF82">
        <f t="shared" si="395"/>
        <v>62</v>
      </c>
      <c r="CG82">
        <f t="shared" si="396"/>
        <v>1</v>
      </c>
      <c r="CH82" t="str">
        <f t="shared" si="397"/>
        <v/>
      </c>
      <c r="CI82" t="str">
        <f t="shared" si="398"/>
        <v/>
      </c>
      <c r="CJ82" t="str">
        <f t="shared" si="399"/>
        <v/>
      </c>
      <c r="CK82" t="str">
        <f t="shared" si="400"/>
        <v/>
      </c>
      <c r="CL82" t="str">
        <f t="shared" si="401"/>
        <v/>
      </c>
      <c r="CN82" t="str">
        <f t="shared" si="402"/>
        <v>REYHAN 13</v>
      </c>
      <c r="CO82" t="str">
        <f t="shared" si="403"/>
        <v>263-22-10002</v>
      </c>
      <c r="CP82" t="str">
        <f t="shared" si="404"/>
        <v>263V120</v>
      </c>
      <c r="CQ82" t="str">
        <f t="shared" si="405"/>
        <v>SDN SUMBER JAYA</v>
      </c>
      <c r="CR82">
        <f t="shared" si="406"/>
        <v>263</v>
      </c>
      <c r="CS82">
        <f t="shared" si="407"/>
        <v>10</v>
      </c>
      <c r="CT82">
        <f t="shared" si="408"/>
        <v>21</v>
      </c>
      <c r="CU82">
        <f t="shared" si="409"/>
        <v>19</v>
      </c>
      <c r="CV82">
        <f t="shared" si="410"/>
        <v>28</v>
      </c>
      <c r="CW82">
        <f t="shared" si="411"/>
        <v>11</v>
      </c>
      <c r="CX82">
        <f t="shared" si="412"/>
        <v>89</v>
      </c>
      <c r="CY82">
        <f t="shared" si="413"/>
        <v>-1.94</v>
      </c>
      <c r="CZ82">
        <f t="shared" si="414"/>
        <v>-0.71</v>
      </c>
      <c r="DA82">
        <f t="shared" si="415"/>
        <v>-0.81</v>
      </c>
      <c r="DB82">
        <f t="shared" si="416"/>
        <v>0.34</v>
      </c>
      <c r="DC82">
        <f t="shared" si="417"/>
        <v>-1.28</v>
      </c>
      <c r="DD82">
        <f t="shared" si="418"/>
        <v>40.75</v>
      </c>
      <c r="DE82">
        <f t="shared" si="419"/>
        <v>58.17</v>
      </c>
      <c r="DF82">
        <f t="shared" si="420"/>
        <v>56.35</v>
      </c>
      <c r="DG82">
        <f t="shared" si="421"/>
        <v>75.959999999999994</v>
      </c>
      <c r="DH82">
        <f t="shared" si="422"/>
        <v>47.54</v>
      </c>
      <c r="DI82">
        <f t="shared" si="423"/>
        <v>278.77000000000004</v>
      </c>
      <c r="DJ82">
        <f t="shared" si="424"/>
        <v>62</v>
      </c>
      <c r="DK82">
        <f t="shared" si="425"/>
        <v>1</v>
      </c>
      <c r="DL82" t="str">
        <f t="shared" si="426"/>
        <v/>
      </c>
      <c r="DM82" t="str">
        <f t="shared" si="427"/>
        <v/>
      </c>
      <c r="DN82" t="str">
        <f t="shared" si="428"/>
        <v/>
      </c>
      <c r="DO82" t="str">
        <f t="shared" si="429"/>
        <v/>
      </c>
      <c r="DP82" t="str">
        <f t="shared" si="430"/>
        <v/>
      </c>
      <c r="DR82" t="str">
        <f t="shared" si="431"/>
        <v>REYHAN 13</v>
      </c>
      <c r="DS82" t="str">
        <f t="shared" si="432"/>
        <v>263-22-10002</v>
      </c>
      <c r="DT82" t="str">
        <f t="shared" si="433"/>
        <v>263V120</v>
      </c>
      <c r="DU82" t="str">
        <f t="shared" si="434"/>
        <v>SDN SUMBER JAYA</v>
      </c>
      <c r="DV82">
        <f t="shared" si="435"/>
        <v>263</v>
      </c>
      <c r="DW82">
        <f t="shared" si="436"/>
        <v>10</v>
      </c>
      <c r="DX82">
        <f t="shared" si="437"/>
        <v>21</v>
      </c>
      <c r="DY82">
        <f t="shared" si="438"/>
        <v>19</v>
      </c>
      <c r="DZ82">
        <f t="shared" si="439"/>
        <v>28</v>
      </c>
      <c r="EA82">
        <f t="shared" si="440"/>
        <v>11</v>
      </c>
      <c r="EB82">
        <f t="shared" si="441"/>
        <v>89</v>
      </c>
      <c r="EC82">
        <f t="shared" si="442"/>
        <v>-1.94</v>
      </c>
      <c r="ED82">
        <f t="shared" si="443"/>
        <v>-0.71</v>
      </c>
      <c r="EE82">
        <f t="shared" si="444"/>
        <v>-0.81</v>
      </c>
      <c r="EF82">
        <f t="shared" si="445"/>
        <v>0.34</v>
      </c>
      <c r="EG82">
        <f t="shared" si="446"/>
        <v>-1.28</v>
      </c>
      <c r="EH82">
        <f t="shared" si="447"/>
        <v>40.75</v>
      </c>
      <c r="EI82">
        <f t="shared" si="448"/>
        <v>58.17</v>
      </c>
      <c r="EJ82">
        <f t="shared" si="449"/>
        <v>56.35</v>
      </c>
      <c r="EK82">
        <f t="shared" si="450"/>
        <v>75.959999999999994</v>
      </c>
      <c r="EL82">
        <f t="shared" si="451"/>
        <v>47.54</v>
      </c>
      <c r="EM82">
        <f t="shared" si="452"/>
        <v>278.77000000000004</v>
      </c>
      <c r="EN82">
        <f t="shared" si="453"/>
        <v>62</v>
      </c>
      <c r="EO82">
        <f t="shared" si="454"/>
        <v>1</v>
      </c>
      <c r="EP82" t="str">
        <f t="shared" si="455"/>
        <v/>
      </c>
      <c r="EQ82" t="str">
        <f t="shared" si="456"/>
        <v/>
      </c>
      <c r="ER82" t="str">
        <f t="shared" si="457"/>
        <v/>
      </c>
      <c r="ES82" t="str">
        <f t="shared" si="458"/>
        <v/>
      </c>
      <c r="ET82" t="str">
        <f t="shared" si="459"/>
        <v/>
      </c>
      <c r="EV82" t="str">
        <f t="shared" si="460"/>
        <v>REYHAN 13</v>
      </c>
      <c r="EW82" t="str">
        <f t="shared" si="461"/>
        <v>263-22-10002</v>
      </c>
      <c r="EX82" t="str">
        <f t="shared" si="462"/>
        <v>263V120</v>
      </c>
      <c r="EY82" t="str">
        <f t="shared" si="463"/>
        <v>SDN SUMBER JAYA</v>
      </c>
      <c r="EZ82">
        <f t="shared" si="464"/>
        <v>263</v>
      </c>
      <c r="FA82">
        <f t="shared" si="465"/>
        <v>10</v>
      </c>
      <c r="FB82">
        <f t="shared" si="466"/>
        <v>21</v>
      </c>
      <c r="FC82">
        <f t="shared" si="467"/>
        <v>19</v>
      </c>
      <c r="FD82">
        <f t="shared" si="468"/>
        <v>28</v>
      </c>
      <c r="FE82">
        <f t="shared" si="469"/>
        <v>11</v>
      </c>
      <c r="FF82">
        <f t="shared" si="470"/>
        <v>89</v>
      </c>
      <c r="FG82">
        <f t="shared" si="471"/>
        <v>-1.94</v>
      </c>
      <c r="FH82">
        <f t="shared" si="472"/>
        <v>-0.71</v>
      </c>
      <c r="FI82">
        <f t="shared" si="473"/>
        <v>-0.81</v>
      </c>
      <c r="FJ82">
        <f t="shared" si="474"/>
        <v>0.34</v>
      </c>
      <c r="FK82">
        <f t="shared" si="475"/>
        <v>-1.28</v>
      </c>
      <c r="FL82">
        <f t="shared" si="476"/>
        <v>40.75</v>
      </c>
      <c r="FM82">
        <f t="shared" si="477"/>
        <v>58.17</v>
      </c>
      <c r="FN82">
        <f t="shared" si="478"/>
        <v>56.35</v>
      </c>
      <c r="FO82">
        <f t="shared" si="479"/>
        <v>75.959999999999994</v>
      </c>
      <c r="FP82">
        <f t="shared" si="480"/>
        <v>47.54</v>
      </c>
      <c r="FQ82">
        <f t="shared" si="481"/>
        <v>278.77000000000004</v>
      </c>
      <c r="FR82">
        <f t="shared" si="482"/>
        <v>62</v>
      </c>
      <c r="FS82">
        <f t="shared" si="483"/>
        <v>1</v>
      </c>
      <c r="FT82" t="str">
        <f t="shared" si="484"/>
        <v/>
      </c>
      <c r="FU82" t="str">
        <f t="shared" si="485"/>
        <v/>
      </c>
      <c r="FV82" t="str">
        <f t="shared" si="486"/>
        <v/>
      </c>
      <c r="FW82" t="str">
        <f t="shared" si="487"/>
        <v/>
      </c>
      <c r="FX82" t="str">
        <f t="shared" si="488"/>
        <v/>
      </c>
    </row>
    <row r="83" spans="2:180">
      <c r="B83" s="1" t="s">
        <v>440</v>
      </c>
      <c r="C83" s="2" t="s">
        <v>441</v>
      </c>
      <c r="D83" s="2" t="s">
        <v>442</v>
      </c>
      <c r="E83" s="2" t="s">
        <v>443</v>
      </c>
      <c r="F83" s="2">
        <v>265</v>
      </c>
      <c r="G83" s="2">
        <v>30</v>
      </c>
      <c r="H83" s="2">
        <v>33</v>
      </c>
      <c r="I83" s="2">
        <v>37</v>
      </c>
      <c r="J83" s="2">
        <v>33</v>
      </c>
      <c r="K83" s="2">
        <v>23</v>
      </c>
      <c r="L83" s="2">
        <v>156</v>
      </c>
      <c r="M83">
        <f t="shared" si="326"/>
        <v>1.34</v>
      </c>
      <c r="N83">
        <f t="shared" si="327"/>
        <v>1.17</v>
      </c>
      <c r="O83">
        <f t="shared" si="328"/>
        <v>1.41</v>
      </c>
      <c r="P83">
        <f t="shared" si="329"/>
        <v>1.02</v>
      </c>
      <c r="Q83">
        <f t="shared" si="330"/>
        <v>0.71</v>
      </c>
      <c r="R83">
        <f t="shared" si="331"/>
        <v>90.2</v>
      </c>
      <c r="S83">
        <f t="shared" si="332"/>
        <v>89.5</v>
      </c>
      <c r="T83">
        <f t="shared" si="333"/>
        <v>93.76</v>
      </c>
      <c r="U83">
        <f t="shared" si="334"/>
        <v>87.89</v>
      </c>
      <c r="V83">
        <f t="shared" si="335"/>
        <v>82.46</v>
      </c>
      <c r="W83">
        <f t="shared" si="336"/>
        <v>443.80999999999995</v>
      </c>
      <c r="X83">
        <f t="shared" si="337"/>
        <v>8</v>
      </c>
      <c r="Y83">
        <f t="shared" si="338"/>
        <v>2</v>
      </c>
      <c r="Z83" t="str">
        <f t="shared" si="339"/>
        <v/>
      </c>
      <c r="AA83" t="str">
        <f t="shared" si="340"/>
        <v/>
      </c>
      <c r="AB83" t="str">
        <f t="shared" si="341"/>
        <v/>
      </c>
      <c r="AC83" t="str">
        <f t="shared" si="342"/>
        <v/>
      </c>
      <c r="AD83" t="str">
        <f t="shared" si="343"/>
        <v/>
      </c>
      <c r="AF83" t="str">
        <f t="shared" si="344"/>
        <v>ALMAHYRA ADIFA AZZAHRA</v>
      </c>
      <c r="AG83" t="str">
        <f t="shared" si="345"/>
        <v>265-22-10227</v>
      </c>
      <c r="AH83" t="str">
        <f t="shared" si="346"/>
        <v>265V120</v>
      </c>
      <c r="AI83" t="str">
        <f t="shared" si="347"/>
        <v>SDIT AVICENNA</v>
      </c>
      <c r="AJ83">
        <f t="shared" si="348"/>
        <v>265</v>
      </c>
      <c r="AK83">
        <f t="shared" si="349"/>
        <v>30</v>
      </c>
      <c r="AL83">
        <f t="shared" si="350"/>
        <v>33</v>
      </c>
      <c r="AM83">
        <f t="shared" si="351"/>
        <v>37</v>
      </c>
      <c r="AN83">
        <f t="shared" si="352"/>
        <v>33</v>
      </c>
      <c r="AO83">
        <f t="shared" si="353"/>
        <v>23</v>
      </c>
      <c r="AP83">
        <f t="shared" si="354"/>
        <v>156</v>
      </c>
      <c r="AQ83">
        <f t="shared" si="355"/>
        <v>1.34</v>
      </c>
      <c r="AR83">
        <f t="shared" si="356"/>
        <v>1.17</v>
      </c>
      <c r="AS83">
        <f t="shared" si="357"/>
        <v>1.41</v>
      </c>
      <c r="AT83">
        <f t="shared" si="358"/>
        <v>1.02</v>
      </c>
      <c r="AU83">
        <f t="shared" si="359"/>
        <v>0.71</v>
      </c>
      <c r="AV83">
        <f t="shared" si="360"/>
        <v>90.2</v>
      </c>
      <c r="AW83">
        <f t="shared" si="361"/>
        <v>89.5</v>
      </c>
      <c r="AX83">
        <f t="shared" si="362"/>
        <v>93.76</v>
      </c>
      <c r="AY83">
        <f t="shared" si="363"/>
        <v>87.89</v>
      </c>
      <c r="AZ83">
        <f t="shared" si="364"/>
        <v>82.46</v>
      </c>
      <c r="BA83">
        <f t="shared" si="365"/>
        <v>443.80999999999995</v>
      </c>
      <c r="BB83">
        <f t="shared" si="366"/>
        <v>8</v>
      </c>
      <c r="BC83">
        <f t="shared" si="367"/>
        <v>2</v>
      </c>
      <c r="BD83" t="str">
        <f t="shared" si="368"/>
        <v/>
      </c>
      <c r="BE83" t="str">
        <f t="shared" si="369"/>
        <v/>
      </c>
      <c r="BF83" t="str">
        <f t="shared" si="370"/>
        <v/>
      </c>
      <c r="BG83" t="str">
        <f t="shared" si="371"/>
        <v/>
      </c>
      <c r="BH83" t="str">
        <f t="shared" si="372"/>
        <v/>
      </c>
      <c r="BJ83" t="str">
        <f t="shared" si="373"/>
        <v>ALMAHYRA ADIFA AZZAHRA</v>
      </c>
      <c r="BK83" t="str">
        <f t="shared" si="374"/>
        <v>265-22-10227</v>
      </c>
      <c r="BL83" t="str">
        <f t="shared" si="375"/>
        <v>265V120</v>
      </c>
      <c r="BM83" t="str">
        <f t="shared" si="376"/>
        <v>SDIT AVICENNA</v>
      </c>
      <c r="BN83">
        <f t="shared" si="377"/>
        <v>265</v>
      </c>
      <c r="BO83">
        <f t="shared" si="378"/>
        <v>30</v>
      </c>
      <c r="BP83">
        <f t="shared" si="379"/>
        <v>33</v>
      </c>
      <c r="BQ83">
        <f t="shared" si="380"/>
        <v>37</v>
      </c>
      <c r="BR83">
        <f t="shared" si="381"/>
        <v>33</v>
      </c>
      <c r="BS83">
        <f t="shared" si="382"/>
        <v>23</v>
      </c>
      <c r="BT83">
        <f t="shared" si="383"/>
        <v>156</v>
      </c>
      <c r="BU83">
        <f t="shared" si="384"/>
        <v>1.34</v>
      </c>
      <c r="BV83">
        <f t="shared" si="385"/>
        <v>1.17</v>
      </c>
      <c r="BW83">
        <f t="shared" si="386"/>
        <v>1.41</v>
      </c>
      <c r="BX83">
        <f t="shared" si="387"/>
        <v>1.02</v>
      </c>
      <c r="BY83">
        <f t="shared" si="388"/>
        <v>0.71</v>
      </c>
      <c r="BZ83">
        <f t="shared" si="389"/>
        <v>90.2</v>
      </c>
      <c r="CA83">
        <f t="shared" si="390"/>
        <v>89.5</v>
      </c>
      <c r="CB83">
        <f t="shared" si="391"/>
        <v>93.76</v>
      </c>
      <c r="CC83">
        <f t="shared" si="392"/>
        <v>87.89</v>
      </c>
      <c r="CD83">
        <f t="shared" si="393"/>
        <v>82.46</v>
      </c>
      <c r="CE83">
        <f t="shared" si="394"/>
        <v>443.80999999999995</v>
      </c>
      <c r="CF83">
        <f t="shared" si="395"/>
        <v>8</v>
      </c>
      <c r="CG83">
        <f t="shared" si="396"/>
        <v>2</v>
      </c>
      <c r="CH83" t="str">
        <f t="shared" si="397"/>
        <v/>
      </c>
      <c r="CI83" t="str">
        <f t="shared" si="398"/>
        <v/>
      </c>
      <c r="CJ83" t="str">
        <f t="shared" si="399"/>
        <v/>
      </c>
      <c r="CK83" t="str">
        <f t="shared" si="400"/>
        <v/>
      </c>
      <c r="CL83" t="str">
        <f t="shared" si="401"/>
        <v/>
      </c>
      <c r="CN83" t="str">
        <f t="shared" si="402"/>
        <v>ALMAHYRA ADIFA AZZAHRA</v>
      </c>
      <c r="CO83" t="str">
        <f t="shared" si="403"/>
        <v>265-22-10227</v>
      </c>
      <c r="CP83" t="str">
        <f t="shared" si="404"/>
        <v>265V120</v>
      </c>
      <c r="CQ83" t="str">
        <f t="shared" si="405"/>
        <v>SDIT AVICENNA</v>
      </c>
      <c r="CR83">
        <f t="shared" si="406"/>
        <v>265</v>
      </c>
      <c r="CS83">
        <f t="shared" si="407"/>
        <v>30</v>
      </c>
      <c r="CT83">
        <f t="shared" si="408"/>
        <v>33</v>
      </c>
      <c r="CU83">
        <f t="shared" si="409"/>
        <v>37</v>
      </c>
      <c r="CV83">
        <f t="shared" si="410"/>
        <v>33</v>
      </c>
      <c r="CW83">
        <f t="shared" si="411"/>
        <v>23</v>
      </c>
      <c r="CX83">
        <f t="shared" si="412"/>
        <v>156</v>
      </c>
      <c r="CY83">
        <f t="shared" si="413"/>
        <v>1.34</v>
      </c>
      <c r="CZ83">
        <f t="shared" si="414"/>
        <v>1.17</v>
      </c>
      <c r="DA83">
        <f t="shared" si="415"/>
        <v>1.41</v>
      </c>
      <c r="DB83">
        <f t="shared" si="416"/>
        <v>1.02</v>
      </c>
      <c r="DC83">
        <f t="shared" si="417"/>
        <v>0.71</v>
      </c>
      <c r="DD83">
        <f t="shared" si="418"/>
        <v>90.2</v>
      </c>
      <c r="DE83">
        <f t="shared" si="419"/>
        <v>89.5</v>
      </c>
      <c r="DF83">
        <f t="shared" si="420"/>
        <v>93.76</v>
      </c>
      <c r="DG83">
        <f t="shared" si="421"/>
        <v>87.89</v>
      </c>
      <c r="DH83">
        <f t="shared" si="422"/>
        <v>82.46</v>
      </c>
      <c r="DI83">
        <f t="shared" si="423"/>
        <v>443.80999999999995</v>
      </c>
      <c r="DJ83">
        <f t="shared" si="424"/>
        <v>8</v>
      </c>
      <c r="DK83">
        <f t="shared" si="425"/>
        <v>2</v>
      </c>
      <c r="DL83" t="str">
        <f t="shared" si="426"/>
        <v/>
      </c>
      <c r="DM83" t="str">
        <f t="shared" si="427"/>
        <v/>
      </c>
      <c r="DN83" t="str">
        <f t="shared" si="428"/>
        <v/>
      </c>
      <c r="DO83" t="str">
        <f t="shared" si="429"/>
        <v/>
      </c>
      <c r="DP83" t="str">
        <f t="shared" si="430"/>
        <v/>
      </c>
      <c r="DR83" t="str">
        <f t="shared" si="431"/>
        <v>ALMAHYRA ADIFA AZZAHRA</v>
      </c>
      <c r="DS83" t="str">
        <f t="shared" si="432"/>
        <v>265-22-10227</v>
      </c>
      <c r="DT83" t="str">
        <f t="shared" si="433"/>
        <v>265V120</v>
      </c>
      <c r="DU83" t="str">
        <f t="shared" si="434"/>
        <v>SDIT AVICENNA</v>
      </c>
      <c r="DV83">
        <f t="shared" si="435"/>
        <v>265</v>
      </c>
      <c r="DW83">
        <f t="shared" si="436"/>
        <v>30</v>
      </c>
      <c r="DX83">
        <f t="shared" si="437"/>
        <v>33</v>
      </c>
      <c r="DY83">
        <f t="shared" si="438"/>
        <v>37</v>
      </c>
      <c r="DZ83">
        <f t="shared" si="439"/>
        <v>33</v>
      </c>
      <c r="EA83">
        <f t="shared" si="440"/>
        <v>23</v>
      </c>
      <c r="EB83">
        <f t="shared" si="441"/>
        <v>156</v>
      </c>
      <c r="EC83">
        <f t="shared" si="442"/>
        <v>1.34</v>
      </c>
      <c r="ED83">
        <f t="shared" si="443"/>
        <v>1.17</v>
      </c>
      <c r="EE83">
        <f t="shared" si="444"/>
        <v>1.41</v>
      </c>
      <c r="EF83">
        <f t="shared" si="445"/>
        <v>1.02</v>
      </c>
      <c r="EG83">
        <f t="shared" si="446"/>
        <v>0.71</v>
      </c>
      <c r="EH83">
        <f t="shared" si="447"/>
        <v>90.2</v>
      </c>
      <c r="EI83">
        <f t="shared" si="448"/>
        <v>89.5</v>
      </c>
      <c r="EJ83">
        <f t="shared" si="449"/>
        <v>93.76</v>
      </c>
      <c r="EK83">
        <f t="shared" si="450"/>
        <v>87.89</v>
      </c>
      <c r="EL83">
        <f t="shared" si="451"/>
        <v>82.46</v>
      </c>
      <c r="EM83">
        <f t="shared" si="452"/>
        <v>443.80999999999995</v>
      </c>
      <c r="EN83">
        <f t="shared" si="453"/>
        <v>8</v>
      </c>
      <c r="EO83">
        <f t="shared" si="454"/>
        <v>2</v>
      </c>
      <c r="EP83" t="str">
        <f t="shared" si="455"/>
        <v/>
      </c>
      <c r="EQ83" t="str">
        <f t="shared" si="456"/>
        <v/>
      </c>
      <c r="ER83" t="str">
        <f t="shared" si="457"/>
        <v/>
      </c>
      <c r="ES83" t="str">
        <f t="shared" si="458"/>
        <v/>
      </c>
      <c r="ET83" t="str">
        <f t="shared" si="459"/>
        <v/>
      </c>
      <c r="EV83" t="str">
        <f t="shared" si="460"/>
        <v>ALMAHYRA ADIFA AZZAHRA</v>
      </c>
      <c r="EW83" t="str">
        <f t="shared" si="461"/>
        <v>265-22-10227</v>
      </c>
      <c r="EX83" t="str">
        <f t="shared" si="462"/>
        <v>265V120</v>
      </c>
      <c r="EY83" t="str">
        <f t="shared" si="463"/>
        <v>SDIT AVICENNA</v>
      </c>
      <c r="EZ83">
        <f t="shared" si="464"/>
        <v>265</v>
      </c>
      <c r="FA83">
        <f t="shared" si="465"/>
        <v>30</v>
      </c>
      <c r="FB83">
        <f t="shared" si="466"/>
        <v>33</v>
      </c>
      <c r="FC83">
        <f t="shared" si="467"/>
        <v>37</v>
      </c>
      <c r="FD83">
        <f t="shared" si="468"/>
        <v>33</v>
      </c>
      <c r="FE83">
        <f t="shared" si="469"/>
        <v>23</v>
      </c>
      <c r="FF83">
        <f t="shared" si="470"/>
        <v>156</v>
      </c>
      <c r="FG83">
        <f t="shared" si="471"/>
        <v>1.34</v>
      </c>
      <c r="FH83">
        <f t="shared" si="472"/>
        <v>1.17</v>
      </c>
      <c r="FI83">
        <f t="shared" si="473"/>
        <v>1.41</v>
      </c>
      <c r="FJ83">
        <f t="shared" si="474"/>
        <v>1.02</v>
      </c>
      <c r="FK83">
        <f t="shared" si="475"/>
        <v>0.71</v>
      </c>
      <c r="FL83">
        <f t="shared" si="476"/>
        <v>90.2</v>
      </c>
      <c r="FM83">
        <f t="shared" si="477"/>
        <v>89.5</v>
      </c>
      <c r="FN83">
        <f t="shared" si="478"/>
        <v>93.76</v>
      </c>
      <c r="FO83">
        <f t="shared" si="479"/>
        <v>87.89</v>
      </c>
      <c r="FP83">
        <f t="shared" si="480"/>
        <v>82.46</v>
      </c>
      <c r="FQ83">
        <f t="shared" si="481"/>
        <v>443.80999999999995</v>
      </c>
      <c r="FR83">
        <f t="shared" si="482"/>
        <v>8</v>
      </c>
      <c r="FS83">
        <f t="shared" si="483"/>
        <v>2</v>
      </c>
      <c r="FT83" t="str">
        <f t="shared" si="484"/>
        <v/>
      </c>
      <c r="FU83" t="str">
        <f t="shared" si="485"/>
        <v/>
      </c>
      <c r="FV83" t="str">
        <f t="shared" si="486"/>
        <v/>
      </c>
      <c r="FW83" t="str">
        <f t="shared" si="487"/>
        <v/>
      </c>
      <c r="FX83" t="str">
        <f t="shared" si="488"/>
        <v/>
      </c>
    </row>
    <row r="84" spans="2:180">
      <c r="B84" s="1" t="s">
        <v>444</v>
      </c>
      <c r="C84" s="2" t="s">
        <v>445</v>
      </c>
      <c r="D84" s="2" t="s">
        <v>442</v>
      </c>
      <c r="E84" s="2" t="s">
        <v>446</v>
      </c>
      <c r="F84" s="2">
        <v>265</v>
      </c>
      <c r="G84" s="2">
        <v>32</v>
      </c>
      <c r="H84" s="2">
        <v>32</v>
      </c>
      <c r="I84" s="2">
        <v>31</v>
      </c>
      <c r="J84" s="2">
        <v>35</v>
      </c>
      <c r="K84" s="2">
        <v>26</v>
      </c>
      <c r="L84" s="2">
        <v>156</v>
      </c>
      <c r="M84">
        <f t="shared" si="326"/>
        <v>1.67</v>
      </c>
      <c r="N84">
        <f t="shared" si="327"/>
        <v>1.02</v>
      </c>
      <c r="O84">
        <f t="shared" si="328"/>
        <v>0.67</v>
      </c>
      <c r="P84">
        <f t="shared" si="329"/>
        <v>1.3</v>
      </c>
      <c r="Q84">
        <f t="shared" si="330"/>
        <v>1.21</v>
      </c>
      <c r="R84">
        <f t="shared" si="331"/>
        <v>95.18</v>
      </c>
      <c r="S84">
        <f t="shared" si="332"/>
        <v>87</v>
      </c>
      <c r="T84">
        <f t="shared" si="333"/>
        <v>81.290000000000006</v>
      </c>
      <c r="U84">
        <f t="shared" si="334"/>
        <v>92.81</v>
      </c>
      <c r="V84">
        <f t="shared" si="335"/>
        <v>91.23</v>
      </c>
      <c r="W84">
        <f t="shared" si="336"/>
        <v>447.51000000000005</v>
      </c>
      <c r="X84">
        <f t="shared" si="337"/>
        <v>7</v>
      </c>
      <c r="Y84">
        <f t="shared" si="338"/>
        <v>1</v>
      </c>
      <c r="Z84" t="str">
        <f t="shared" si="339"/>
        <v/>
      </c>
      <c r="AA84" t="str">
        <f t="shared" si="340"/>
        <v/>
      </c>
      <c r="AB84" t="str">
        <f t="shared" si="341"/>
        <v/>
      </c>
      <c r="AC84" t="str">
        <f t="shared" si="342"/>
        <v/>
      </c>
      <c r="AD84" t="str">
        <f t="shared" si="343"/>
        <v/>
      </c>
      <c r="AF84" t="str">
        <f t="shared" si="344"/>
        <v>ALIYA JUSTISIA PUTRI HARIYONO</v>
      </c>
      <c r="AG84" t="str">
        <f t="shared" si="345"/>
        <v>265-22-10233</v>
      </c>
      <c r="AH84" t="str">
        <f t="shared" si="346"/>
        <v>265V120</v>
      </c>
      <c r="AI84" t="str">
        <f t="shared" si="347"/>
        <v>SDS GLOBAL PRIMA ISLAMIC SCHOOL</v>
      </c>
      <c r="AJ84">
        <f t="shared" si="348"/>
        <v>265</v>
      </c>
      <c r="AK84">
        <f t="shared" si="349"/>
        <v>32</v>
      </c>
      <c r="AL84">
        <f t="shared" si="350"/>
        <v>32</v>
      </c>
      <c r="AM84">
        <f t="shared" si="351"/>
        <v>31</v>
      </c>
      <c r="AN84">
        <f t="shared" si="352"/>
        <v>35</v>
      </c>
      <c r="AO84">
        <f t="shared" si="353"/>
        <v>26</v>
      </c>
      <c r="AP84">
        <f t="shared" si="354"/>
        <v>156</v>
      </c>
      <c r="AQ84">
        <f t="shared" si="355"/>
        <v>1.67</v>
      </c>
      <c r="AR84">
        <f t="shared" si="356"/>
        <v>1.02</v>
      </c>
      <c r="AS84">
        <f t="shared" si="357"/>
        <v>0.67</v>
      </c>
      <c r="AT84">
        <f t="shared" si="358"/>
        <v>1.3</v>
      </c>
      <c r="AU84">
        <f t="shared" si="359"/>
        <v>1.21</v>
      </c>
      <c r="AV84">
        <f t="shared" si="360"/>
        <v>95.18</v>
      </c>
      <c r="AW84">
        <f t="shared" si="361"/>
        <v>87</v>
      </c>
      <c r="AX84">
        <f t="shared" si="362"/>
        <v>81.290000000000006</v>
      </c>
      <c r="AY84">
        <f t="shared" si="363"/>
        <v>92.81</v>
      </c>
      <c r="AZ84">
        <f t="shared" si="364"/>
        <v>91.23</v>
      </c>
      <c r="BA84">
        <f t="shared" si="365"/>
        <v>447.51000000000005</v>
      </c>
      <c r="BB84">
        <f t="shared" si="366"/>
        <v>7</v>
      </c>
      <c r="BC84">
        <f t="shared" si="367"/>
        <v>1</v>
      </c>
      <c r="BD84" t="str">
        <f t="shared" si="368"/>
        <v/>
      </c>
      <c r="BE84" t="str">
        <f t="shared" si="369"/>
        <v/>
      </c>
      <c r="BF84" t="str">
        <f t="shared" si="370"/>
        <v/>
      </c>
      <c r="BG84" t="str">
        <f t="shared" si="371"/>
        <v/>
      </c>
      <c r="BH84" t="str">
        <f t="shared" si="372"/>
        <v/>
      </c>
      <c r="BJ84" t="str">
        <f t="shared" si="373"/>
        <v>ALIYA JUSTISIA PUTRI HARIYONO</v>
      </c>
      <c r="BK84" t="str">
        <f t="shared" si="374"/>
        <v>265-22-10233</v>
      </c>
      <c r="BL84" t="str">
        <f t="shared" si="375"/>
        <v>265V120</v>
      </c>
      <c r="BM84" t="str">
        <f t="shared" si="376"/>
        <v>SDS GLOBAL PRIMA ISLAMIC SCHOOL</v>
      </c>
      <c r="BN84">
        <f t="shared" si="377"/>
        <v>265</v>
      </c>
      <c r="BO84">
        <f t="shared" si="378"/>
        <v>32</v>
      </c>
      <c r="BP84">
        <f t="shared" si="379"/>
        <v>32</v>
      </c>
      <c r="BQ84">
        <f t="shared" si="380"/>
        <v>31</v>
      </c>
      <c r="BR84">
        <f t="shared" si="381"/>
        <v>35</v>
      </c>
      <c r="BS84">
        <f t="shared" si="382"/>
        <v>26</v>
      </c>
      <c r="BT84">
        <f t="shared" si="383"/>
        <v>156</v>
      </c>
      <c r="BU84">
        <f t="shared" si="384"/>
        <v>1.67</v>
      </c>
      <c r="BV84">
        <f t="shared" si="385"/>
        <v>1.02</v>
      </c>
      <c r="BW84">
        <f t="shared" si="386"/>
        <v>0.67</v>
      </c>
      <c r="BX84">
        <f t="shared" si="387"/>
        <v>1.3</v>
      </c>
      <c r="BY84">
        <f t="shared" si="388"/>
        <v>1.21</v>
      </c>
      <c r="BZ84">
        <f t="shared" si="389"/>
        <v>95.18</v>
      </c>
      <c r="CA84">
        <f t="shared" si="390"/>
        <v>87</v>
      </c>
      <c r="CB84">
        <f t="shared" si="391"/>
        <v>81.290000000000006</v>
      </c>
      <c r="CC84">
        <f t="shared" si="392"/>
        <v>92.81</v>
      </c>
      <c r="CD84">
        <f t="shared" si="393"/>
        <v>91.23</v>
      </c>
      <c r="CE84">
        <f t="shared" si="394"/>
        <v>447.51000000000005</v>
      </c>
      <c r="CF84">
        <f t="shared" si="395"/>
        <v>7</v>
      </c>
      <c r="CG84">
        <f t="shared" si="396"/>
        <v>1</v>
      </c>
      <c r="CH84" t="str">
        <f t="shared" si="397"/>
        <v/>
      </c>
      <c r="CI84" t="str">
        <f t="shared" si="398"/>
        <v/>
      </c>
      <c r="CJ84" t="str">
        <f t="shared" si="399"/>
        <v/>
      </c>
      <c r="CK84" t="str">
        <f t="shared" si="400"/>
        <v/>
      </c>
      <c r="CL84" t="str">
        <f t="shared" si="401"/>
        <v/>
      </c>
      <c r="CN84" t="str">
        <f t="shared" si="402"/>
        <v>ALIYA JUSTISIA PUTRI HARIYONO</v>
      </c>
      <c r="CO84" t="str">
        <f t="shared" si="403"/>
        <v>265-22-10233</v>
      </c>
      <c r="CP84" t="str">
        <f t="shared" si="404"/>
        <v>265V120</v>
      </c>
      <c r="CQ84" t="str">
        <f t="shared" si="405"/>
        <v>SDS GLOBAL PRIMA ISLAMIC SCHOOL</v>
      </c>
      <c r="CR84">
        <f t="shared" si="406"/>
        <v>265</v>
      </c>
      <c r="CS84">
        <f t="shared" si="407"/>
        <v>32</v>
      </c>
      <c r="CT84">
        <f t="shared" si="408"/>
        <v>32</v>
      </c>
      <c r="CU84">
        <f t="shared" si="409"/>
        <v>31</v>
      </c>
      <c r="CV84">
        <f t="shared" si="410"/>
        <v>35</v>
      </c>
      <c r="CW84">
        <f t="shared" si="411"/>
        <v>26</v>
      </c>
      <c r="CX84">
        <f t="shared" si="412"/>
        <v>156</v>
      </c>
      <c r="CY84">
        <f t="shared" si="413"/>
        <v>1.67</v>
      </c>
      <c r="CZ84">
        <f t="shared" si="414"/>
        <v>1.02</v>
      </c>
      <c r="DA84">
        <f t="shared" si="415"/>
        <v>0.67</v>
      </c>
      <c r="DB84">
        <f t="shared" si="416"/>
        <v>1.3</v>
      </c>
      <c r="DC84">
        <f t="shared" si="417"/>
        <v>1.21</v>
      </c>
      <c r="DD84">
        <f t="shared" si="418"/>
        <v>95.18</v>
      </c>
      <c r="DE84">
        <f t="shared" si="419"/>
        <v>87</v>
      </c>
      <c r="DF84">
        <f t="shared" si="420"/>
        <v>81.290000000000006</v>
      </c>
      <c r="DG84">
        <f t="shared" si="421"/>
        <v>92.81</v>
      </c>
      <c r="DH84">
        <f t="shared" si="422"/>
        <v>91.23</v>
      </c>
      <c r="DI84">
        <f t="shared" si="423"/>
        <v>447.51000000000005</v>
      </c>
      <c r="DJ84">
        <f t="shared" si="424"/>
        <v>7</v>
      </c>
      <c r="DK84">
        <f t="shared" si="425"/>
        <v>1</v>
      </c>
      <c r="DL84" t="str">
        <f t="shared" si="426"/>
        <v/>
      </c>
      <c r="DM84" t="str">
        <f t="shared" si="427"/>
        <v/>
      </c>
      <c r="DN84" t="str">
        <f t="shared" si="428"/>
        <v/>
      </c>
      <c r="DO84" t="str">
        <f t="shared" si="429"/>
        <v/>
      </c>
      <c r="DP84" t="str">
        <f t="shared" si="430"/>
        <v/>
      </c>
      <c r="DR84" t="str">
        <f t="shared" si="431"/>
        <v>ALIYA JUSTISIA PUTRI HARIYONO</v>
      </c>
      <c r="DS84" t="str">
        <f t="shared" si="432"/>
        <v>265-22-10233</v>
      </c>
      <c r="DT84" t="str">
        <f t="shared" si="433"/>
        <v>265V120</v>
      </c>
      <c r="DU84" t="str">
        <f t="shared" si="434"/>
        <v>SDS GLOBAL PRIMA ISLAMIC SCHOOL</v>
      </c>
      <c r="DV84">
        <f t="shared" si="435"/>
        <v>265</v>
      </c>
      <c r="DW84">
        <f t="shared" si="436"/>
        <v>32</v>
      </c>
      <c r="DX84">
        <f t="shared" si="437"/>
        <v>32</v>
      </c>
      <c r="DY84">
        <f t="shared" si="438"/>
        <v>31</v>
      </c>
      <c r="DZ84">
        <f t="shared" si="439"/>
        <v>35</v>
      </c>
      <c r="EA84">
        <f t="shared" si="440"/>
        <v>26</v>
      </c>
      <c r="EB84">
        <f t="shared" si="441"/>
        <v>156</v>
      </c>
      <c r="EC84">
        <f t="shared" si="442"/>
        <v>1.67</v>
      </c>
      <c r="ED84">
        <f t="shared" si="443"/>
        <v>1.02</v>
      </c>
      <c r="EE84">
        <f t="shared" si="444"/>
        <v>0.67</v>
      </c>
      <c r="EF84">
        <f t="shared" si="445"/>
        <v>1.3</v>
      </c>
      <c r="EG84">
        <f t="shared" si="446"/>
        <v>1.21</v>
      </c>
      <c r="EH84">
        <f t="shared" si="447"/>
        <v>95.18</v>
      </c>
      <c r="EI84">
        <f t="shared" si="448"/>
        <v>87</v>
      </c>
      <c r="EJ84">
        <f t="shared" si="449"/>
        <v>81.290000000000006</v>
      </c>
      <c r="EK84">
        <f t="shared" si="450"/>
        <v>92.81</v>
      </c>
      <c r="EL84">
        <f t="shared" si="451"/>
        <v>91.23</v>
      </c>
      <c r="EM84">
        <f t="shared" si="452"/>
        <v>447.51000000000005</v>
      </c>
      <c r="EN84">
        <f t="shared" si="453"/>
        <v>7</v>
      </c>
      <c r="EO84">
        <f t="shared" si="454"/>
        <v>1</v>
      </c>
      <c r="EP84" t="str">
        <f t="shared" si="455"/>
        <v/>
      </c>
      <c r="EQ84" t="str">
        <f t="shared" si="456"/>
        <v/>
      </c>
      <c r="ER84" t="str">
        <f t="shared" si="457"/>
        <v/>
      </c>
      <c r="ES84" t="str">
        <f t="shared" si="458"/>
        <v/>
      </c>
      <c r="ET84" t="str">
        <f t="shared" si="459"/>
        <v/>
      </c>
      <c r="EV84" t="str">
        <f t="shared" si="460"/>
        <v>ALIYA JUSTISIA PUTRI HARIYONO</v>
      </c>
      <c r="EW84" t="str">
        <f t="shared" si="461"/>
        <v>265-22-10233</v>
      </c>
      <c r="EX84" t="str">
        <f t="shared" si="462"/>
        <v>265V120</v>
      </c>
      <c r="EY84" t="str">
        <f t="shared" si="463"/>
        <v>SDS GLOBAL PRIMA ISLAMIC SCHOOL</v>
      </c>
      <c r="EZ84">
        <f t="shared" si="464"/>
        <v>265</v>
      </c>
      <c r="FA84">
        <f t="shared" si="465"/>
        <v>32</v>
      </c>
      <c r="FB84">
        <f t="shared" si="466"/>
        <v>32</v>
      </c>
      <c r="FC84">
        <f t="shared" si="467"/>
        <v>31</v>
      </c>
      <c r="FD84">
        <f t="shared" si="468"/>
        <v>35</v>
      </c>
      <c r="FE84">
        <f t="shared" si="469"/>
        <v>26</v>
      </c>
      <c r="FF84">
        <f t="shared" si="470"/>
        <v>156</v>
      </c>
      <c r="FG84">
        <f t="shared" si="471"/>
        <v>1.67</v>
      </c>
      <c r="FH84">
        <f t="shared" si="472"/>
        <v>1.02</v>
      </c>
      <c r="FI84">
        <f t="shared" si="473"/>
        <v>0.67</v>
      </c>
      <c r="FJ84">
        <f t="shared" si="474"/>
        <v>1.3</v>
      </c>
      <c r="FK84">
        <f t="shared" si="475"/>
        <v>1.21</v>
      </c>
      <c r="FL84">
        <f t="shared" si="476"/>
        <v>95.18</v>
      </c>
      <c r="FM84">
        <f t="shared" si="477"/>
        <v>87</v>
      </c>
      <c r="FN84">
        <f t="shared" si="478"/>
        <v>81.290000000000006</v>
      </c>
      <c r="FO84">
        <f t="shared" si="479"/>
        <v>92.81</v>
      </c>
      <c r="FP84">
        <f t="shared" si="480"/>
        <v>91.23</v>
      </c>
      <c r="FQ84">
        <f t="shared" si="481"/>
        <v>447.51000000000005</v>
      </c>
      <c r="FR84">
        <f t="shared" si="482"/>
        <v>7</v>
      </c>
      <c r="FS84">
        <f t="shared" si="483"/>
        <v>1</v>
      </c>
      <c r="FT84" t="str">
        <f t="shared" si="484"/>
        <v/>
      </c>
      <c r="FU84" t="str">
        <f t="shared" si="485"/>
        <v/>
      </c>
      <c r="FV84" t="str">
        <f t="shared" si="486"/>
        <v/>
      </c>
      <c r="FW84" t="str">
        <f t="shared" si="487"/>
        <v/>
      </c>
      <c r="FX84" t="str">
        <f t="shared" si="488"/>
        <v/>
      </c>
    </row>
    <row r="85" spans="2:180">
      <c r="B85" s="1" t="s">
        <v>447</v>
      </c>
      <c r="C85" s="2" t="s">
        <v>448</v>
      </c>
      <c r="D85" s="2" t="s">
        <v>442</v>
      </c>
      <c r="E85" s="2" t="s">
        <v>449</v>
      </c>
      <c r="F85" s="2">
        <v>265</v>
      </c>
      <c r="G85" s="2">
        <v>14</v>
      </c>
      <c r="H85" s="2">
        <v>17</v>
      </c>
      <c r="I85" s="2">
        <v>11</v>
      </c>
      <c r="J85" s="2">
        <v>13</v>
      </c>
      <c r="K85" s="2">
        <v>7</v>
      </c>
      <c r="L85" s="2">
        <v>62</v>
      </c>
      <c r="M85">
        <f t="shared" si="326"/>
        <v>-1.29</v>
      </c>
      <c r="N85">
        <f t="shared" si="327"/>
        <v>-1.34</v>
      </c>
      <c r="O85">
        <f t="shared" si="328"/>
        <v>-1.79</v>
      </c>
      <c r="P85">
        <f t="shared" si="329"/>
        <v>-1.72</v>
      </c>
      <c r="Q85">
        <f t="shared" si="330"/>
        <v>-1.95</v>
      </c>
      <c r="R85">
        <f t="shared" si="331"/>
        <v>50.55</v>
      </c>
      <c r="S85">
        <f t="shared" si="332"/>
        <v>47.67</v>
      </c>
      <c r="T85">
        <f t="shared" si="333"/>
        <v>39.83</v>
      </c>
      <c r="U85">
        <f t="shared" si="334"/>
        <v>39.82</v>
      </c>
      <c r="V85">
        <f t="shared" si="335"/>
        <v>35.79</v>
      </c>
      <c r="W85">
        <f t="shared" si="336"/>
        <v>213.66</v>
      </c>
      <c r="X85">
        <f t="shared" si="337"/>
        <v>80</v>
      </c>
      <c r="Y85">
        <f t="shared" si="338"/>
        <v>4</v>
      </c>
      <c r="Z85" t="str">
        <f t="shared" si="339"/>
        <v/>
      </c>
      <c r="AA85" t="str">
        <f t="shared" si="340"/>
        <v/>
      </c>
      <c r="AB85" t="str">
        <f t="shared" si="341"/>
        <v/>
      </c>
      <c r="AC85" t="str">
        <f t="shared" si="342"/>
        <v/>
      </c>
      <c r="AD85" t="str">
        <f t="shared" si="343"/>
        <v/>
      </c>
      <c r="AF85" t="str">
        <f t="shared" si="344"/>
        <v>YAQDHAN RAMADHANIS SHIHAB</v>
      </c>
      <c r="AG85" t="str">
        <f t="shared" si="345"/>
        <v>265-22-10237</v>
      </c>
      <c r="AH85" t="str">
        <f t="shared" si="346"/>
        <v>265V120</v>
      </c>
      <c r="AI85" t="str">
        <f t="shared" si="347"/>
        <v>SDIT IBNU RUSYD</v>
      </c>
      <c r="AJ85">
        <f t="shared" si="348"/>
        <v>265</v>
      </c>
      <c r="AK85">
        <f t="shared" si="349"/>
        <v>14</v>
      </c>
      <c r="AL85">
        <f t="shared" si="350"/>
        <v>17</v>
      </c>
      <c r="AM85">
        <f t="shared" si="351"/>
        <v>11</v>
      </c>
      <c r="AN85">
        <f t="shared" si="352"/>
        <v>13</v>
      </c>
      <c r="AO85">
        <f t="shared" si="353"/>
        <v>7</v>
      </c>
      <c r="AP85">
        <f t="shared" si="354"/>
        <v>62</v>
      </c>
      <c r="AQ85">
        <f t="shared" si="355"/>
        <v>-1.29</v>
      </c>
      <c r="AR85">
        <f t="shared" si="356"/>
        <v>-1.34</v>
      </c>
      <c r="AS85">
        <f t="shared" si="357"/>
        <v>-1.79</v>
      </c>
      <c r="AT85">
        <f t="shared" si="358"/>
        <v>-1.72</v>
      </c>
      <c r="AU85">
        <f t="shared" si="359"/>
        <v>-1.95</v>
      </c>
      <c r="AV85">
        <f t="shared" si="360"/>
        <v>50.55</v>
      </c>
      <c r="AW85">
        <f t="shared" si="361"/>
        <v>47.67</v>
      </c>
      <c r="AX85">
        <f t="shared" si="362"/>
        <v>39.83</v>
      </c>
      <c r="AY85">
        <f t="shared" si="363"/>
        <v>39.82</v>
      </c>
      <c r="AZ85">
        <f t="shared" si="364"/>
        <v>35.79</v>
      </c>
      <c r="BA85">
        <f t="shared" si="365"/>
        <v>213.66</v>
      </c>
      <c r="BB85">
        <f t="shared" si="366"/>
        <v>80</v>
      </c>
      <c r="BC85">
        <f t="shared" si="367"/>
        <v>4</v>
      </c>
      <c r="BD85" t="str">
        <f t="shared" si="368"/>
        <v/>
      </c>
      <c r="BE85" t="str">
        <f t="shared" si="369"/>
        <v/>
      </c>
      <c r="BF85" t="str">
        <f t="shared" si="370"/>
        <v/>
      </c>
      <c r="BG85" t="str">
        <f t="shared" si="371"/>
        <v/>
      </c>
      <c r="BH85" t="str">
        <f t="shared" si="372"/>
        <v/>
      </c>
      <c r="BJ85" t="str">
        <f t="shared" si="373"/>
        <v>YAQDHAN RAMADHANIS SHIHAB</v>
      </c>
      <c r="BK85" t="str">
        <f t="shared" si="374"/>
        <v>265-22-10237</v>
      </c>
      <c r="BL85" t="str">
        <f t="shared" si="375"/>
        <v>265V120</v>
      </c>
      <c r="BM85" t="str">
        <f t="shared" si="376"/>
        <v>SDIT IBNU RUSYD</v>
      </c>
      <c r="BN85">
        <f t="shared" si="377"/>
        <v>265</v>
      </c>
      <c r="BO85">
        <f t="shared" si="378"/>
        <v>14</v>
      </c>
      <c r="BP85">
        <f t="shared" si="379"/>
        <v>17</v>
      </c>
      <c r="BQ85">
        <f t="shared" si="380"/>
        <v>11</v>
      </c>
      <c r="BR85">
        <f t="shared" si="381"/>
        <v>13</v>
      </c>
      <c r="BS85">
        <f t="shared" si="382"/>
        <v>7</v>
      </c>
      <c r="BT85">
        <f t="shared" si="383"/>
        <v>62</v>
      </c>
      <c r="BU85">
        <f t="shared" si="384"/>
        <v>-1.29</v>
      </c>
      <c r="BV85">
        <f t="shared" si="385"/>
        <v>-1.34</v>
      </c>
      <c r="BW85">
        <f t="shared" si="386"/>
        <v>-1.79</v>
      </c>
      <c r="BX85">
        <f t="shared" si="387"/>
        <v>-1.72</v>
      </c>
      <c r="BY85">
        <f t="shared" si="388"/>
        <v>-1.95</v>
      </c>
      <c r="BZ85">
        <f t="shared" si="389"/>
        <v>50.55</v>
      </c>
      <c r="CA85">
        <f t="shared" si="390"/>
        <v>47.67</v>
      </c>
      <c r="CB85">
        <f t="shared" si="391"/>
        <v>39.83</v>
      </c>
      <c r="CC85">
        <f t="shared" si="392"/>
        <v>39.82</v>
      </c>
      <c r="CD85">
        <f t="shared" si="393"/>
        <v>35.79</v>
      </c>
      <c r="CE85">
        <f t="shared" si="394"/>
        <v>213.66</v>
      </c>
      <c r="CF85">
        <f t="shared" si="395"/>
        <v>80</v>
      </c>
      <c r="CG85">
        <f t="shared" si="396"/>
        <v>4</v>
      </c>
      <c r="CH85" t="str">
        <f t="shared" si="397"/>
        <v/>
      </c>
      <c r="CI85" t="str">
        <f t="shared" si="398"/>
        <v/>
      </c>
      <c r="CJ85" t="str">
        <f t="shared" si="399"/>
        <v/>
      </c>
      <c r="CK85" t="str">
        <f t="shared" si="400"/>
        <v/>
      </c>
      <c r="CL85" t="str">
        <f t="shared" si="401"/>
        <v/>
      </c>
      <c r="CN85" t="str">
        <f t="shared" si="402"/>
        <v>YAQDHAN RAMADHANIS SHIHAB</v>
      </c>
      <c r="CO85" t="str">
        <f t="shared" si="403"/>
        <v>265-22-10237</v>
      </c>
      <c r="CP85" t="str">
        <f t="shared" si="404"/>
        <v>265V120</v>
      </c>
      <c r="CQ85" t="str">
        <f t="shared" si="405"/>
        <v>SDIT IBNU RUSYD</v>
      </c>
      <c r="CR85">
        <f t="shared" si="406"/>
        <v>265</v>
      </c>
      <c r="CS85">
        <f t="shared" si="407"/>
        <v>14</v>
      </c>
      <c r="CT85">
        <f t="shared" si="408"/>
        <v>17</v>
      </c>
      <c r="CU85">
        <f t="shared" si="409"/>
        <v>11</v>
      </c>
      <c r="CV85">
        <f t="shared" si="410"/>
        <v>13</v>
      </c>
      <c r="CW85">
        <f t="shared" si="411"/>
        <v>7</v>
      </c>
      <c r="CX85">
        <f t="shared" si="412"/>
        <v>62</v>
      </c>
      <c r="CY85">
        <f t="shared" si="413"/>
        <v>-1.29</v>
      </c>
      <c r="CZ85">
        <f t="shared" si="414"/>
        <v>-1.34</v>
      </c>
      <c r="DA85">
        <f t="shared" si="415"/>
        <v>-1.79</v>
      </c>
      <c r="DB85">
        <f t="shared" si="416"/>
        <v>-1.72</v>
      </c>
      <c r="DC85">
        <f t="shared" si="417"/>
        <v>-1.95</v>
      </c>
      <c r="DD85">
        <f t="shared" si="418"/>
        <v>50.55</v>
      </c>
      <c r="DE85">
        <f t="shared" si="419"/>
        <v>47.67</v>
      </c>
      <c r="DF85">
        <f t="shared" si="420"/>
        <v>39.83</v>
      </c>
      <c r="DG85">
        <f t="shared" si="421"/>
        <v>39.82</v>
      </c>
      <c r="DH85">
        <f t="shared" si="422"/>
        <v>35.79</v>
      </c>
      <c r="DI85">
        <f t="shared" si="423"/>
        <v>213.66</v>
      </c>
      <c r="DJ85">
        <f t="shared" si="424"/>
        <v>80</v>
      </c>
      <c r="DK85">
        <f t="shared" si="425"/>
        <v>4</v>
      </c>
      <c r="DL85" t="str">
        <f t="shared" si="426"/>
        <v/>
      </c>
      <c r="DM85" t="str">
        <f t="shared" si="427"/>
        <v/>
      </c>
      <c r="DN85" t="str">
        <f t="shared" si="428"/>
        <v/>
      </c>
      <c r="DO85" t="str">
        <f t="shared" si="429"/>
        <v/>
      </c>
      <c r="DP85" t="str">
        <f t="shared" si="430"/>
        <v/>
      </c>
      <c r="DR85" t="str">
        <f t="shared" si="431"/>
        <v>YAQDHAN RAMADHANIS SHIHAB</v>
      </c>
      <c r="DS85" t="str">
        <f t="shared" si="432"/>
        <v>265-22-10237</v>
      </c>
      <c r="DT85" t="str">
        <f t="shared" si="433"/>
        <v>265V120</v>
      </c>
      <c r="DU85" t="str">
        <f t="shared" si="434"/>
        <v>SDIT IBNU RUSYD</v>
      </c>
      <c r="DV85">
        <f t="shared" si="435"/>
        <v>265</v>
      </c>
      <c r="DW85">
        <f t="shared" si="436"/>
        <v>14</v>
      </c>
      <c r="DX85">
        <f t="shared" si="437"/>
        <v>17</v>
      </c>
      <c r="DY85">
        <f t="shared" si="438"/>
        <v>11</v>
      </c>
      <c r="DZ85">
        <f t="shared" si="439"/>
        <v>13</v>
      </c>
      <c r="EA85">
        <f t="shared" si="440"/>
        <v>7</v>
      </c>
      <c r="EB85">
        <f t="shared" si="441"/>
        <v>62</v>
      </c>
      <c r="EC85">
        <f t="shared" si="442"/>
        <v>-1.29</v>
      </c>
      <c r="ED85">
        <f t="shared" si="443"/>
        <v>-1.34</v>
      </c>
      <c r="EE85">
        <f t="shared" si="444"/>
        <v>-1.79</v>
      </c>
      <c r="EF85">
        <f t="shared" si="445"/>
        <v>-1.72</v>
      </c>
      <c r="EG85">
        <f t="shared" si="446"/>
        <v>-1.95</v>
      </c>
      <c r="EH85">
        <f t="shared" si="447"/>
        <v>50.55</v>
      </c>
      <c r="EI85">
        <f t="shared" si="448"/>
        <v>47.67</v>
      </c>
      <c r="EJ85">
        <f t="shared" si="449"/>
        <v>39.83</v>
      </c>
      <c r="EK85">
        <f t="shared" si="450"/>
        <v>39.82</v>
      </c>
      <c r="EL85">
        <f t="shared" si="451"/>
        <v>35.79</v>
      </c>
      <c r="EM85">
        <f t="shared" si="452"/>
        <v>213.66</v>
      </c>
      <c r="EN85">
        <f t="shared" si="453"/>
        <v>80</v>
      </c>
      <c r="EO85">
        <f t="shared" si="454"/>
        <v>4</v>
      </c>
      <c r="EP85" t="str">
        <f t="shared" si="455"/>
        <v/>
      </c>
      <c r="EQ85" t="str">
        <f t="shared" si="456"/>
        <v/>
      </c>
      <c r="ER85" t="str">
        <f t="shared" si="457"/>
        <v/>
      </c>
      <c r="ES85" t="str">
        <f t="shared" si="458"/>
        <v/>
      </c>
      <c r="ET85" t="str">
        <f t="shared" si="459"/>
        <v/>
      </c>
      <c r="EV85" t="str">
        <f t="shared" si="460"/>
        <v>YAQDHAN RAMADHANIS SHIHAB</v>
      </c>
      <c r="EW85" t="str">
        <f t="shared" si="461"/>
        <v>265-22-10237</v>
      </c>
      <c r="EX85" t="str">
        <f t="shared" si="462"/>
        <v>265V120</v>
      </c>
      <c r="EY85" t="str">
        <f t="shared" si="463"/>
        <v>SDIT IBNU RUSYD</v>
      </c>
      <c r="EZ85">
        <f t="shared" si="464"/>
        <v>265</v>
      </c>
      <c r="FA85">
        <f t="shared" si="465"/>
        <v>14</v>
      </c>
      <c r="FB85">
        <f t="shared" si="466"/>
        <v>17</v>
      </c>
      <c r="FC85">
        <f t="shared" si="467"/>
        <v>11</v>
      </c>
      <c r="FD85">
        <f t="shared" si="468"/>
        <v>13</v>
      </c>
      <c r="FE85">
        <f t="shared" si="469"/>
        <v>7</v>
      </c>
      <c r="FF85">
        <f t="shared" si="470"/>
        <v>62</v>
      </c>
      <c r="FG85">
        <f t="shared" si="471"/>
        <v>-1.29</v>
      </c>
      <c r="FH85">
        <f t="shared" si="472"/>
        <v>-1.34</v>
      </c>
      <c r="FI85">
        <f t="shared" si="473"/>
        <v>-1.79</v>
      </c>
      <c r="FJ85">
        <f t="shared" si="474"/>
        <v>-1.72</v>
      </c>
      <c r="FK85">
        <f t="shared" si="475"/>
        <v>-1.95</v>
      </c>
      <c r="FL85">
        <f t="shared" si="476"/>
        <v>50.55</v>
      </c>
      <c r="FM85">
        <f t="shared" si="477"/>
        <v>47.67</v>
      </c>
      <c r="FN85">
        <f t="shared" si="478"/>
        <v>39.83</v>
      </c>
      <c r="FO85">
        <f t="shared" si="479"/>
        <v>39.82</v>
      </c>
      <c r="FP85">
        <f t="shared" si="480"/>
        <v>35.79</v>
      </c>
      <c r="FQ85">
        <f t="shared" si="481"/>
        <v>213.66</v>
      </c>
      <c r="FR85">
        <f t="shared" si="482"/>
        <v>80</v>
      </c>
      <c r="FS85">
        <f t="shared" si="483"/>
        <v>4</v>
      </c>
      <c r="FT85" t="str">
        <f t="shared" si="484"/>
        <v/>
      </c>
      <c r="FU85" t="str">
        <f t="shared" si="485"/>
        <v/>
      </c>
      <c r="FV85" t="str">
        <f t="shared" si="486"/>
        <v/>
      </c>
      <c r="FW85" t="str">
        <f t="shared" si="487"/>
        <v/>
      </c>
      <c r="FX85" t="str">
        <f t="shared" si="488"/>
        <v/>
      </c>
    </row>
    <row r="86" spans="2:180">
      <c r="B86" s="1" t="s">
        <v>450</v>
      </c>
      <c r="C86" s="2" t="s">
        <v>451</v>
      </c>
      <c r="D86" s="2" t="s">
        <v>442</v>
      </c>
      <c r="E86" s="2" t="s">
        <v>452</v>
      </c>
      <c r="F86" s="2">
        <v>265</v>
      </c>
      <c r="G86" s="2">
        <v>25</v>
      </c>
      <c r="H86" s="2">
        <v>33</v>
      </c>
      <c r="I86" s="2">
        <v>23</v>
      </c>
      <c r="J86" s="2">
        <v>31</v>
      </c>
      <c r="K86" s="2">
        <v>17</v>
      </c>
      <c r="L86" s="2">
        <v>129</v>
      </c>
      <c r="M86">
        <f t="shared" si="326"/>
        <v>0.52</v>
      </c>
      <c r="N86">
        <f t="shared" si="327"/>
        <v>1.17</v>
      </c>
      <c r="O86">
        <f t="shared" si="328"/>
        <v>-0.31</v>
      </c>
      <c r="P86">
        <f t="shared" si="329"/>
        <v>0.75</v>
      </c>
      <c r="Q86">
        <f t="shared" si="330"/>
        <v>-0.28000000000000003</v>
      </c>
      <c r="R86">
        <f t="shared" si="331"/>
        <v>77.84</v>
      </c>
      <c r="S86">
        <f t="shared" si="332"/>
        <v>89.5</v>
      </c>
      <c r="T86">
        <f t="shared" si="333"/>
        <v>64.78</v>
      </c>
      <c r="U86">
        <f t="shared" si="334"/>
        <v>83.16</v>
      </c>
      <c r="V86">
        <f t="shared" si="335"/>
        <v>65.09</v>
      </c>
      <c r="W86">
        <f t="shared" si="336"/>
        <v>380.37</v>
      </c>
      <c r="X86">
        <f t="shared" si="337"/>
        <v>34</v>
      </c>
      <c r="Y86">
        <f t="shared" si="338"/>
        <v>3</v>
      </c>
      <c r="Z86" t="str">
        <f t="shared" si="339"/>
        <v/>
      </c>
      <c r="AA86" t="str">
        <f t="shared" si="340"/>
        <v/>
      </c>
      <c r="AB86" t="str">
        <f t="shared" si="341"/>
        <v/>
      </c>
      <c r="AC86" t="str">
        <f t="shared" si="342"/>
        <v/>
      </c>
      <c r="AD86" t="str">
        <f t="shared" si="343"/>
        <v/>
      </c>
      <c r="AF86" t="str">
        <f t="shared" si="344"/>
        <v>VARICK AKHTAR ZAKI S</v>
      </c>
      <c r="AG86" t="str">
        <f t="shared" si="345"/>
        <v>265-22-10248</v>
      </c>
      <c r="AH86" t="str">
        <f t="shared" si="346"/>
        <v>265V120</v>
      </c>
      <c r="AI86" t="str">
        <f t="shared" si="347"/>
        <v>SDIT UTSMAN BIN AFFAN</v>
      </c>
      <c r="AJ86">
        <f t="shared" si="348"/>
        <v>265</v>
      </c>
      <c r="AK86">
        <f t="shared" si="349"/>
        <v>25</v>
      </c>
      <c r="AL86">
        <f t="shared" si="350"/>
        <v>33</v>
      </c>
      <c r="AM86">
        <f t="shared" si="351"/>
        <v>23</v>
      </c>
      <c r="AN86">
        <f t="shared" si="352"/>
        <v>31</v>
      </c>
      <c r="AO86">
        <f t="shared" si="353"/>
        <v>17</v>
      </c>
      <c r="AP86">
        <f t="shared" si="354"/>
        <v>129</v>
      </c>
      <c r="AQ86">
        <f t="shared" si="355"/>
        <v>0.52</v>
      </c>
      <c r="AR86">
        <f t="shared" si="356"/>
        <v>1.17</v>
      </c>
      <c r="AS86">
        <f t="shared" si="357"/>
        <v>-0.31</v>
      </c>
      <c r="AT86">
        <f t="shared" si="358"/>
        <v>0.75</v>
      </c>
      <c r="AU86">
        <f t="shared" si="359"/>
        <v>-0.28000000000000003</v>
      </c>
      <c r="AV86">
        <f t="shared" si="360"/>
        <v>77.84</v>
      </c>
      <c r="AW86">
        <f t="shared" si="361"/>
        <v>89.5</v>
      </c>
      <c r="AX86">
        <f t="shared" si="362"/>
        <v>64.78</v>
      </c>
      <c r="AY86">
        <f t="shared" si="363"/>
        <v>83.16</v>
      </c>
      <c r="AZ86">
        <f t="shared" si="364"/>
        <v>65.09</v>
      </c>
      <c r="BA86">
        <f t="shared" si="365"/>
        <v>380.37</v>
      </c>
      <c r="BB86">
        <f t="shared" si="366"/>
        <v>34</v>
      </c>
      <c r="BC86">
        <f t="shared" si="367"/>
        <v>3</v>
      </c>
      <c r="BD86" t="str">
        <f t="shared" si="368"/>
        <v/>
      </c>
      <c r="BE86" t="str">
        <f t="shared" si="369"/>
        <v/>
      </c>
      <c r="BF86" t="str">
        <f t="shared" si="370"/>
        <v/>
      </c>
      <c r="BG86" t="str">
        <f t="shared" si="371"/>
        <v/>
      </c>
      <c r="BH86" t="str">
        <f t="shared" si="372"/>
        <v/>
      </c>
      <c r="BJ86" t="str">
        <f t="shared" si="373"/>
        <v>VARICK AKHTAR ZAKI S</v>
      </c>
      <c r="BK86" t="str">
        <f t="shared" si="374"/>
        <v>265-22-10248</v>
      </c>
      <c r="BL86" t="str">
        <f t="shared" si="375"/>
        <v>265V120</v>
      </c>
      <c r="BM86" t="str">
        <f t="shared" si="376"/>
        <v>SDIT UTSMAN BIN AFFAN</v>
      </c>
      <c r="BN86">
        <f t="shared" si="377"/>
        <v>265</v>
      </c>
      <c r="BO86">
        <f t="shared" si="378"/>
        <v>25</v>
      </c>
      <c r="BP86">
        <f t="shared" si="379"/>
        <v>33</v>
      </c>
      <c r="BQ86">
        <f t="shared" si="380"/>
        <v>23</v>
      </c>
      <c r="BR86">
        <f t="shared" si="381"/>
        <v>31</v>
      </c>
      <c r="BS86">
        <f t="shared" si="382"/>
        <v>17</v>
      </c>
      <c r="BT86">
        <f t="shared" si="383"/>
        <v>129</v>
      </c>
      <c r="BU86">
        <f t="shared" si="384"/>
        <v>0.52</v>
      </c>
      <c r="BV86">
        <f t="shared" si="385"/>
        <v>1.17</v>
      </c>
      <c r="BW86">
        <f t="shared" si="386"/>
        <v>-0.31</v>
      </c>
      <c r="BX86">
        <f t="shared" si="387"/>
        <v>0.75</v>
      </c>
      <c r="BY86">
        <f t="shared" si="388"/>
        <v>-0.28000000000000003</v>
      </c>
      <c r="BZ86">
        <f t="shared" si="389"/>
        <v>77.84</v>
      </c>
      <c r="CA86">
        <f t="shared" si="390"/>
        <v>89.5</v>
      </c>
      <c r="CB86">
        <f t="shared" si="391"/>
        <v>64.78</v>
      </c>
      <c r="CC86">
        <f t="shared" si="392"/>
        <v>83.16</v>
      </c>
      <c r="CD86">
        <f t="shared" si="393"/>
        <v>65.09</v>
      </c>
      <c r="CE86">
        <f t="shared" si="394"/>
        <v>380.37</v>
      </c>
      <c r="CF86">
        <f t="shared" si="395"/>
        <v>34</v>
      </c>
      <c r="CG86">
        <f t="shared" si="396"/>
        <v>3</v>
      </c>
      <c r="CH86" t="str">
        <f t="shared" si="397"/>
        <v/>
      </c>
      <c r="CI86" t="str">
        <f t="shared" si="398"/>
        <v/>
      </c>
      <c r="CJ86" t="str">
        <f t="shared" si="399"/>
        <v/>
      </c>
      <c r="CK86" t="str">
        <f t="shared" si="400"/>
        <v/>
      </c>
      <c r="CL86" t="str">
        <f t="shared" si="401"/>
        <v/>
      </c>
      <c r="CN86" t="str">
        <f t="shared" si="402"/>
        <v>VARICK AKHTAR ZAKI S</v>
      </c>
      <c r="CO86" t="str">
        <f t="shared" si="403"/>
        <v>265-22-10248</v>
      </c>
      <c r="CP86" t="str">
        <f t="shared" si="404"/>
        <v>265V120</v>
      </c>
      <c r="CQ86" t="str">
        <f t="shared" si="405"/>
        <v>SDIT UTSMAN BIN AFFAN</v>
      </c>
      <c r="CR86">
        <f t="shared" si="406"/>
        <v>265</v>
      </c>
      <c r="CS86">
        <f t="shared" si="407"/>
        <v>25</v>
      </c>
      <c r="CT86">
        <f t="shared" si="408"/>
        <v>33</v>
      </c>
      <c r="CU86">
        <f t="shared" si="409"/>
        <v>23</v>
      </c>
      <c r="CV86">
        <f t="shared" si="410"/>
        <v>31</v>
      </c>
      <c r="CW86">
        <f t="shared" si="411"/>
        <v>17</v>
      </c>
      <c r="CX86">
        <f t="shared" si="412"/>
        <v>129</v>
      </c>
      <c r="CY86">
        <f t="shared" si="413"/>
        <v>0.52</v>
      </c>
      <c r="CZ86">
        <f t="shared" si="414"/>
        <v>1.17</v>
      </c>
      <c r="DA86">
        <f t="shared" si="415"/>
        <v>-0.31</v>
      </c>
      <c r="DB86">
        <f t="shared" si="416"/>
        <v>0.75</v>
      </c>
      <c r="DC86">
        <f t="shared" si="417"/>
        <v>-0.28000000000000003</v>
      </c>
      <c r="DD86">
        <f t="shared" si="418"/>
        <v>77.84</v>
      </c>
      <c r="DE86">
        <f t="shared" si="419"/>
        <v>89.5</v>
      </c>
      <c r="DF86">
        <f t="shared" si="420"/>
        <v>64.78</v>
      </c>
      <c r="DG86">
        <f t="shared" si="421"/>
        <v>83.16</v>
      </c>
      <c r="DH86">
        <f t="shared" si="422"/>
        <v>65.09</v>
      </c>
      <c r="DI86">
        <f t="shared" si="423"/>
        <v>380.37</v>
      </c>
      <c r="DJ86">
        <f t="shared" si="424"/>
        <v>34</v>
      </c>
      <c r="DK86">
        <f t="shared" si="425"/>
        <v>3</v>
      </c>
      <c r="DL86" t="str">
        <f t="shared" si="426"/>
        <v/>
      </c>
      <c r="DM86" t="str">
        <f t="shared" si="427"/>
        <v/>
      </c>
      <c r="DN86" t="str">
        <f t="shared" si="428"/>
        <v/>
      </c>
      <c r="DO86" t="str">
        <f t="shared" si="429"/>
        <v/>
      </c>
      <c r="DP86" t="str">
        <f t="shared" si="430"/>
        <v/>
      </c>
      <c r="DR86" t="str">
        <f t="shared" si="431"/>
        <v>VARICK AKHTAR ZAKI S</v>
      </c>
      <c r="DS86" t="str">
        <f t="shared" si="432"/>
        <v>265-22-10248</v>
      </c>
      <c r="DT86" t="str">
        <f t="shared" si="433"/>
        <v>265V120</v>
      </c>
      <c r="DU86" t="str">
        <f t="shared" si="434"/>
        <v>SDIT UTSMAN BIN AFFAN</v>
      </c>
      <c r="DV86">
        <f t="shared" si="435"/>
        <v>265</v>
      </c>
      <c r="DW86">
        <f t="shared" si="436"/>
        <v>25</v>
      </c>
      <c r="DX86">
        <f t="shared" si="437"/>
        <v>33</v>
      </c>
      <c r="DY86">
        <f t="shared" si="438"/>
        <v>23</v>
      </c>
      <c r="DZ86">
        <f t="shared" si="439"/>
        <v>31</v>
      </c>
      <c r="EA86">
        <f t="shared" si="440"/>
        <v>17</v>
      </c>
      <c r="EB86">
        <f t="shared" si="441"/>
        <v>129</v>
      </c>
      <c r="EC86">
        <f t="shared" si="442"/>
        <v>0.52</v>
      </c>
      <c r="ED86">
        <f t="shared" si="443"/>
        <v>1.17</v>
      </c>
      <c r="EE86">
        <f t="shared" si="444"/>
        <v>-0.31</v>
      </c>
      <c r="EF86">
        <f t="shared" si="445"/>
        <v>0.75</v>
      </c>
      <c r="EG86">
        <f t="shared" si="446"/>
        <v>-0.28000000000000003</v>
      </c>
      <c r="EH86">
        <f t="shared" si="447"/>
        <v>77.84</v>
      </c>
      <c r="EI86">
        <f t="shared" si="448"/>
        <v>89.5</v>
      </c>
      <c r="EJ86">
        <f t="shared" si="449"/>
        <v>64.78</v>
      </c>
      <c r="EK86">
        <f t="shared" si="450"/>
        <v>83.16</v>
      </c>
      <c r="EL86">
        <f t="shared" si="451"/>
        <v>65.09</v>
      </c>
      <c r="EM86">
        <f t="shared" si="452"/>
        <v>380.37</v>
      </c>
      <c r="EN86">
        <f t="shared" si="453"/>
        <v>34</v>
      </c>
      <c r="EO86">
        <f t="shared" si="454"/>
        <v>3</v>
      </c>
      <c r="EP86" t="str">
        <f t="shared" si="455"/>
        <v/>
      </c>
      <c r="EQ86" t="str">
        <f t="shared" si="456"/>
        <v/>
      </c>
      <c r="ER86" t="str">
        <f t="shared" si="457"/>
        <v/>
      </c>
      <c r="ES86" t="str">
        <f t="shared" si="458"/>
        <v/>
      </c>
      <c r="ET86" t="str">
        <f t="shared" si="459"/>
        <v/>
      </c>
      <c r="EV86" t="str">
        <f t="shared" si="460"/>
        <v>VARICK AKHTAR ZAKI S</v>
      </c>
      <c r="EW86" t="str">
        <f t="shared" si="461"/>
        <v>265-22-10248</v>
      </c>
      <c r="EX86" t="str">
        <f t="shared" si="462"/>
        <v>265V120</v>
      </c>
      <c r="EY86" t="str">
        <f t="shared" si="463"/>
        <v>SDIT UTSMAN BIN AFFAN</v>
      </c>
      <c r="EZ86">
        <f t="shared" si="464"/>
        <v>265</v>
      </c>
      <c r="FA86">
        <f t="shared" si="465"/>
        <v>25</v>
      </c>
      <c r="FB86">
        <f t="shared" si="466"/>
        <v>33</v>
      </c>
      <c r="FC86">
        <f t="shared" si="467"/>
        <v>23</v>
      </c>
      <c r="FD86">
        <f t="shared" si="468"/>
        <v>31</v>
      </c>
      <c r="FE86">
        <f t="shared" si="469"/>
        <v>17</v>
      </c>
      <c r="FF86">
        <f t="shared" si="470"/>
        <v>129</v>
      </c>
      <c r="FG86">
        <f t="shared" si="471"/>
        <v>0.52</v>
      </c>
      <c r="FH86">
        <f t="shared" si="472"/>
        <v>1.17</v>
      </c>
      <c r="FI86">
        <f t="shared" si="473"/>
        <v>-0.31</v>
      </c>
      <c r="FJ86">
        <f t="shared" si="474"/>
        <v>0.75</v>
      </c>
      <c r="FK86">
        <f t="shared" si="475"/>
        <v>-0.28000000000000003</v>
      </c>
      <c r="FL86">
        <f t="shared" si="476"/>
        <v>77.84</v>
      </c>
      <c r="FM86">
        <f t="shared" si="477"/>
        <v>89.5</v>
      </c>
      <c r="FN86">
        <f t="shared" si="478"/>
        <v>64.78</v>
      </c>
      <c r="FO86">
        <f t="shared" si="479"/>
        <v>83.16</v>
      </c>
      <c r="FP86">
        <f t="shared" si="480"/>
        <v>65.09</v>
      </c>
      <c r="FQ86">
        <f t="shared" si="481"/>
        <v>380.37</v>
      </c>
      <c r="FR86">
        <f t="shared" si="482"/>
        <v>34</v>
      </c>
      <c r="FS86">
        <f t="shared" si="483"/>
        <v>3</v>
      </c>
      <c r="FT86" t="str">
        <f t="shared" si="484"/>
        <v/>
      </c>
      <c r="FU86" t="str">
        <f t="shared" si="485"/>
        <v/>
      </c>
      <c r="FV86" t="str">
        <f t="shared" si="486"/>
        <v/>
      </c>
      <c r="FW86" t="str">
        <f t="shared" si="487"/>
        <v/>
      </c>
      <c r="FX86" t="str">
        <f t="shared" si="488"/>
        <v/>
      </c>
    </row>
    <row r="87" spans="2:180">
      <c r="B87" s="1" t="s">
        <v>453</v>
      </c>
      <c r="C87" s="2" t="s">
        <v>454</v>
      </c>
      <c r="D87" s="2" t="s">
        <v>455</v>
      </c>
      <c r="E87" s="2" t="s">
        <v>456</v>
      </c>
      <c r="F87" s="2">
        <v>267</v>
      </c>
      <c r="G87" s="2">
        <v>28</v>
      </c>
      <c r="H87" s="2">
        <v>29</v>
      </c>
      <c r="I87" s="2">
        <v>24</v>
      </c>
      <c r="J87" s="2">
        <v>31</v>
      </c>
      <c r="K87" s="2">
        <v>24</v>
      </c>
      <c r="L87" s="2">
        <v>136</v>
      </c>
      <c r="M87">
        <f t="shared" si="326"/>
        <v>1.01</v>
      </c>
      <c r="N87">
        <f t="shared" si="327"/>
        <v>0.54</v>
      </c>
      <c r="O87">
        <f t="shared" si="328"/>
        <v>-0.19</v>
      </c>
      <c r="P87">
        <f t="shared" si="329"/>
        <v>0.75</v>
      </c>
      <c r="Q87">
        <f t="shared" si="330"/>
        <v>0.88</v>
      </c>
      <c r="R87">
        <f t="shared" si="331"/>
        <v>85.23</v>
      </c>
      <c r="S87">
        <f t="shared" si="332"/>
        <v>79</v>
      </c>
      <c r="T87">
        <f t="shared" si="333"/>
        <v>66.8</v>
      </c>
      <c r="U87">
        <f t="shared" si="334"/>
        <v>83.16</v>
      </c>
      <c r="V87">
        <f t="shared" si="335"/>
        <v>85.44</v>
      </c>
      <c r="W87">
        <f t="shared" si="336"/>
        <v>399.63000000000005</v>
      </c>
      <c r="X87">
        <f t="shared" si="337"/>
        <v>24</v>
      </c>
      <c r="Y87">
        <f t="shared" si="338"/>
        <v>1</v>
      </c>
      <c r="Z87" t="str">
        <f t="shared" si="339"/>
        <v/>
      </c>
      <c r="AA87" t="str">
        <f t="shared" si="340"/>
        <v/>
      </c>
      <c r="AB87" t="str">
        <f t="shared" si="341"/>
        <v/>
      </c>
      <c r="AC87" t="str">
        <f t="shared" si="342"/>
        <v/>
      </c>
      <c r="AD87" t="str">
        <f t="shared" si="343"/>
        <v/>
      </c>
      <c r="AF87" t="str">
        <f t="shared" si="344"/>
        <v>ARKAAN FAYYAD A K P</v>
      </c>
      <c r="AG87" t="str">
        <f t="shared" si="345"/>
        <v>267-22-10282</v>
      </c>
      <c r="AH87" t="str">
        <f t="shared" si="346"/>
        <v>267V120</v>
      </c>
      <c r="AI87" t="str">
        <f t="shared" si="347"/>
        <v>SDIT MENTARI INDONESIA</v>
      </c>
      <c r="AJ87">
        <f t="shared" si="348"/>
        <v>267</v>
      </c>
      <c r="AK87">
        <f t="shared" si="349"/>
        <v>28</v>
      </c>
      <c r="AL87">
        <f t="shared" si="350"/>
        <v>29</v>
      </c>
      <c r="AM87">
        <f t="shared" si="351"/>
        <v>24</v>
      </c>
      <c r="AN87">
        <f t="shared" si="352"/>
        <v>31</v>
      </c>
      <c r="AO87">
        <f t="shared" si="353"/>
        <v>24</v>
      </c>
      <c r="AP87">
        <f t="shared" si="354"/>
        <v>136</v>
      </c>
      <c r="AQ87">
        <f t="shared" si="355"/>
        <v>1.01</v>
      </c>
      <c r="AR87">
        <f t="shared" si="356"/>
        <v>0.54</v>
      </c>
      <c r="AS87">
        <f t="shared" si="357"/>
        <v>-0.19</v>
      </c>
      <c r="AT87">
        <f t="shared" si="358"/>
        <v>0.75</v>
      </c>
      <c r="AU87">
        <f t="shared" si="359"/>
        <v>0.88</v>
      </c>
      <c r="AV87">
        <f t="shared" si="360"/>
        <v>85.23</v>
      </c>
      <c r="AW87">
        <f t="shared" si="361"/>
        <v>79</v>
      </c>
      <c r="AX87">
        <f t="shared" si="362"/>
        <v>66.8</v>
      </c>
      <c r="AY87">
        <f t="shared" si="363"/>
        <v>83.16</v>
      </c>
      <c r="AZ87">
        <f t="shared" si="364"/>
        <v>85.44</v>
      </c>
      <c r="BA87">
        <f t="shared" si="365"/>
        <v>399.63000000000005</v>
      </c>
      <c r="BB87">
        <f t="shared" si="366"/>
        <v>24</v>
      </c>
      <c r="BC87">
        <f t="shared" si="367"/>
        <v>1</v>
      </c>
      <c r="BD87" t="str">
        <f t="shared" si="368"/>
        <v/>
      </c>
      <c r="BE87" t="str">
        <f t="shared" si="369"/>
        <v/>
      </c>
      <c r="BF87" t="str">
        <f t="shared" si="370"/>
        <v/>
      </c>
      <c r="BG87" t="str">
        <f t="shared" si="371"/>
        <v/>
      </c>
      <c r="BH87" t="str">
        <f t="shared" si="372"/>
        <v/>
      </c>
      <c r="BJ87" t="str">
        <f t="shared" si="373"/>
        <v>ARKAAN FAYYAD A K P</v>
      </c>
      <c r="BK87" t="str">
        <f t="shared" si="374"/>
        <v>267-22-10282</v>
      </c>
      <c r="BL87" t="str">
        <f t="shared" si="375"/>
        <v>267V120</v>
      </c>
      <c r="BM87" t="str">
        <f t="shared" si="376"/>
        <v>SDIT MENTARI INDONESIA</v>
      </c>
      <c r="BN87">
        <f t="shared" si="377"/>
        <v>267</v>
      </c>
      <c r="BO87">
        <f t="shared" si="378"/>
        <v>28</v>
      </c>
      <c r="BP87">
        <f t="shared" si="379"/>
        <v>29</v>
      </c>
      <c r="BQ87">
        <f t="shared" si="380"/>
        <v>24</v>
      </c>
      <c r="BR87">
        <f t="shared" si="381"/>
        <v>31</v>
      </c>
      <c r="BS87">
        <f t="shared" si="382"/>
        <v>24</v>
      </c>
      <c r="BT87">
        <f t="shared" si="383"/>
        <v>136</v>
      </c>
      <c r="BU87">
        <f t="shared" si="384"/>
        <v>1.01</v>
      </c>
      <c r="BV87">
        <f t="shared" si="385"/>
        <v>0.54</v>
      </c>
      <c r="BW87">
        <f t="shared" si="386"/>
        <v>-0.19</v>
      </c>
      <c r="BX87">
        <f t="shared" si="387"/>
        <v>0.75</v>
      </c>
      <c r="BY87">
        <f t="shared" si="388"/>
        <v>0.88</v>
      </c>
      <c r="BZ87">
        <f t="shared" si="389"/>
        <v>85.23</v>
      </c>
      <c r="CA87">
        <f t="shared" si="390"/>
        <v>79</v>
      </c>
      <c r="CB87">
        <f t="shared" si="391"/>
        <v>66.8</v>
      </c>
      <c r="CC87">
        <f t="shared" si="392"/>
        <v>83.16</v>
      </c>
      <c r="CD87">
        <f t="shared" si="393"/>
        <v>85.44</v>
      </c>
      <c r="CE87">
        <f t="shared" si="394"/>
        <v>399.63000000000005</v>
      </c>
      <c r="CF87">
        <f t="shared" si="395"/>
        <v>24</v>
      </c>
      <c r="CG87">
        <f t="shared" si="396"/>
        <v>1</v>
      </c>
      <c r="CH87" t="str">
        <f t="shared" si="397"/>
        <v/>
      </c>
      <c r="CI87" t="str">
        <f t="shared" si="398"/>
        <v/>
      </c>
      <c r="CJ87" t="str">
        <f t="shared" si="399"/>
        <v/>
      </c>
      <c r="CK87" t="str">
        <f t="shared" si="400"/>
        <v/>
      </c>
      <c r="CL87" t="str">
        <f t="shared" si="401"/>
        <v/>
      </c>
      <c r="CN87" t="str">
        <f t="shared" si="402"/>
        <v>ARKAAN FAYYAD A K P</v>
      </c>
      <c r="CO87" t="str">
        <f t="shared" si="403"/>
        <v>267-22-10282</v>
      </c>
      <c r="CP87" t="str">
        <f t="shared" si="404"/>
        <v>267V120</v>
      </c>
      <c r="CQ87" t="str">
        <f t="shared" si="405"/>
        <v>SDIT MENTARI INDONESIA</v>
      </c>
      <c r="CR87">
        <f t="shared" si="406"/>
        <v>267</v>
      </c>
      <c r="CS87">
        <f t="shared" si="407"/>
        <v>28</v>
      </c>
      <c r="CT87">
        <f t="shared" si="408"/>
        <v>29</v>
      </c>
      <c r="CU87">
        <f t="shared" si="409"/>
        <v>24</v>
      </c>
      <c r="CV87">
        <f t="shared" si="410"/>
        <v>31</v>
      </c>
      <c r="CW87">
        <f t="shared" si="411"/>
        <v>24</v>
      </c>
      <c r="CX87">
        <f t="shared" si="412"/>
        <v>136</v>
      </c>
      <c r="CY87">
        <f t="shared" si="413"/>
        <v>1.01</v>
      </c>
      <c r="CZ87">
        <f t="shared" si="414"/>
        <v>0.54</v>
      </c>
      <c r="DA87">
        <f t="shared" si="415"/>
        <v>-0.19</v>
      </c>
      <c r="DB87">
        <f t="shared" si="416"/>
        <v>0.75</v>
      </c>
      <c r="DC87">
        <f t="shared" si="417"/>
        <v>0.88</v>
      </c>
      <c r="DD87">
        <f t="shared" si="418"/>
        <v>85.23</v>
      </c>
      <c r="DE87">
        <f t="shared" si="419"/>
        <v>79</v>
      </c>
      <c r="DF87">
        <f t="shared" si="420"/>
        <v>66.8</v>
      </c>
      <c r="DG87">
        <f t="shared" si="421"/>
        <v>83.16</v>
      </c>
      <c r="DH87">
        <f t="shared" si="422"/>
        <v>85.44</v>
      </c>
      <c r="DI87">
        <f t="shared" si="423"/>
        <v>399.63000000000005</v>
      </c>
      <c r="DJ87">
        <f t="shared" si="424"/>
        <v>24</v>
      </c>
      <c r="DK87">
        <f t="shared" si="425"/>
        <v>1</v>
      </c>
      <c r="DL87" t="str">
        <f t="shared" si="426"/>
        <v/>
      </c>
      <c r="DM87" t="str">
        <f t="shared" si="427"/>
        <v/>
      </c>
      <c r="DN87" t="str">
        <f t="shared" si="428"/>
        <v/>
      </c>
      <c r="DO87" t="str">
        <f t="shared" si="429"/>
        <v/>
      </c>
      <c r="DP87" t="str">
        <f t="shared" si="430"/>
        <v/>
      </c>
      <c r="DR87" t="str">
        <f t="shared" si="431"/>
        <v>ARKAAN FAYYAD A K P</v>
      </c>
      <c r="DS87" t="str">
        <f t="shared" si="432"/>
        <v>267-22-10282</v>
      </c>
      <c r="DT87" t="str">
        <f t="shared" si="433"/>
        <v>267V120</v>
      </c>
      <c r="DU87" t="str">
        <f t="shared" si="434"/>
        <v>SDIT MENTARI INDONESIA</v>
      </c>
      <c r="DV87">
        <f t="shared" si="435"/>
        <v>267</v>
      </c>
      <c r="DW87">
        <f t="shared" si="436"/>
        <v>28</v>
      </c>
      <c r="DX87">
        <f t="shared" si="437"/>
        <v>29</v>
      </c>
      <c r="DY87">
        <f t="shared" si="438"/>
        <v>24</v>
      </c>
      <c r="DZ87">
        <f t="shared" si="439"/>
        <v>31</v>
      </c>
      <c r="EA87">
        <f t="shared" si="440"/>
        <v>24</v>
      </c>
      <c r="EB87">
        <f t="shared" si="441"/>
        <v>136</v>
      </c>
      <c r="EC87">
        <f t="shared" si="442"/>
        <v>1.01</v>
      </c>
      <c r="ED87">
        <f t="shared" si="443"/>
        <v>0.54</v>
      </c>
      <c r="EE87">
        <f t="shared" si="444"/>
        <v>-0.19</v>
      </c>
      <c r="EF87">
        <f t="shared" si="445"/>
        <v>0.75</v>
      </c>
      <c r="EG87">
        <f t="shared" si="446"/>
        <v>0.88</v>
      </c>
      <c r="EH87">
        <f t="shared" si="447"/>
        <v>85.23</v>
      </c>
      <c r="EI87">
        <f t="shared" si="448"/>
        <v>79</v>
      </c>
      <c r="EJ87">
        <f t="shared" si="449"/>
        <v>66.8</v>
      </c>
      <c r="EK87">
        <f t="shared" si="450"/>
        <v>83.16</v>
      </c>
      <c r="EL87">
        <f t="shared" si="451"/>
        <v>85.44</v>
      </c>
      <c r="EM87">
        <f t="shared" si="452"/>
        <v>399.63000000000005</v>
      </c>
      <c r="EN87">
        <f t="shared" si="453"/>
        <v>24</v>
      </c>
      <c r="EO87">
        <f t="shared" si="454"/>
        <v>1</v>
      </c>
      <c r="EP87" t="str">
        <f t="shared" si="455"/>
        <v/>
      </c>
      <c r="EQ87" t="str">
        <f t="shared" si="456"/>
        <v/>
      </c>
      <c r="ER87" t="str">
        <f t="shared" si="457"/>
        <v/>
      </c>
      <c r="ES87" t="str">
        <f t="shared" si="458"/>
        <v/>
      </c>
      <c r="ET87" t="str">
        <f t="shared" si="459"/>
        <v/>
      </c>
      <c r="EV87" t="str">
        <f t="shared" si="460"/>
        <v>ARKAAN FAYYAD A K P</v>
      </c>
      <c r="EW87" t="str">
        <f t="shared" si="461"/>
        <v>267-22-10282</v>
      </c>
      <c r="EX87" t="str">
        <f t="shared" si="462"/>
        <v>267V120</v>
      </c>
      <c r="EY87" t="str">
        <f t="shared" si="463"/>
        <v>SDIT MENTARI INDONESIA</v>
      </c>
      <c r="EZ87">
        <f t="shared" si="464"/>
        <v>267</v>
      </c>
      <c r="FA87">
        <f t="shared" si="465"/>
        <v>28</v>
      </c>
      <c r="FB87">
        <f t="shared" si="466"/>
        <v>29</v>
      </c>
      <c r="FC87">
        <f t="shared" si="467"/>
        <v>24</v>
      </c>
      <c r="FD87">
        <f t="shared" si="468"/>
        <v>31</v>
      </c>
      <c r="FE87">
        <f t="shared" si="469"/>
        <v>24</v>
      </c>
      <c r="FF87">
        <f t="shared" si="470"/>
        <v>136</v>
      </c>
      <c r="FG87">
        <f t="shared" si="471"/>
        <v>1.01</v>
      </c>
      <c r="FH87">
        <f t="shared" si="472"/>
        <v>0.54</v>
      </c>
      <c r="FI87">
        <f t="shared" si="473"/>
        <v>-0.19</v>
      </c>
      <c r="FJ87">
        <f t="shared" si="474"/>
        <v>0.75</v>
      </c>
      <c r="FK87">
        <f t="shared" si="475"/>
        <v>0.88</v>
      </c>
      <c r="FL87">
        <f t="shared" si="476"/>
        <v>85.23</v>
      </c>
      <c r="FM87">
        <f t="shared" si="477"/>
        <v>79</v>
      </c>
      <c r="FN87">
        <f t="shared" si="478"/>
        <v>66.8</v>
      </c>
      <c r="FO87">
        <f t="shared" si="479"/>
        <v>83.16</v>
      </c>
      <c r="FP87">
        <f t="shared" si="480"/>
        <v>85.44</v>
      </c>
      <c r="FQ87">
        <f t="shared" si="481"/>
        <v>399.63000000000005</v>
      </c>
      <c r="FR87">
        <f t="shared" si="482"/>
        <v>24</v>
      </c>
      <c r="FS87">
        <f t="shared" si="483"/>
        <v>1</v>
      </c>
      <c r="FT87" t="str">
        <f t="shared" si="484"/>
        <v/>
      </c>
      <c r="FU87" t="str">
        <f t="shared" si="485"/>
        <v/>
      </c>
      <c r="FV87" t="str">
        <f t="shared" si="486"/>
        <v/>
      </c>
      <c r="FW87" t="str">
        <f t="shared" si="487"/>
        <v/>
      </c>
      <c r="FX87" t="str">
        <f t="shared" si="488"/>
        <v/>
      </c>
    </row>
    <row r="88" spans="2:180">
      <c r="B88" s="1" t="s">
        <v>457</v>
      </c>
      <c r="C88" s="2" t="s">
        <v>458</v>
      </c>
      <c r="D88" s="2" t="s">
        <v>455</v>
      </c>
      <c r="E88" s="2" t="s">
        <v>459</v>
      </c>
      <c r="F88" s="2">
        <v>267</v>
      </c>
      <c r="G88" s="2">
        <v>8</v>
      </c>
      <c r="H88" s="2">
        <v>22</v>
      </c>
      <c r="I88" s="2">
        <v>16</v>
      </c>
      <c r="J88" s="2">
        <v>15</v>
      </c>
      <c r="K88" s="2">
        <v>25</v>
      </c>
      <c r="L88" s="2">
        <v>86</v>
      </c>
      <c r="M88">
        <f t="shared" si="326"/>
        <v>-2.27</v>
      </c>
      <c r="N88">
        <f t="shared" si="327"/>
        <v>-0.56000000000000005</v>
      </c>
      <c r="O88">
        <f t="shared" si="328"/>
        <v>-1.18</v>
      </c>
      <c r="P88">
        <f t="shared" si="329"/>
        <v>-1.45</v>
      </c>
      <c r="Q88">
        <f t="shared" si="330"/>
        <v>1.05</v>
      </c>
      <c r="R88">
        <f t="shared" si="331"/>
        <v>35.78</v>
      </c>
      <c r="S88">
        <f t="shared" si="332"/>
        <v>60.67</v>
      </c>
      <c r="T88">
        <f t="shared" si="333"/>
        <v>50.11</v>
      </c>
      <c r="U88">
        <f t="shared" si="334"/>
        <v>44.56</v>
      </c>
      <c r="V88">
        <f t="shared" si="335"/>
        <v>88.42</v>
      </c>
      <c r="W88">
        <f t="shared" si="336"/>
        <v>279.54000000000002</v>
      </c>
      <c r="X88">
        <f t="shared" si="337"/>
        <v>61</v>
      </c>
      <c r="Y88">
        <f t="shared" si="338"/>
        <v>3</v>
      </c>
      <c r="Z88" t="str">
        <f t="shared" si="339"/>
        <v/>
      </c>
      <c r="AA88" t="str">
        <f t="shared" si="340"/>
        <v/>
      </c>
      <c r="AB88" t="str">
        <f t="shared" si="341"/>
        <v/>
      </c>
      <c r="AC88" t="str">
        <f t="shared" si="342"/>
        <v/>
      </c>
      <c r="AD88" t="str">
        <f t="shared" si="343"/>
        <v/>
      </c>
      <c r="AF88" t="str">
        <f t="shared" si="344"/>
        <v>NISHIRINA ALIIFAH A</v>
      </c>
      <c r="AG88" t="str">
        <f t="shared" si="345"/>
        <v>267-22-10297</v>
      </c>
      <c r="AH88" t="str">
        <f t="shared" si="346"/>
        <v>267V120</v>
      </c>
      <c r="AI88" t="str">
        <f t="shared" si="347"/>
        <v>SDIT ASSUADAA</v>
      </c>
      <c r="AJ88">
        <f t="shared" si="348"/>
        <v>267</v>
      </c>
      <c r="AK88">
        <f t="shared" si="349"/>
        <v>8</v>
      </c>
      <c r="AL88">
        <f t="shared" si="350"/>
        <v>22</v>
      </c>
      <c r="AM88">
        <f t="shared" si="351"/>
        <v>16</v>
      </c>
      <c r="AN88">
        <f t="shared" si="352"/>
        <v>15</v>
      </c>
      <c r="AO88">
        <f t="shared" si="353"/>
        <v>25</v>
      </c>
      <c r="AP88">
        <f t="shared" si="354"/>
        <v>86</v>
      </c>
      <c r="AQ88">
        <f t="shared" si="355"/>
        <v>-2.27</v>
      </c>
      <c r="AR88">
        <f t="shared" si="356"/>
        <v>-0.56000000000000005</v>
      </c>
      <c r="AS88">
        <f t="shared" si="357"/>
        <v>-1.18</v>
      </c>
      <c r="AT88">
        <f t="shared" si="358"/>
        <v>-1.45</v>
      </c>
      <c r="AU88">
        <f t="shared" si="359"/>
        <v>1.05</v>
      </c>
      <c r="AV88">
        <f t="shared" si="360"/>
        <v>35.78</v>
      </c>
      <c r="AW88">
        <f t="shared" si="361"/>
        <v>60.67</v>
      </c>
      <c r="AX88">
        <f t="shared" si="362"/>
        <v>50.11</v>
      </c>
      <c r="AY88">
        <f t="shared" si="363"/>
        <v>44.56</v>
      </c>
      <c r="AZ88">
        <f t="shared" si="364"/>
        <v>88.42</v>
      </c>
      <c r="BA88">
        <f t="shared" si="365"/>
        <v>279.54000000000002</v>
      </c>
      <c r="BB88">
        <f t="shared" si="366"/>
        <v>61</v>
      </c>
      <c r="BC88">
        <f t="shared" si="367"/>
        <v>3</v>
      </c>
      <c r="BD88" t="str">
        <f t="shared" si="368"/>
        <v/>
      </c>
      <c r="BE88" t="str">
        <f t="shared" si="369"/>
        <v/>
      </c>
      <c r="BF88" t="str">
        <f t="shared" si="370"/>
        <v/>
      </c>
      <c r="BG88" t="str">
        <f t="shared" si="371"/>
        <v/>
      </c>
      <c r="BH88" t="str">
        <f t="shared" si="372"/>
        <v/>
      </c>
      <c r="BJ88" t="str">
        <f t="shared" si="373"/>
        <v>NISHIRINA ALIIFAH A</v>
      </c>
      <c r="BK88" t="str">
        <f t="shared" si="374"/>
        <v>267-22-10297</v>
      </c>
      <c r="BL88" t="str">
        <f t="shared" si="375"/>
        <v>267V120</v>
      </c>
      <c r="BM88" t="str">
        <f t="shared" si="376"/>
        <v>SDIT ASSUADAA</v>
      </c>
      <c r="BN88">
        <f t="shared" si="377"/>
        <v>267</v>
      </c>
      <c r="BO88">
        <f t="shared" si="378"/>
        <v>8</v>
      </c>
      <c r="BP88">
        <f t="shared" si="379"/>
        <v>22</v>
      </c>
      <c r="BQ88">
        <f t="shared" si="380"/>
        <v>16</v>
      </c>
      <c r="BR88">
        <f t="shared" si="381"/>
        <v>15</v>
      </c>
      <c r="BS88">
        <f t="shared" si="382"/>
        <v>25</v>
      </c>
      <c r="BT88">
        <f t="shared" si="383"/>
        <v>86</v>
      </c>
      <c r="BU88">
        <f t="shared" si="384"/>
        <v>-2.27</v>
      </c>
      <c r="BV88">
        <f t="shared" si="385"/>
        <v>-0.56000000000000005</v>
      </c>
      <c r="BW88">
        <f t="shared" si="386"/>
        <v>-1.18</v>
      </c>
      <c r="BX88">
        <f t="shared" si="387"/>
        <v>-1.45</v>
      </c>
      <c r="BY88">
        <f t="shared" si="388"/>
        <v>1.05</v>
      </c>
      <c r="BZ88">
        <f t="shared" si="389"/>
        <v>35.78</v>
      </c>
      <c r="CA88">
        <f t="shared" si="390"/>
        <v>60.67</v>
      </c>
      <c r="CB88">
        <f t="shared" si="391"/>
        <v>50.11</v>
      </c>
      <c r="CC88">
        <f t="shared" si="392"/>
        <v>44.56</v>
      </c>
      <c r="CD88">
        <f t="shared" si="393"/>
        <v>88.42</v>
      </c>
      <c r="CE88">
        <f t="shared" si="394"/>
        <v>279.54000000000002</v>
      </c>
      <c r="CF88">
        <f t="shared" si="395"/>
        <v>61</v>
      </c>
      <c r="CG88">
        <f t="shared" si="396"/>
        <v>3</v>
      </c>
      <c r="CH88" t="str">
        <f t="shared" si="397"/>
        <v/>
      </c>
      <c r="CI88" t="str">
        <f t="shared" si="398"/>
        <v/>
      </c>
      <c r="CJ88" t="str">
        <f t="shared" si="399"/>
        <v/>
      </c>
      <c r="CK88" t="str">
        <f t="shared" si="400"/>
        <v/>
      </c>
      <c r="CL88" t="str">
        <f t="shared" si="401"/>
        <v/>
      </c>
      <c r="CN88" t="str">
        <f t="shared" si="402"/>
        <v>NISHIRINA ALIIFAH A</v>
      </c>
      <c r="CO88" t="str">
        <f t="shared" si="403"/>
        <v>267-22-10297</v>
      </c>
      <c r="CP88" t="str">
        <f t="shared" si="404"/>
        <v>267V120</v>
      </c>
      <c r="CQ88" t="str">
        <f t="shared" si="405"/>
        <v>SDIT ASSUADAA</v>
      </c>
      <c r="CR88">
        <f t="shared" si="406"/>
        <v>267</v>
      </c>
      <c r="CS88">
        <f t="shared" si="407"/>
        <v>8</v>
      </c>
      <c r="CT88">
        <f t="shared" si="408"/>
        <v>22</v>
      </c>
      <c r="CU88">
        <f t="shared" si="409"/>
        <v>16</v>
      </c>
      <c r="CV88">
        <f t="shared" si="410"/>
        <v>15</v>
      </c>
      <c r="CW88">
        <f t="shared" si="411"/>
        <v>25</v>
      </c>
      <c r="CX88">
        <f t="shared" si="412"/>
        <v>86</v>
      </c>
      <c r="CY88">
        <f t="shared" si="413"/>
        <v>-2.27</v>
      </c>
      <c r="CZ88">
        <f t="shared" si="414"/>
        <v>-0.56000000000000005</v>
      </c>
      <c r="DA88">
        <f t="shared" si="415"/>
        <v>-1.18</v>
      </c>
      <c r="DB88">
        <f t="shared" si="416"/>
        <v>-1.45</v>
      </c>
      <c r="DC88">
        <f t="shared" si="417"/>
        <v>1.05</v>
      </c>
      <c r="DD88">
        <f t="shared" si="418"/>
        <v>35.78</v>
      </c>
      <c r="DE88">
        <f t="shared" si="419"/>
        <v>60.67</v>
      </c>
      <c r="DF88">
        <f t="shared" si="420"/>
        <v>50.11</v>
      </c>
      <c r="DG88">
        <f t="shared" si="421"/>
        <v>44.56</v>
      </c>
      <c r="DH88">
        <f t="shared" si="422"/>
        <v>88.42</v>
      </c>
      <c r="DI88">
        <f t="shared" si="423"/>
        <v>279.54000000000002</v>
      </c>
      <c r="DJ88">
        <f t="shared" si="424"/>
        <v>61</v>
      </c>
      <c r="DK88">
        <f t="shared" si="425"/>
        <v>3</v>
      </c>
      <c r="DL88" t="str">
        <f t="shared" si="426"/>
        <v/>
      </c>
      <c r="DM88" t="str">
        <f t="shared" si="427"/>
        <v/>
      </c>
      <c r="DN88" t="str">
        <f t="shared" si="428"/>
        <v/>
      </c>
      <c r="DO88" t="str">
        <f t="shared" si="429"/>
        <v/>
      </c>
      <c r="DP88" t="str">
        <f t="shared" si="430"/>
        <v/>
      </c>
      <c r="DR88" t="str">
        <f t="shared" si="431"/>
        <v>NISHIRINA ALIIFAH A</v>
      </c>
      <c r="DS88" t="str">
        <f t="shared" si="432"/>
        <v>267-22-10297</v>
      </c>
      <c r="DT88" t="str">
        <f t="shared" si="433"/>
        <v>267V120</v>
      </c>
      <c r="DU88" t="str">
        <f t="shared" si="434"/>
        <v>SDIT ASSUADAA</v>
      </c>
      <c r="DV88">
        <f t="shared" si="435"/>
        <v>267</v>
      </c>
      <c r="DW88">
        <f t="shared" si="436"/>
        <v>8</v>
      </c>
      <c r="DX88">
        <f t="shared" si="437"/>
        <v>22</v>
      </c>
      <c r="DY88">
        <f t="shared" si="438"/>
        <v>16</v>
      </c>
      <c r="DZ88">
        <f t="shared" si="439"/>
        <v>15</v>
      </c>
      <c r="EA88">
        <f t="shared" si="440"/>
        <v>25</v>
      </c>
      <c r="EB88">
        <f t="shared" si="441"/>
        <v>86</v>
      </c>
      <c r="EC88">
        <f t="shared" si="442"/>
        <v>-2.27</v>
      </c>
      <c r="ED88">
        <f t="shared" si="443"/>
        <v>-0.56000000000000005</v>
      </c>
      <c r="EE88">
        <f t="shared" si="444"/>
        <v>-1.18</v>
      </c>
      <c r="EF88">
        <f t="shared" si="445"/>
        <v>-1.45</v>
      </c>
      <c r="EG88">
        <f t="shared" si="446"/>
        <v>1.05</v>
      </c>
      <c r="EH88">
        <f t="shared" si="447"/>
        <v>35.78</v>
      </c>
      <c r="EI88">
        <f t="shared" si="448"/>
        <v>60.67</v>
      </c>
      <c r="EJ88">
        <f t="shared" si="449"/>
        <v>50.11</v>
      </c>
      <c r="EK88">
        <f t="shared" si="450"/>
        <v>44.56</v>
      </c>
      <c r="EL88">
        <f t="shared" si="451"/>
        <v>88.42</v>
      </c>
      <c r="EM88">
        <f t="shared" si="452"/>
        <v>279.54000000000002</v>
      </c>
      <c r="EN88">
        <f t="shared" si="453"/>
        <v>61</v>
      </c>
      <c r="EO88">
        <f t="shared" si="454"/>
        <v>3</v>
      </c>
      <c r="EP88" t="str">
        <f t="shared" si="455"/>
        <v/>
      </c>
      <c r="EQ88" t="str">
        <f t="shared" si="456"/>
        <v/>
      </c>
      <c r="ER88" t="str">
        <f t="shared" si="457"/>
        <v/>
      </c>
      <c r="ES88" t="str">
        <f t="shared" si="458"/>
        <v/>
      </c>
      <c r="ET88" t="str">
        <f t="shared" si="459"/>
        <v/>
      </c>
      <c r="EV88" t="str">
        <f t="shared" si="460"/>
        <v>NISHIRINA ALIIFAH A</v>
      </c>
      <c r="EW88" t="str">
        <f t="shared" si="461"/>
        <v>267-22-10297</v>
      </c>
      <c r="EX88" t="str">
        <f t="shared" si="462"/>
        <v>267V120</v>
      </c>
      <c r="EY88" t="str">
        <f t="shared" si="463"/>
        <v>SDIT ASSUADAA</v>
      </c>
      <c r="EZ88">
        <f t="shared" si="464"/>
        <v>267</v>
      </c>
      <c r="FA88">
        <f t="shared" si="465"/>
        <v>8</v>
      </c>
      <c r="FB88">
        <f t="shared" si="466"/>
        <v>22</v>
      </c>
      <c r="FC88">
        <f t="shared" si="467"/>
        <v>16</v>
      </c>
      <c r="FD88">
        <f t="shared" si="468"/>
        <v>15</v>
      </c>
      <c r="FE88">
        <f t="shared" si="469"/>
        <v>25</v>
      </c>
      <c r="FF88">
        <f t="shared" si="470"/>
        <v>86</v>
      </c>
      <c r="FG88">
        <f t="shared" si="471"/>
        <v>-2.27</v>
      </c>
      <c r="FH88">
        <f t="shared" si="472"/>
        <v>-0.56000000000000005</v>
      </c>
      <c r="FI88">
        <f t="shared" si="473"/>
        <v>-1.18</v>
      </c>
      <c r="FJ88">
        <f t="shared" si="474"/>
        <v>-1.45</v>
      </c>
      <c r="FK88">
        <f t="shared" si="475"/>
        <v>1.05</v>
      </c>
      <c r="FL88">
        <f t="shared" si="476"/>
        <v>35.78</v>
      </c>
      <c r="FM88">
        <f t="shared" si="477"/>
        <v>60.67</v>
      </c>
      <c r="FN88">
        <f t="shared" si="478"/>
        <v>50.11</v>
      </c>
      <c r="FO88">
        <f t="shared" si="479"/>
        <v>44.56</v>
      </c>
      <c r="FP88">
        <f t="shared" si="480"/>
        <v>88.42</v>
      </c>
      <c r="FQ88">
        <f t="shared" si="481"/>
        <v>279.54000000000002</v>
      </c>
      <c r="FR88">
        <f t="shared" si="482"/>
        <v>61</v>
      </c>
      <c r="FS88">
        <f t="shared" si="483"/>
        <v>3</v>
      </c>
      <c r="FT88" t="str">
        <f t="shared" si="484"/>
        <v/>
      </c>
      <c r="FU88" t="str">
        <f t="shared" si="485"/>
        <v/>
      </c>
      <c r="FV88" t="str">
        <f t="shared" si="486"/>
        <v/>
      </c>
      <c r="FW88" t="str">
        <f t="shared" si="487"/>
        <v/>
      </c>
      <c r="FX88" t="str">
        <f t="shared" si="488"/>
        <v/>
      </c>
    </row>
    <row r="89" spans="2:180">
      <c r="B89" s="1" t="s">
        <v>460</v>
      </c>
      <c r="C89" s="2" t="s">
        <v>461</v>
      </c>
      <c r="D89" s="2" t="s">
        <v>455</v>
      </c>
      <c r="E89" s="2" t="s">
        <v>462</v>
      </c>
      <c r="F89" s="2">
        <v>267</v>
      </c>
      <c r="G89" s="2">
        <v>20</v>
      </c>
      <c r="H89" s="2">
        <v>19</v>
      </c>
      <c r="I89" s="2">
        <v>16</v>
      </c>
      <c r="J89" s="2">
        <v>15</v>
      </c>
      <c r="K89" s="2">
        <v>9</v>
      </c>
      <c r="L89" s="2">
        <v>79</v>
      </c>
      <c r="M89">
        <f t="shared" si="326"/>
        <v>-0.3</v>
      </c>
      <c r="N89">
        <f t="shared" si="327"/>
        <v>-1.03</v>
      </c>
      <c r="O89">
        <f t="shared" si="328"/>
        <v>-1.18</v>
      </c>
      <c r="P89">
        <f t="shared" si="329"/>
        <v>-1.45</v>
      </c>
      <c r="Q89">
        <f t="shared" si="330"/>
        <v>-1.62</v>
      </c>
      <c r="R89">
        <f t="shared" si="331"/>
        <v>65.48</v>
      </c>
      <c r="S89">
        <f t="shared" si="332"/>
        <v>52.83</v>
      </c>
      <c r="T89">
        <f t="shared" si="333"/>
        <v>50.11</v>
      </c>
      <c r="U89">
        <f t="shared" si="334"/>
        <v>44.56</v>
      </c>
      <c r="V89">
        <f t="shared" si="335"/>
        <v>41.58</v>
      </c>
      <c r="W89">
        <f t="shared" si="336"/>
        <v>254.56</v>
      </c>
      <c r="X89">
        <f t="shared" si="337"/>
        <v>72</v>
      </c>
      <c r="Y89">
        <f t="shared" si="338"/>
        <v>4</v>
      </c>
      <c r="Z89" t="str">
        <f t="shared" si="339"/>
        <v/>
      </c>
      <c r="AA89" t="str">
        <f t="shared" si="340"/>
        <v/>
      </c>
      <c r="AB89" t="str">
        <f t="shared" si="341"/>
        <v/>
      </c>
      <c r="AC89" t="str">
        <f t="shared" si="342"/>
        <v/>
      </c>
      <c r="AD89" t="str">
        <f t="shared" si="343"/>
        <v/>
      </c>
      <c r="AF89" t="str">
        <f t="shared" si="344"/>
        <v>NAZWA SALSABIL</v>
      </c>
      <c r="AG89" t="str">
        <f t="shared" si="345"/>
        <v>267-22-10339</v>
      </c>
      <c r="AH89" t="str">
        <f t="shared" si="346"/>
        <v>267V120</v>
      </c>
      <c r="AI89" t="str">
        <f t="shared" si="347"/>
        <v>SDIT ATTAQWA 02</v>
      </c>
      <c r="AJ89">
        <f t="shared" si="348"/>
        <v>267</v>
      </c>
      <c r="AK89">
        <f t="shared" si="349"/>
        <v>20</v>
      </c>
      <c r="AL89">
        <f t="shared" si="350"/>
        <v>19</v>
      </c>
      <c r="AM89">
        <f t="shared" si="351"/>
        <v>16</v>
      </c>
      <c r="AN89">
        <f t="shared" si="352"/>
        <v>15</v>
      </c>
      <c r="AO89">
        <f t="shared" si="353"/>
        <v>9</v>
      </c>
      <c r="AP89">
        <f t="shared" si="354"/>
        <v>79</v>
      </c>
      <c r="AQ89">
        <f t="shared" si="355"/>
        <v>-0.3</v>
      </c>
      <c r="AR89">
        <f t="shared" si="356"/>
        <v>-1.03</v>
      </c>
      <c r="AS89">
        <f t="shared" si="357"/>
        <v>-1.18</v>
      </c>
      <c r="AT89">
        <f t="shared" si="358"/>
        <v>-1.45</v>
      </c>
      <c r="AU89">
        <f t="shared" si="359"/>
        <v>-1.62</v>
      </c>
      <c r="AV89">
        <f t="shared" si="360"/>
        <v>65.48</v>
      </c>
      <c r="AW89">
        <f t="shared" si="361"/>
        <v>52.83</v>
      </c>
      <c r="AX89">
        <f t="shared" si="362"/>
        <v>50.11</v>
      </c>
      <c r="AY89">
        <f t="shared" si="363"/>
        <v>44.56</v>
      </c>
      <c r="AZ89">
        <f t="shared" si="364"/>
        <v>41.58</v>
      </c>
      <c r="BA89">
        <f t="shared" si="365"/>
        <v>254.56</v>
      </c>
      <c r="BB89">
        <f t="shared" si="366"/>
        <v>72</v>
      </c>
      <c r="BC89">
        <f t="shared" si="367"/>
        <v>4</v>
      </c>
      <c r="BD89" t="str">
        <f t="shared" si="368"/>
        <v/>
      </c>
      <c r="BE89" t="str">
        <f t="shared" si="369"/>
        <v/>
      </c>
      <c r="BF89" t="str">
        <f t="shared" si="370"/>
        <v/>
      </c>
      <c r="BG89" t="str">
        <f t="shared" si="371"/>
        <v/>
      </c>
      <c r="BH89" t="str">
        <f t="shared" si="372"/>
        <v/>
      </c>
      <c r="BJ89" t="str">
        <f t="shared" si="373"/>
        <v>NAZWA SALSABIL</v>
      </c>
      <c r="BK89" t="str">
        <f t="shared" si="374"/>
        <v>267-22-10339</v>
      </c>
      <c r="BL89" t="str">
        <f t="shared" si="375"/>
        <v>267V120</v>
      </c>
      <c r="BM89" t="str">
        <f t="shared" si="376"/>
        <v>SDIT ATTAQWA 02</v>
      </c>
      <c r="BN89">
        <f t="shared" si="377"/>
        <v>267</v>
      </c>
      <c r="BO89">
        <f t="shared" si="378"/>
        <v>20</v>
      </c>
      <c r="BP89">
        <f t="shared" si="379"/>
        <v>19</v>
      </c>
      <c r="BQ89">
        <f t="shared" si="380"/>
        <v>16</v>
      </c>
      <c r="BR89">
        <f t="shared" si="381"/>
        <v>15</v>
      </c>
      <c r="BS89">
        <f t="shared" si="382"/>
        <v>9</v>
      </c>
      <c r="BT89">
        <f t="shared" si="383"/>
        <v>79</v>
      </c>
      <c r="BU89">
        <f t="shared" si="384"/>
        <v>-0.3</v>
      </c>
      <c r="BV89">
        <f t="shared" si="385"/>
        <v>-1.03</v>
      </c>
      <c r="BW89">
        <f t="shared" si="386"/>
        <v>-1.18</v>
      </c>
      <c r="BX89">
        <f t="shared" si="387"/>
        <v>-1.45</v>
      </c>
      <c r="BY89">
        <f t="shared" si="388"/>
        <v>-1.62</v>
      </c>
      <c r="BZ89">
        <f t="shared" si="389"/>
        <v>65.48</v>
      </c>
      <c r="CA89">
        <f t="shared" si="390"/>
        <v>52.83</v>
      </c>
      <c r="CB89">
        <f t="shared" si="391"/>
        <v>50.11</v>
      </c>
      <c r="CC89">
        <f t="shared" si="392"/>
        <v>44.56</v>
      </c>
      <c r="CD89">
        <f t="shared" si="393"/>
        <v>41.58</v>
      </c>
      <c r="CE89">
        <f t="shared" si="394"/>
        <v>254.56</v>
      </c>
      <c r="CF89">
        <f t="shared" si="395"/>
        <v>72</v>
      </c>
      <c r="CG89">
        <f t="shared" si="396"/>
        <v>4</v>
      </c>
      <c r="CH89" t="str">
        <f t="shared" si="397"/>
        <v/>
      </c>
      <c r="CI89" t="str">
        <f t="shared" si="398"/>
        <v/>
      </c>
      <c r="CJ89" t="str">
        <f t="shared" si="399"/>
        <v/>
      </c>
      <c r="CK89" t="str">
        <f t="shared" si="400"/>
        <v/>
      </c>
      <c r="CL89" t="str">
        <f t="shared" si="401"/>
        <v/>
      </c>
      <c r="CN89" t="str">
        <f t="shared" si="402"/>
        <v>NAZWA SALSABIL</v>
      </c>
      <c r="CO89" t="str">
        <f t="shared" si="403"/>
        <v>267-22-10339</v>
      </c>
      <c r="CP89" t="str">
        <f t="shared" si="404"/>
        <v>267V120</v>
      </c>
      <c r="CQ89" t="str">
        <f t="shared" si="405"/>
        <v>SDIT ATTAQWA 02</v>
      </c>
      <c r="CR89">
        <f t="shared" si="406"/>
        <v>267</v>
      </c>
      <c r="CS89">
        <f t="shared" si="407"/>
        <v>20</v>
      </c>
      <c r="CT89">
        <f t="shared" si="408"/>
        <v>19</v>
      </c>
      <c r="CU89">
        <f t="shared" si="409"/>
        <v>16</v>
      </c>
      <c r="CV89">
        <f t="shared" si="410"/>
        <v>15</v>
      </c>
      <c r="CW89">
        <f t="shared" si="411"/>
        <v>9</v>
      </c>
      <c r="CX89">
        <f t="shared" si="412"/>
        <v>79</v>
      </c>
      <c r="CY89">
        <f t="shared" si="413"/>
        <v>-0.3</v>
      </c>
      <c r="CZ89">
        <f t="shared" si="414"/>
        <v>-1.03</v>
      </c>
      <c r="DA89">
        <f t="shared" si="415"/>
        <v>-1.18</v>
      </c>
      <c r="DB89">
        <f t="shared" si="416"/>
        <v>-1.45</v>
      </c>
      <c r="DC89">
        <f t="shared" si="417"/>
        <v>-1.62</v>
      </c>
      <c r="DD89">
        <f t="shared" si="418"/>
        <v>65.48</v>
      </c>
      <c r="DE89">
        <f t="shared" si="419"/>
        <v>52.83</v>
      </c>
      <c r="DF89">
        <f t="shared" si="420"/>
        <v>50.11</v>
      </c>
      <c r="DG89">
        <f t="shared" si="421"/>
        <v>44.56</v>
      </c>
      <c r="DH89">
        <f t="shared" si="422"/>
        <v>41.58</v>
      </c>
      <c r="DI89">
        <f t="shared" si="423"/>
        <v>254.56</v>
      </c>
      <c r="DJ89">
        <f t="shared" si="424"/>
        <v>72</v>
      </c>
      <c r="DK89">
        <f t="shared" si="425"/>
        <v>4</v>
      </c>
      <c r="DL89" t="str">
        <f t="shared" si="426"/>
        <v/>
      </c>
      <c r="DM89" t="str">
        <f t="shared" si="427"/>
        <v/>
      </c>
      <c r="DN89" t="str">
        <f t="shared" si="428"/>
        <v/>
      </c>
      <c r="DO89" t="str">
        <f t="shared" si="429"/>
        <v/>
      </c>
      <c r="DP89" t="str">
        <f t="shared" si="430"/>
        <v/>
      </c>
      <c r="DR89" t="str">
        <f t="shared" si="431"/>
        <v>NAZWA SALSABIL</v>
      </c>
      <c r="DS89" t="str">
        <f t="shared" si="432"/>
        <v>267-22-10339</v>
      </c>
      <c r="DT89" t="str">
        <f t="shared" si="433"/>
        <v>267V120</v>
      </c>
      <c r="DU89" t="str">
        <f t="shared" si="434"/>
        <v>SDIT ATTAQWA 02</v>
      </c>
      <c r="DV89">
        <f t="shared" si="435"/>
        <v>267</v>
      </c>
      <c r="DW89">
        <f t="shared" si="436"/>
        <v>20</v>
      </c>
      <c r="DX89">
        <f t="shared" si="437"/>
        <v>19</v>
      </c>
      <c r="DY89">
        <f t="shared" si="438"/>
        <v>16</v>
      </c>
      <c r="DZ89">
        <f t="shared" si="439"/>
        <v>15</v>
      </c>
      <c r="EA89">
        <f t="shared" si="440"/>
        <v>9</v>
      </c>
      <c r="EB89">
        <f t="shared" si="441"/>
        <v>79</v>
      </c>
      <c r="EC89">
        <f t="shared" si="442"/>
        <v>-0.3</v>
      </c>
      <c r="ED89">
        <f t="shared" si="443"/>
        <v>-1.03</v>
      </c>
      <c r="EE89">
        <f t="shared" si="444"/>
        <v>-1.18</v>
      </c>
      <c r="EF89">
        <f t="shared" si="445"/>
        <v>-1.45</v>
      </c>
      <c r="EG89">
        <f t="shared" si="446"/>
        <v>-1.62</v>
      </c>
      <c r="EH89">
        <f t="shared" si="447"/>
        <v>65.48</v>
      </c>
      <c r="EI89">
        <f t="shared" si="448"/>
        <v>52.83</v>
      </c>
      <c r="EJ89">
        <f t="shared" si="449"/>
        <v>50.11</v>
      </c>
      <c r="EK89">
        <f t="shared" si="450"/>
        <v>44.56</v>
      </c>
      <c r="EL89">
        <f t="shared" si="451"/>
        <v>41.58</v>
      </c>
      <c r="EM89">
        <f t="shared" si="452"/>
        <v>254.56</v>
      </c>
      <c r="EN89">
        <f t="shared" si="453"/>
        <v>72</v>
      </c>
      <c r="EO89">
        <f t="shared" si="454"/>
        <v>4</v>
      </c>
      <c r="EP89" t="str">
        <f t="shared" si="455"/>
        <v/>
      </c>
      <c r="EQ89" t="str">
        <f t="shared" si="456"/>
        <v/>
      </c>
      <c r="ER89" t="str">
        <f t="shared" si="457"/>
        <v/>
      </c>
      <c r="ES89" t="str">
        <f t="shared" si="458"/>
        <v/>
      </c>
      <c r="ET89" t="str">
        <f t="shared" si="459"/>
        <v/>
      </c>
      <c r="EV89" t="str">
        <f t="shared" si="460"/>
        <v>NAZWA SALSABIL</v>
      </c>
      <c r="EW89" t="str">
        <f t="shared" si="461"/>
        <v>267-22-10339</v>
      </c>
      <c r="EX89" t="str">
        <f t="shared" si="462"/>
        <v>267V120</v>
      </c>
      <c r="EY89" t="str">
        <f t="shared" si="463"/>
        <v>SDIT ATTAQWA 02</v>
      </c>
      <c r="EZ89">
        <f t="shared" si="464"/>
        <v>267</v>
      </c>
      <c r="FA89">
        <f t="shared" si="465"/>
        <v>20</v>
      </c>
      <c r="FB89">
        <f t="shared" si="466"/>
        <v>19</v>
      </c>
      <c r="FC89">
        <f t="shared" si="467"/>
        <v>16</v>
      </c>
      <c r="FD89">
        <f t="shared" si="468"/>
        <v>15</v>
      </c>
      <c r="FE89">
        <f t="shared" si="469"/>
        <v>9</v>
      </c>
      <c r="FF89">
        <f t="shared" si="470"/>
        <v>79</v>
      </c>
      <c r="FG89">
        <f t="shared" si="471"/>
        <v>-0.3</v>
      </c>
      <c r="FH89">
        <f t="shared" si="472"/>
        <v>-1.03</v>
      </c>
      <c r="FI89">
        <f t="shared" si="473"/>
        <v>-1.18</v>
      </c>
      <c r="FJ89">
        <f t="shared" si="474"/>
        <v>-1.45</v>
      </c>
      <c r="FK89">
        <f t="shared" si="475"/>
        <v>-1.62</v>
      </c>
      <c r="FL89">
        <f t="shared" si="476"/>
        <v>65.48</v>
      </c>
      <c r="FM89">
        <f t="shared" si="477"/>
        <v>52.83</v>
      </c>
      <c r="FN89">
        <f t="shared" si="478"/>
        <v>50.11</v>
      </c>
      <c r="FO89">
        <f t="shared" si="479"/>
        <v>44.56</v>
      </c>
      <c r="FP89">
        <f t="shared" si="480"/>
        <v>41.58</v>
      </c>
      <c r="FQ89">
        <f t="shared" si="481"/>
        <v>254.56</v>
      </c>
      <c r="FR89">
        <f t="shared" si="482"/>
        <v>72</v>
      </c>
      <c r="FS89">
        <f t="shared" si="483"/>
        <v>4</v>
      </c>
      <c r="FT89" t="str">
        <f t="shared" si="484"/>
        <v/>
      </c>
      <c r="FU89" t="str">
        <f t="shared" si="485"/>
        <v/>
      </c>
      <c r="FV89" t="str">
        <f t="shared" si="486"/>
        <v/>
      </c>
      <c r="FW89" t="str">
        <f t="shared" si="487"/>
        <v/>
      </c>
      <c r="FX89" t="str">
        <f t="shared" si="488"/>
        <v/>
      </c>
    </row>
    <row r="90" spans="2:180">
      <c r="B90" s="1" t="s">
        <v>463</v>
      </c>
      <c r="C90" s="2" t="s">
        <v>464</v>
      </c>
      <c r="D90" s="2" t="s">
        <v>455</v>
      </c>
      <c r="E90" s="2" t="s">
        <v>465</v>
      </c>
      <c r="F90" s="2">
        <v>267</v>
      </c>
      <c r="G90" s="2">
        <v>9</v>
      </c>
      <c r="H90" s="2"/>
      <c r="I90" s="2"/>
      <c r="J90" s="2"/>
      <c r="K90" s="2"/>
      <c r="L90" s="2">
        <v>9</v>
      </c>
      <c r="M90">
        <f t="shared" si="326"/>
        <v>-2.11</v>
      </c>
      <c r="N90" t="str">
        <f t="shared" si="327"/>
        <v/>
      </c>
      <c r="O90" t="str">
        <f t="shared" si="328"/>
        <v/>
      </c>
      <c r="P90" t="str">
        <f t="shared" si="329"/>
        <v/>
      </c>
      <c r="Q90" t="str">
        <f t="shared" si="330"/>
        <v/>
      </c>
      <c r="R90">
        <f t="shared" si="331"/>
        <v>38.19</v>
      </c>
      <c r="S90" t="str">
        <f t="shared" si="332"/>
        <v/>
      </c>
      <c r="T90" t="str">
        <f t="shared" si="333"/>
        <v/>
      </c>
      <c r="U90" t="str">
        <f t="shared" si="334"/>
        <v/>
      </c>
      <c r="V90" t="str">
        <f t="shared" si="335"/>
        <v/>
      </c>
      <c r="W90">
        <f t="shared" si="336"/>
        <v>38.19</v>
      </c>
      <c r="X90">
        <f t="shared" si="337"/>
        <v>104</v>
      </c>
      <c r="Y90">
        <f t="shared" si="338"/>
        <v>5</v>
      </c>
      <c r="Z90" t="str">
        <f t="shared" si="339"/>
        <v/>
      </c>
      <c r="AA90" t="str">
        <f t="shared" si="340"/>
        <v/>
      </c>
      <c r="AB90" t="str">
        <f t="shared" si="341"/>
        <v/>
      </c>
      <c r="AC90" t="str">
        <f t="shared" si="342"/>
        <v/>
      </c>
      <c r="AD90" t="str">
        <f t="shared" si="343"/>
        <v/>
      </c>
      <c r="AF90" t="str">
        <f t="shared" si="344"/>
        <v>RACHEL ADELLIA IRIAWAN</v>
      </c>
      <c r="AG90" t="str">
        <f t="shared" si="345"/>
        <v>267-22-10363</v>
      </c>
      <c r="AH90" t="str">
        <f t="shared" si="346"/>
        <v>267V120</v>
      </c>
      <c r="AI90" t="str">
        <f t="shared" si="347"/>
        <v>SDN 06 BAHAGIA</v>
      </c>
      <c r="AJ90">
        <f t="shared" si="348"/>
        <v>267</v>
      </c>
      <c r="AK90">
        <f t="shared" si="349"/>
        <v>9</v>
      </c>
      <c r="AL90" t="str">
        <f t="shared" si="350"/>
        <v/>
      </c>
      <c r="AM90" t="str">
        <f t="shared" si="351"/>
        <v/>
      </c>
      <c r="AN90" t="str">
        <f t="shared" si="352"/>
        <v/>
      </c>
      <c r="AO90" t="str">
        <f t="shared" si="353"/>
        <v/>
      </c>
      <c r="AP90">
        <f t="shared" si="354"/>
        <v>9</v>
      </c>
      <c r="AQ90">
        <f t="shared" si="355"/>
        <v>-2.11</v>
      </c>
      <c r="AR90" t="str">
        <f t="shared" si="356"/>
        <v/>
      </c>
      <c r="AS90" t="str">
        <f t="shared" si="357"/>
        <v/>
      </c>
      <c r="AT90" t="str">
        <f t="shared" si="358"/>
        <v/>
      </c>
      <c r="AU90" t="str">
        <f t="shared" si="359"/>
        <v/>
      </c>
      <c r="AV90">
        <f t="shared" si="360"/>
        <v>38.19</v>
      </c>
      <c r="AW90" t="str">
        <f t="shared" si="361"/>
        <v/>
      </c>
      <c r="AX90" t="str">
        <f t="shared" si="362"/>
        <v/>
      </c>
      <c r="AY90" t="str">
        <f t="shared" si="363"/>
        <v/>
      </c>
      <c r="AZ90" t="str">
        <f t="shared" si="364"/>
        <v/>
      </c>
      <c r="BA90">
        <f t="shared" si="365"/>
        <v>38.19</v>
      </c>
      <c r="BB90">
        <f t="shared" si="366"/>
        <v>104</v>
      </c>
      <c r="BC90">
        <f t="shared" si="367"/>
        <v>5</v>
      </c>
      <c r="BD90" t="str">
        <f t="shared" si="368"/>
        <v/>
      </c>
      <c r="BE90" t="str">
        <f t="shared" si="369"/>
        <v/>
      </c>
      <c r="BF90" t="str">
        <f t="shared" si="370"/>
        <v/>
      </c>
      <c r="BG90" t="str">
        <f t="shared" si="371"/>
        <v/>
      </c>
      <c r="BH90" t="str">
        <f t="shared" si="372"/>
        <v/>
      </c>
      <c r="BJ90" t="str">
        <f t="shared" si="373"/>
        <v>RACHEL ADELLIA IRIAWAN</v>
      </c>
      <c r="BK90" t="str">
        <f t="shared" si="374"/>
        <v>267-22-10363</v>
      </c>
      <c r="BL90" t="str">
        <f t="shared" si="375"/>
        <v>267V120</v>
      </c>
      <c r="BM90" t="str">
        <f t="shared" si="376"/>
        <v>SDN 06 BAHAGIA</v>
      </c>
      <c r="BN90">
        <f t="shared" si="377"/>
        <v>267</v>
      </c>
      <c r="BO90">
        <f t="shared" si="378"/>
        <v>9</v>
      </c>
      <c r="BP90" t="str">
        <f t="shared" si="379"/>
        <v/>
      </c>
      <c r="BQ90" t="str">
        <f t="shared" si="380"/>
        <v/>
      </c>
      <c r="BR90" t="str">
        <f t="shared" si="381"/>
        <v/>
      </c>
      <c r="BS90" t="str">
        <f t="shared" si="382"/>
        <v/>
      </c>
      <c r="BT90">
        <f t="shared" si="383"/>
        <v>9</v>
      </c>
      <c r="BU90">
        <f t="shared" si="384"/>
        <v>-2.11</v>
      </c>
      <c r="BV90" t="str">
        <f t="shared" si="385"/>
        <v/>
      </c>
      <c r="BW90" t="str">
        <f t="shared" si="386"/>
        <v/>
      </c>
      <c r="BX90" t="str">
        <f t="shared" si="387"/>
        <v/>
      </c>
      <c r="BY90" t="str">
        <f t="shared" si="388"/>
        <v/>
      </c>
      <c r="BZ90">
        <f t="shared" si="389"/>
        <v>38.19</v>
      </c>
      <c r="CA90" t="str">
        <f t="shared" si="390"/>
        <v/>
      </c>
      <c r="CB90" t="str">
        <f t="shared" si="391"/>
        <v/>
      </c>
      <c r="CC90" t="str">
        <f t="shared" si="392"/>
        <v/>
      </c>
      <c r="CD90" t="str">
        <f t="shared" si="393"/>
        <v/>
      </c>
      <c r="CE90">
        <f t="shared" si="394"/>
        <v>38.19</v>
      </c>
      <c r="CF90">
        <f t="shared" si="395"/>
        <v>104</v>
      </c>
      <c r="CG90">
        <f t="shared" si="396"/>
        <v>5</v>
      </c>
      <c r="CH90" t="str">
        <f t="shared" si="397"/>
        <v/>
      </c>
      <c r="CI90" t="str">
        <f t="shared" si="398"/>
        <v/>
      </c>
      <c r="CJ90" t="str">
        <f t="shared" si="399"/>
        <v/>
      </c>
      <c r="CK90" t="str">
        <f t="shared" si="400"/>
        <v/>
      </c>
      <c r="CL90" t="str">
        <f t="shared" si="401"/>
        <v/>
      </c>
      <c r="CN90" t="str">
        <f t="shared" si="402"/>
        <v>RACHEL ADELLIA IRIAWAN</v>
      </c>
      <c r="CO90" t="str">
        <f t="shared" si="403"/>
        <v>267-22-10363</v>
      </c>
      <c r="CP90" t="str">
        <f t="shared" si="404"/>
        <v>267V120</v>
      </c>
      <c r="CQ90" t="str">
        <f t="shared" si="405"/>
        <v>SDN 06 BAHAGIA</v>
      </c>
      <c r="CR90">
        <f t="shared" si="406"/>
        <v>267</v>
      </c>
      <c r="CS90">
        <f t="shared" si="407"/>
        <v>9</v>
      </c>
      <c r="CT90" t="str">
        <f t="shared" si="408"/>
        <v/>
      </c>
      <c r="CU90" t="str">
        <f t="shared" si="409"/>
        <v/>
      </c>
      <c r="CV90" t="str">
        <f t="shared" si="410"/>
        <v/>
      </c>
      <c r="CW90" t="str">
        <f t="shared" si="411"/>
        <v/>
      </c>
      <c r="CX90">
        <f t="shared" si="412"/>
        <v>9</v>
      </c>
      <c r="CY90">
        <f t="shared" si="413"/>
        <v>-2.11</v>
      </c>
      <c r="CZ90" t="str">
        <f t="shared" si="414"/>
        <v/>
      </c>
      <c r="DA90" t="str">
        <f t="shared" si="415"/>
        <v/>
      </c>
      <c r="DB90" t="str">
        <f t="shared" si="416"/>
        <v/>
      </c>
      <c r="DC90" t="str">
        <f t="shared" si="417"/>
        <v/>
      </c>
      <c r="DD90">
        <f t="shared" si="418"/>
        <v>38.19</v>
      </c>
      <c r="DE90" t="str">
        <f t="shared" si="419"/>
        <v/>
      </c>
      <c r="DF90" t="str">
        <f t="shared" si="420"/>
        <v/>
      </c>
      <c r="DG90" t="str">
        <f t="shared" si="421"/>
        <v/>
      </c>
      <c r="DH90" t="str">
        <f t="shared" si="422"/>
        <v/>
      </c>
      <c r="DI90">
        <f t="shared" si="423"/>
        <v>38.19</v>
      </c>
      <c r="DJ90">
        <f t="shared" si="424"/>
        <v>104</v>
      </c>
      <c r="DK90">
        <f t="shared" si="425"/>
        <v>5</v>
      </c>
      <c r="DL90" t="str">
        <f t="shared" si="426"/>
        <v/>
      </c>
      <c r="DM90" t="str">
        <f t="shared" si="427"/>
        <v/>
      </c>
      <c r="DN90" t="str">
        <f t="shared" si="428"/>
        <v/>
      </c>
      <c r="DO90" t="str">
        <f t="shared" si="429"/>
        <v/>
      </c>
      <c r="DP90" t="str">
        <f t="shared" si="430"/>
        <v/>
      </c>
      <c r="DR90" t="str">
        <f t="shared" si="431"/>
        <v>RACHEL ADELLIA IRIAWAN</v>
      </c>
      <c r="DS90" t="str">
        <f t="shared" si="432"/>
        <v>267-22-10363</v>
      </c>
      <c r="DT90" t="str">
        <f t="shared" si="433"/>
        <v>267V120</v>
      </c>
      <c r="DU90" t="str">
        <f t="shared" si="434"/>
        <v>SDN 06 BAHAGIA</v>
      </c>
      <c r="DV90">
        <f t="shared" si="435"/>
        <v>267</v>
      </c>
      <c r="DW90">
        <f t="shared" si="436"/>
        <v>9</v>
      </c>
      <c r="DX90" t="str">
        <f t="shared" si="437"/>
        <v/>
      </c>
      <c r="DY90" t="str">
        <f t="shared" si="438"/>
        <v/>
      </c>
      <c r="DZ90" t="str">
        <f t="shared" si="439"/>
        <v/>
      </c>
      <c r="EA90" t="str">
        <f t="shared" si="440"/>
        <v/>
      </c>
      <c r="EB90">
        <f t="shared" si="441"/>
        <v>9</v>
      </c>
      <c r="EC90">
        <f t="shared" si="442"/>
        <v>-2.11</v>
      </c>
      <c r="ED90" t="str">
        <f t="shared" si="443"/>
        <v/>
      </c>
      <c r="EE90" t="str">
        <f t="shared" si="444"/>
        <v/>
      </c>
      <c r="EF90" t="str">
        <f t="shared" si="445"/>
        <v/>
      </c>
      <c r="EG90" t="str">
        <f t="shared" si="446"/>
        <v/>
      </c>
      <c r="EH90">
        <f t="shared" si="447"/>
        <v>38.19</v>
      </c>
      <c r="EI90" t="str">
        <f t="shared" si="448"/>
        <v/>
      </c>
      <c r="EJ90" t="str">
        <f t="shared" si="449"/>
        <v/>
      </c>
      <c r="EK90" t="str">
        <f t="shared" si="450"/>
        <v/>
      </c>
      <c r="EL90" t="str">
        <f t="shared" si="451"/>
        <v/>
      </c>
      <c r="EM90">
        <f t="shared" si="452"/>
        <v>38.19</v>
      </c>
      <c r="EN90">
        <f t="shared" si="453"/>
        <v>104</v>
      </c>
      <c r="EO90">
        <f t="shared" si="454"/>
        <v>5</v>
      </c>
      <c r="EP90" t="str">
        <f t="shared" si="455"/>
        <v/>
      </c>
      <c r="EQ90" t="str">
        <f t="shared" si="456"/>
        <v/>
      </c>
      <c r="ER90" t="str">
        <f t="shared" si="457"/>
        <v/>
      </c>
      <c r="ES90" t="str">
        <f t="shared" si="458"/>
        <v/>
      </c>
      <c r="ET90" t="str">
        <f t="shared" si="459"/>
        <v/>
      </c>
      <c r="EV90" t="str">
        <f t="shared" si="460"/>
        <v>RACHEL ADELLIA IRIAWAN</v>
      </c>
      <c r="EW90" t="str">
        <f t="shared" si="461"/>
        <v>267-22-10363</v>
      </c>
      <c r="EX90" t="str">
        <f t="shared" si="462"/>
        <v>267V120</v>
      </c>
      <c r="EY90" t="str">
        <f t="shared" si="463"/>
        <v>SDN 06 BAHAGIA</v>
      </c>
      <c r="EZ90">
        <f t="shared" si="464"/>
        <v>267</v>
      </c>
      <c r="FA90">
        <f t="shared" si="465"/>
        <v>9</v>
      </c>
      <c r="FB90" t="str">
        <f t="shared" si="466"/>
        <v/>
      </c>
      <c r="FC90" t="str">
        <f t="shared" si="467"/>
        <v/>
      </c>
      <c r="FD90" t="str">
        <f t="shared" si="468"/>
        <v/>
      </c>
      <c r="FE90" t="str">
        <f t="shared" si="469"/>
        <v/>
      </c>
      <c r="FF90">
        <f t="shared" si="470"/>
        <v>9</v>
      </c>
      <c r="FG90">
        <f t="shared" si="471"/>
        <v>-2.11</v>
      </c>
      <c r="FH90" t="str">
        <f t="shared" si="472"/>
        <v/>
      </c>
      <c r="FI90" t="str">
        <f t="shared" si="473"/>
        <v/>
      </c>
      <c r="FJ90" t="str">
        <f t="shared" si="474"/>
        <v/>
      </c>
      <c r="FK90" t="str">
        <f t="shared" si="475"/>
        <v/>
      </c>
      <c r="FL90">
        <f t="shared" si="476"/>
        <v>38.19</v>
      </c>
      <c r="FM90" t="str">
        <f t="shared" si="477"/>
        <v/>
      </c>
      <c r="FN90" t="str">
        <f t="shared" si="478"/>
        <v/>
      </c>
      <c r="FO90" t="str">
        <f t="shared" si="479"/>
        <v/>
      </c>
      <c r="FP90" t="str">
        <f t="shared" si="480"/>
        <v/>
      </c>
      <c r="FQ90">
        <f t="shared" si="481"/>
        <v>38.19</v>
      </c>
      <c r="FR90">
        <f t="shared" si="482"/>
        <v>104</v>
      </c>
      <c r="FS90">
        <f t="shared" si="483"/>
        <v>5</v>
      </c>
      <c r="FT90" t="str">
        <f t="shared" si="484"/>
        <v/>
      </c>
      <c r="FU90" t="str">
        <f t="shared" si="485"/>
        <v/>
      </c>
      <c r="FV90" t="str">
        <f t="shared" si="486"/>
        <v/>
      </c>
      <c r="FW90" t="str">
        <f t="shared" si="487"/>
        <v/>
      </c>
      <c r="FX90" t="str">
        <f t="shared" si="488"/>
        <v/>
      </c>
    </row>
    <row r="91" spans="2:180">
      <c r="B91" s="1" t="s">
        <v>466</v>
      </c>
      <c r="C91" s="2" t="s">
        <v>467</v>
      </c>
      <c r="D91" s="2" t="s">
        <v>455</v>
      </c>
      <c r="E91" s="2" t="s">
        <v>462</v>
      </c>
      <c r="F91" s="2">
        <v>267</v>
      </c>
      <c r="G91" s="2">
        <v>25</v>
      </c>
      <c r="H91" s="2">
        <v>21</v>
      </c>
      <c r="I91" s="2">
        <v>19</v>
      </c>
      <c r="J91" s="2">
        <v>34</v>
      </c>
      <c r="K91" s="2">
        <v>29</v>
      </c>
      <c r="L91" s="2">
        <v>128</v>
      </c>
      <c r="M91">
        <f t="shared" si="326"/>
        <v>0.52</v>
      </c>
      <c r="N91">
        <f t="shared" si="327"/>
        <v>-0.71</v>
      </c>
      <c r="O91">
        <f t="shared" si="328"/>
        <v>-0.81</v>
      </c>
      <c r="P91">
        <f t="shared" si="329"/>
        <v>1.1599999999999999</v>
      </c>
      <c r="Q91">
        <f t="shared" si="330"/>
        <v>1.71</v>
      </c>
      <c r="R91">
        <f t="shared" si="331"/>
        <v>77.84</v>
      </c>
      <c r="S91">
        <f t="shared" si="332"/>
        <v>58.17</v>
      </c>
      <c r="T91">
        <f t="shared" si="333"/>
        <v>56.35</v>
      </c>
      <c r="U91">
        <f t="shared" si="334"/>
        <v>90.35</v>
      </c>
      <c r="V91">
        <f t="shared" si="335"/>
        <v>100</v>
      </c>
      <c r="W91">
        <f t="shared" si="336"/>
        <v>382.71</v>
      </c>
      <c r="X91">
        <f t="shared" si="337"/>
        <v>32</v>
      </c>
      <c r="Y91">
        <f t="shared" si="338"/>
        <v>2</v>
      </c>
      <c r="Z91" t="str">
        <f t="shared" si="339"/>
        <v/>
      </c>
      <c r="AA91" t="str">
        <f t="shared" si="340"/>
        <v/>
      </c>
      <c r="AB91" t="str">
        <f t="shared" si="341"/>
        <v/>
      </c>
      <c r="AC91" t="str">
        <f t="shared" si="342"/>
        <v/>
      </c>
      <c r="AD91" t="str">
        <f t="shared" si="343"/>
        <v/>
      </c>
      <c r="AF91" t="str">
        <f t="shared" si="344"/>
        <v>ARRAYAN AZKA BENZEMA</v>
      </c>
      <c r="AG91" t="str">
        <f t="shared" si="345"/>
        <v>267-22-10373</v>
      </c>
      <c r="AH91" t="str">
        <f t="shared" si="346"/>
        <v>267V120</v>
      </c>
      <c r="AI91" t="str">
        <f t="shared" si="347"/>
        <v>SDIT ATTAQWA 02</v>
      </c>
      <c r="AJ91">
        <f t="shared" si="348"/>
        <v>267</v>
      </c>
      <c r="AK91">
        <f t="shared" si="349"/>
        <v>25</v>
      </c>
      <c r="AL91">
        <f t="shared" si="350"/>
        <v>21</v>
      </c>
      <c r="AM91">
        <f t="shared" si="351"/>
        <v>19</v>
      </c>
      <c r="AN91">
        <f t="shared" si="352"/>
        <v>34</v>
      </c>
      <c r="AO91">
        <f t="shared" si="353"/>
        <v>29</v>
      </c>
      <c r="AP91">
        <f t="shared" si="354"/>
        <v>128</v>
      </c>
      <c r="AQ91">
        <f t="shared" si="355"/>
        <v>0.52</v>
      </c>
      <c r="AR91">
        <f t="shared" si="356"/>
        <v>-0.71</v>
      </c>
      <c r="AS91">
        <f t="shared" si="357"/>
        <v>-0.81</v>
      </c>
      <c r="AT91">
        <f t="shared" si="358"/>
        <v>1.1599999999999999</v>
      </c>
      <c r="AU91">
        <f t="shared" si="359"/>
        <v>1.71</v>
      </c>
      <c r="AV91">
        <f t="shared" si="360"/>
        <v>77.84</v>
      </c>
      <c r="AW91">
        <f t="shared" si="361"/>
        <v>58.17</v>
      </c>
      <c r="AX91">
        <f t="shared" si="362"/>
        <v>56.35</v>
      </c>
      <c r="AY91">
        <f t="shared" si="363"/>
        <v>90.35</v>
      </c>
      <c r="AZ91">
        <f t="shared" si="364"/>
        <v>100</v>
      </c>
      <c r="BA91">
        <f t="shared" si="365"/>
        <v>382.71</v>
      </c>
      <c r="BB91">
        <f t="shared" si="366"/>
        <v>32</v>
      </c>
      <c r="BC91">
        <f t="shared" si="367"/>
        <v>2</v>
      </c>
      <c r="BD91" t="str">
        <f t="shared" si="368"/>
        <v/>
      </c>
      <c r="BE91" t="str">
        <f t="shared" si="369"/>
        <v/>
      </c>
      <c r="BF91" t="str">
        <f t="shared" si="370"/>
        <v/>
      </c>
      <c r="BG91" t="str">
        <f t="shared" si="371"/>
        <v/>
      </c>
      <c r="BH91" t="str">
        <f t="shared" si="372"/>
        <v/>
      </c>
      <c r="BJ91" t="str">
        <f t="shared" si="373"/>
        <v>ARRAYAN AZKA BENZEMA</v>
      </c>
      <c r="BK91" t="str">
        <f t="shared" si="374"/>
        <v>267-22-10373</v>
      </c>
      <c r="BL91" t="str">
        <f t="shared" si="375"/>
        <v>267V120</v>
      </c>
      <c r="BM91" t="str">
        <f t="shared" si="376"/>
        <v>SDIT ATTAQWA 02</v>
      </c>
      <c r="BN91">
        <f t="shared" si="377"/>
        <v>267</v>
      </c>
      <c r="BO91">
        <f t="shared" si="378"/>
        <v>25</v>
      </c>
      <c r="BP91">
        <f t="shared" si="379"/>
        <v>21</v>
      </c>
      <c r="BQ91">
        <f t="shared" si="380"/>
        <v>19</v>
      </c>
      <c r="BR91">
        <f t="shared" si="381"/>
        <v>34</v>
      </c>
      <c r="BS91">
        <f t="shared" si="382"/>
        <v>29</v>
      </c>
      <c r="BT91">
        <f t="shared" si="383"/>
        <v>128</v>
      </c>
      <c r="BU91">
        <f t="shared" si="384"/>
        <v>0.52</v>
      </c>
      <c r="BV91">
        <f t="shared" si="385"/>
        <v>-0.71</v>
      </c>
      <c r="BW91">
        <f t="shared" si="386"/>
        <v>-0.81</v>
      </c>
      <c r="BX91">
        <f t="shared" si="387"/>
        <v>1.1599999999999999</v>
      </c>
      <c r="BY91">
        <f t="shared" si="388"/>
        <v>1.71</v>
      </c>
      <c r="BZ91">
        <f t="shared" si="389"/>
        <v>77.84</v>
      </c>
      <c r="CA91">
        <f t="shared" si="390"/>
        <v>58.17</v>
      </c>
      <c r="CB91">
        <f t="shared" si="391"/>
        <v>56.35</v>
      </c>
      <c r="CC91">
        <f t="shared" si="392"/>
        <v>90.35</v>
      </c>
      <c r="CD91">
        <f t="shared" si="393"/>
        <v>100</v>
      </c>
      <c r="CE91">
        <f t="shared" si="394"/>
        <v>382.71</v>
      </c>
      <c r="CF91">
        <f t="shared" si="395"/>
        <v>32</v>
      </c>
      <c r="CG91">
        <f t="shared" si="396"/>
        <v>2</v>
      </c>
      <c r="CH91" t="str">
        <f t="shared" si="397"/>
        <v/>
      </c>
      <c r="CI91" t="str">
        <f t="shared" si="398"/>
        <v/>
      </c>
      <c r="CJ91" t="str">
        <f t="shared" si="399"/>
        <v/>
      </c>
      <c r="CK91" t="str">
        <f t="shared" si="400"/>
        <v/>
      </c>
      <c r="CL91" t="str">
        <f t="shared" si="401"/>
        <v/>
      </c>
      <c r="CN91" t="str">
        <f t="shared" si="402"/>
        <v>ARRAYAN AZKA BENZEMA</v>
      </c>
      <c r="CO91" t="str">
        <f t="shared" si="403"/>
        <v>267-22-10373</v>
      </c>
      <c r="CP91" t="str">
        <f t="shared" si="404"/>
        <v>267V120</v>
      </c>
      <c r="CQ91" t="str">
        <f t="shared" si="405"/>
        <v>SDIT ATTAQWA 02</v>
      </c>
      <c r="CR91">
        <f t="shared" si="406"/>
        <v>267</v>
      </c>
      <c r="CS91">
        <f t="shared" si="407"/>
        <v>25</v>
      </c>
      <c r="CT91">
        <f t="shared" si="408"/>
        <v>21</v>
      </c>
      <c r="CU91">
        <f t="shared" si="409"/>
        <v>19</v>
      </c>
      <c r="CV91">
        <f t="shared" si="410"/>
        <v>34</v>
      </c>
      <c r="CW91">
        <f t="shared" si="411"/>
        <v>29</v>
      </c>
      <c r="CX91">
        <f t="shared" si="412"/>
        <v>128</v>
      </c>
      <c r="CY91">
        <f t="shared" si="413"/>
        <v>0.52</v>
      </c>
      <c r="CZ91">
        <f t="shared" si="414"/>
        <v>-0.71</v>
      </c>
      <c r="DA91">
        <f t="shared" si="415"/>
        <v>-0.81</v>
      </c>
      <c r="DB91">
        <f t="shared" si="416"/>
        <v>1.1599999999999999</v>
      </c>
      <c r="DC91">
        <f t="shared" si="417"/>
        <v>1.71</v>
      </c>
      <c r="DD91">
        <f t="shared" si="418"/>
        <v>77.84</v>
      </c>
      <c r="DE91">
        <f t="shared" si="419"/>
        <v>58.17</v>
      </c>
      <c r="DF91">
        <f t="shared" si="420"/>
        <v>56.35</v>
      </c>
      <c r="DG91">
        <f t="shared" si="421"/>
        <v>90.35</v>
      </c>
      <c r="DH91">
        <f t="shared" si="422"/>
        <v>100</v>
      </c>
      <c r="DI91">
        <f t="shared" si="423"/>
        <v>382.71</v>
      </c>
      <c r="DJ91">
        <f t="shared" si="424"/>
        <v>32</v>
      </c>
      <c r="DK91">
        <f t="shared" si="425"/>
        <v>2</v>
      </c>
      <c r="DL91" t="str">
        <f t="shared" si="426"/>
        <v/>
      </c>
      <c r="DM91" t="str">
        <f t="shared" si="427"/>
        <v/>
      </c>
      <c r="DN91" t="str">
        <f t="shared" si="428"/>
        <v/>
      </c>
      <c r="DO91" t="str">
        <f t="shared" si="429"/>
        <v/>
      </c>
      <c r="DP91" t="str">
        <f t="shared" si="430"/>
        <v/>
      </c>
      <c r="DR91" t="str">
        <f t="shared" si="431"/>
        <v>ARRAYAN AZKA BENZEMA</v>
      </c>
      <c r="DS91" t="str">
        <f t="shared" si="432"/>
        <v>267-22-10373</v>
      </c>
      <c r="DT91" t="str">
        <f t="shared" si="433"/>
        <v>267V120</v>
      </c>
      <c r="DU91" t="str">
        <f t="shared" si="434"/>
        <v>SDIT ATTAQWA 02</v>
      </c>
      <c r="DV91">
        <f t="shared" si="435"/>
        <v>267</v>
      </c>
      <c r="DW91">
        <f t="shared" si="436"/>
        <v>25</v>
      </c>
      <c r="DX91">
        <f t="shared" si="437"/>
        <v>21</v>
      </c>
      <c r="DY91">
        <f t="shared" si="438"/>
        <v>19</v>
      </c>
      <c r="DZ91">
        <f t="shared" si="439"/>
        <v>34</v>
      </c>
      <c r="EA91">
        <f t="shared" si="440"/>
        <v>29</v>
      </c>
      <c r="EB91">
        <f t="shared" si="441"/>
        <v>128</v>
      </c>
      <c r="EC91">
        <f t="shared" si="442"/>
        <v>0.52</v>
      </c>
      <c r="ED91">
        <f t="shared" si="443"/>
        <v>-0.71</v>
      </c>
      <c r="EE91">
        <f t="shared" si="444"/>
        <v>-0.81</v>
      </c>
      <c r="EF91">
        <f t="shared" si="445"/>
        <v>1.1599999999999999</v>
      </c>
      <c r="EG91">
        <f t="shared" si="446"/>
        <v>1.71</v>
      </c>
      <c r="EH91">
        <f t="shared" si="447"/>
        <v>77.84</v>
      </c>
      <c r="EI91">
        <f t="shared" si="448"/>
        <v>58.17</v>
      </c>
      <c r="EJ91">
        <f t="shared" si="449"/>
        <v>56.35</v>
      </c>
      <c r="EK91">
        <f t="shared" si="450"/>
        <v>90.35</v>
      </c>
      <c r="EL91">
        <f t="shared" si="451"/>
        <v>100</v>
      </c>
      <c r="EM91">
        <f t="shared" si="452"/>
        <v>382.71</v>
      </c>
      <c r="EN91">
        <f t="shared" si="453"/>
        <v>32</v>
      </c>
      <c r="EO91">
        <f t="shared" si="454"/>
        <v>2</v>
      </c>
      <c r="EP91" t="str">
        <f t="shared" si="455"/>
        <v/>
      </c>
      <c r="EQ91" t="str">
        <f t="shared" si="456"/>
        <v/>
      </c>
      <c r="ER91" t="str">
        <f t="shared" si="457"/>
        <v/>
      </c>
      <c r="ES91" t="str">
        <f t="shared" si="458"/>
        <v/>
      </c>
      <c r="ET91" t="str">
        <f t="shared" si="459"/>
        <v/>
      </c>
      <c r="EV91" t="str">
        <f t="shared" si="460"/>
        <v>ARRAYAN AZKA BENZEMA</v>
      </c>
      <c r="EW91" t="str">
        <f t="shared" si="461"/>
        <v>267-22-10373</v>
      </c>
      <c r="EX91" t="str">
        <f t="shared" si="462"/>
        <v>267V120</v>
      </c>
      <c r="EY91" t="str">
        <f t="shared" si="463"/>
        <v>SDIT ATTAQWA 02</v>
      </c>
      <c r="EZ91">
        <f t="shared" si="464"/>
        <v>267</v>
      </c>
      <c r="FA91">
        <f t="shared" si="465"/>
        <v>25</v>
      </c>
      <c r="FB91">
        <f t="shared" si="466"/>
        <v>21</v>
      </c>
      <c r="FC91">
        <f t="shared" si="467"/>
        <v>19</v>
      </c>
      <c r="FD91">
        <f t="shared" si="468"/>
        <v>34</v>
      </c>
      <c r="FE91">
        <f t="shared" si="469"/>
        <v>29</v>
      </c>
      <c r="FF91">
        <f t="shared" si="470"/>
        <v>128</v>
      </c>
      <c r="FG91">
        <f t="shared" si="471"/>
        <v>0.52</v>
      </c>
      <c r="FH91">
        <f t="shared" si="472"/>
        <v>-0.71</v>
      </c>
      <c r="FI91">
        <f t="shared" si="473"/>
        <v>-0.81</v>
      </c>
      <c r="FJ91">
        <f t="shared" si="474"/>
        <v>1.1599999999999999</v>
      </c>
      <c r="FK91">
        <f t="shared" si="475"/>
        <v>1.71</v>
      </c>
      <c r="FL91">
        <f t="shared" si="476"/>
        <v>77.84</v>
      </c>
      <c r="FM91">
        <f t="shared" si="477"/>
        <v>58.17</v>
      </c>
      <c r="FN91">
        <f t="shared" si="478"/>
        <v>56.35</v>
      </c>
      <c r="FO91">
        <f t="shared" si="479"/>
        <v>90.35</v>
      </c>
      <c r="FP91">
        <f t="shared" si="480"/>
        <v>100</v>
      </c>
      <c r="FQ91">
        <f t="shared" si="481"/>
        <v>382.71</v>
      </c>
      <c r="FR91">
        <f t="shared" si="482"/>
        <v>32</v>
      </c>
      <c r="FS91">
        <f t="shared" si="483"/>
        <v>2</v>
      </c>
      <c r="FT91" t="str">
        <f t="shared" si="484"/>
        <v/>
      </c>
      <c r="FU91" t="str">
        <f t="shared" si="485"/>
        <v/>
      </c>
      <c r="FV91" t="str">
        <f t="shared" si="486"/>
        <v/>
      </c>
      <c r="FW91" t="str">
        <f t="shared" si="487"/>
        <v/>
      </c>
      <c r="FX91" t="str">
        <f t="shared" si="488"/>
        <v/>
      </c>
    </row>
    <row r="92" spans="2:180">
      <c r="B92" s="1" t="s">
        <v>468</v>
      </c>
      <c r="C92" s="2" t="s">
        <v>469</v>
      </c>
      <c r="D92" s="2" t="s">
        <v>470</v>
      </c>
      <c r="E92" s="2" t="s">
        <v>471</v>
      </c>
      <c r="F92" s="2">
        <v>120</v>
      </c>
      <c r="G92" s="2">
        <v>13</v>
      </c>
      <c r="H92" s="2"/>
      <c r="I92" s="2"/>
      <c r="J92" s="2"/>
      <c r="K92" s="2">
        <v>21</v>
      </c>
      <c r="L92" s="2">
        <v>34</v>
      </c>
      <c r="M92">
        <f t="shared" si="326"/>
        <v>-1.45</v>
      </c>
      <c r="N92" t="str">
        <f t="shared" si="327"/>
        <v/>
      </c>
      <c r="O92" t="str">
        <f t="shared" si="328"/>
        <v/>
      </c>
      <c r="P92" t="str">
        <f t="shared" si="329"/>
        <v/>
      </c>
      <c r="Q92">
        <f t="shared" si="330"/>
        <v>0.38</v>
      </c>
      <c r="R92">
        <f t="shared" si="331"/>
        <v>48.14</v>
      </c>
      <c r="S92" t="str">
        <f t="shared" si="332"/>
        <v/>
      </c>
      <c r="T92" t="str">
        <f t="shared" si="333"/>
        <v/>
      </c>
      <c r="U92" t="str">
        <f t="shared" si="334"/>
        <v/>
      </c>
      <c r="V92">
        <f t="shared" si="335"/>
        <v>76.67</v>
      </c>
      <c r="W92">
        <f t="shared" si="336"/>
        <v>124.81</v>
      </c>
      <c r="X92">
        <f t="shared" si="337"/>
        <v>87</v>
      </c>
      <c r="Y92">
        <f t="shared" si="338"/>
        <v>1</v>
      </c>
      <c r="Z92" t="str">
        <f t="shared" si="339"/>
        <v/>
      </c>
      <c r="AA92" t="str">
        <f t="shared" si="340"/>
        <v/>
      </c>
      <c r="AB92" t="str">
        <f t="shared" si="341"/>
        <v/>
      </c>
      <c r="AC92" t="str">
        <f t="shared" si="342"/>
        <v/>
      </c>
      <c r="AD92" t="str">
        <f t="shared" si="343"/>
        <v/>
      </c>
      <c r="AF92" t="str">
        <f t="shared" si="344"/>
        <v>FAWWAZ</v>
      </c>
      <c r="AG92" t="str">
        <f t="shared" si="345"/>
        <v>273-22-10184</v>
      </c>
      <c r="AH92" t="str">
        <f t="shared" si="346"/>
        <v>120V120</v>
      </c>
      <c r="AI92" t="str">
        <f t="shared" si="347"/>
        <v>SDI AL-HILAL</v>
      </c>
      <c r="AJ92">
        <f t="shared" si="348"/>
        <v>120</v>
      </c>
      <c r="AK92">
        <f t="shared" si="349"/>
        <v>13</v>
      </c>
      <c r="AL92" t="str">
        <f t="shared" si="350"/>
        <v/>
      </c>
      <c r="AM92" t="str">
        <f t="shared" si="351"/>
        <v/>
      </c>
      <c r="AN92" t="str">
        <f t="shared" si="352"/>
        <v/>
      </c>
      <c r="AO92">
        <f t="shared" si="353"/>
        <v>21</v>
      </c>
      <c r="AP92">
        <f t="shared" si="354"/>
        <v>34</v>
      </c>
      <c r="AQ92">
        <f t="shared" si="355"/>
        <v>-1.45</v>
      </c>
      <c r="AR92" t="str">
        <f t="shared" si="356"/>
        <v/>
      </c>
      <c r="AS92" t="str">
        <f t="shared" si="357"/>
        <v/>
      </c>
      <c r="AT92" t="str">
        <f t="shared" si="358"/>
        <v/>
      </c>
      <c r="AU92">
        <f t="shared" si="359"/>
        <v>0.38</v>
      </c>
      <c r="AV92">
        <f t="shared" si="360"/>
        <v>48.14</v>
      </c>
      <c r="AW92" t="str">
        <f t="shared" si="361"/>
        <v/>
      </c>
      <c r="AX92" t="str">
        <f t="shared" si="362"/>
        <v/>
      </c>
      <c r="AY92" t="str">
        <f t="shared" si="363"/>
        <v/>
      </c>
      <c r="AZ92">
        <f t="shared" si="364"/>
        <v>76.67</v>
      </c>
      <c r="BA92">
        <f t="shared" si="365"/>
        <v>124.81</v>
      </c>
      <c r="BB92">
        <f t="shared" si="366"/>
        <v>87</v>
      </c>
      <c r="BC92">
        <f t="shared" si="367"/>
        <v>1</v>
      </c>
      <c r="BD92" t="str">
        <f t="shared" si="368"/>
        <v/>
      </c>
      <c r="BE92" t="str">
        <f t="shared" si="369"/>
        <v/>
      </c>
      <c r="BF92" t="str">
        <f t="shared" si="370"/>
        <v/>
      </c>
      <c r="BG92" t="str">
        <f t="shared" si="371"/>
        <v/>
      </c>
      <c r="BH92" t="str">
        <f t="shared" si="372"/>
        <v/>
      </c>
      <c r="BJ92" t="str">
        <f t="shared" si="373"/>
        <v>FAWWAZ</v>
      </c>
      <c r="BK92" t="str">
        <f t="shared" si="374"/>
        <v>273-22-10184</v>
      </c>
      <c r="BL92" t="str">
        <f t="shared" si="375"/>
        <v>120V120</v>
      </c>
      <c r="BM92" t="str">
        <f t="shared" si="376"/>
        <v>SDI AL-HILAL</v>
      </c>
      <c r="BN92">
        <f t="shared" si="377"/>
        <v>120</v>
      </c>
      <c r="BO92">
        <f t="shared" si="378"/>
        <v>13</v>
      </c>
      <c r="BP92" t="str">
        <f t="shared" si="379"/>
        <v/>
      </c>
      <c r="BQ92" t="str">
        <f t="shared" si="380"/>
        <v/>
      </c>
      <c r="BR92" t="str">
        <f t="shared" si="381"/>
        <v/>
      </c>
      <c r="BS92">
        <f t="shared" si="382"/>
        <v>21</v>
      </c>
      <c r="BT92">
        <f t="shared" si="383"/>
        <v>34</v>
      </c>
      <c r="BU92">
        <f t="shared" si="384"/>
        <v>-1.45</v>
      </c>
      <c r="BV92" t="str">
        <f t="shared" si="385"/>
        <v/>
      </c>
      <c r="BW92" t="str">
        <f t="shared" si="386"/>
        <v/>
      </c>
      <c r="BX92" t="str">
        <f t="shared" si="387"/>
        <v/>
      </c>
      <c r="BY92">
        <f t="shared" si="388"/>
        <v>0.38</v>
      </c>
      <c r="BZ92">
        <f t="shared" si="389"/>
        <v>48.14</v>
      </c>
      <c r="CA92" t="str">
        <f t="shared" si="390"/>
        <v/>
      </c>
      <c r="CB92" t="str">
        <f t="shared" si="391"/>
        <v/>
      </c>
      <c r="CC92" t="str">
        <f t="shared" si="392"/>
        <v/>
      </c>
      <c r="CD92">
        <f t="shared" si="393"/>
        <v>76.67</v>
      </c>
      <c r="CE92">
        <f t="shared" si="394"/>
        <v>124.81</v>
      </c>
      <c r="CF92">
        <f t="shared" si="395"/>
        <v>87</v>
      </c>
      <c r="CG92">
        <f t="shared" si="396"/>
        <v>1</v>
      </c>
      <c r="CH92" t="str">
        <f t="shared" si="397"/>
        <v/>
      </c>
      <c r="CI92" t="str">
        <f t="shared" si="398"/>
        <v/>
      </c>
      <c r="CJ92" t="str">
        <f t="shared" si="399"/>
        <v/>
      </c>
      <c r="CK92" t="str">
        <f t="shared" si="400"/>
        <v/>
      </c>
      <c r="CL92" t="str">
        <f t="shared" si="401"/>
        <v/>
      </c>
      <c r="CN92" t="str">
        <f t="shared" si="402"/>
        <v>FAWWAZ</v>
      </c>
      <c r="CO92" t="str">
        <f t="shared" si="403"/>
        <v>273-22-10184</v>
      </c>
      <c r="CP92" t="str">
        <f t="shared" si="404"/>
        <v>120V120</v>
      </c>
      <c r="CQ92" t="str">
        <f t="shared" si="405"/>
        <v>SDI AL-HILAL</v>
      </c>
      <c r="CR92">
        <f t="shared" si="406"/>
        <v>120</v>
      </c>
      <c r="CS92">
        <f t="shared" si="407"/>
        <v>13</v>
      </c>
      <c r="CT92" t="str">
        <f t="shared" si="408"/>
        <v/>
      </c>
      <c r="CU92" t="str">
        <f t="shared" si="409"/>
        <v/>
      </c>
      <c r="CV92" t="str">
        <f t="shared" si="410"/>
        <v/>
      </c>
      <c r="CW92">
        <f t="shared" si="411"/>
        <v>21</v>
      </c>
      <c r="CX92">
        <f t="shared" si="412"/>
        <v>34</v>
      </c>
      <c r="CY92">
        <f t="shared" si="413"/>
        <v>-1.45</v>
      </c>
      <c r="CZ92" t="str">
        <f t="shared" si="414"/>
        <v/>
      </c>
      <c r="DA92" t="str">
        <f t="shared" si="415"/>
        <v/>
      </c>
      <c r="DB92" t="str">
        <f t="shared" si="416"/>
        <v/>
      </c>
      <c r="DC92">
        <f t="shared" si="417"/>
        <v>0.38</v>
      </c>
      <c r="DD92">
        <f t="shared" si="418"/>
        <v>48.14</v>
      </c>
      <c r="DE92" t="str">
        <f t="shared" si="419"/>
        <v/>
      </c>
      <c r="DF92" t="str">
        <f t="shared" si="420"/>
        <v/>
      </c>
      <c r="DG92" t="str">
        <f t="shared" si="421"/>
        <v/>
      </c>
      <c r="DH92">
        <f t="shared" si="422"/>
        <v>76.67</v>
      </c>
      <c r="DI92">
        <f t="shared" si="423"/>
        <v>124.81</v>
      </c>
      <c r="DJ92">
        <f t="shared" si="424"/>
        <v>87</v>
      </c>
      <c r="DK92">
        <f t="shared" si="425"/>
        <v>1</v>
      </c>
      <c r="DL92" t="str">
        <f t="shared" si="426"/>
        <v/>
      </c>
      <c r="DM92" t="str">
        <f t="shared" si="427"/>
        <v/>
      </c>
      <c r="DN92" t="str">
        <f t="shared" si="428"/>
        <v/>
      </c>
      <c r="DO92" t="str">
        <f t="shared" si="429"/>
        <v/>
      </c>
      <c r="DP92" t="str">
        <f t="shared" si="430"/>
        <v/>
      </c>
      <c r="DR92" t="str">
        <f t="shared" si="431"/>
        <v>FAWWAZ</v>
      </c>
      <c r="DS92" t="str">
        <f t="shared" si="432"/>
        <v>273-22-10184</v>
      </c>
      <c r="DT92" t="str">
        <f t="shared" si="433"/>
        <v>120V120</v>
      </c>
      <c r="DU92" t="str">
        <f t="shared" si="434"/>
        <v>SDI AL-HILAL</v>
      </c>
      <c r="DV92">
        <f t="shared" si="435"/>
        <v>120</v>
      </c>
      <c r="DW92">
        <f t="shared" si="436"/>
        <v>13</v>
      </c>
      <c r="DX92" t="str">
        <f t="shared" si="437"/>
        <v/>
      </c>
      <c r="DY92" t="str">
        <f t="shared" si="438"/>
        <v/>
      </c>
      <c r="DZ92" t="str">
        <f t="shared" si="439"/>
        <v/>
      </c>
      <c r="EA92">
        <f t="shared" si="440"/>
        <v>21</v>
      </c>
      <c r="EB92">
        <f t="shared" si="441"/>
        <v>34</v>
      </c>
      <c r="EC92">
        <f t="shared" si="442"/>
        <v>-1.45</v>
      </c>
      <c r="ED92" t="str">
        <f t="shared" si="443"/>
        <v/>
      </c>
      <c r="EE92" t="str">
        <f t="shared" si="444"/>
        <v/>
      </c>
      <c r="EF92" t="str">
        <f t="shared" si="445"/>
        <v/>
      </c>
      <c r="EG92">
        <f t="shared" si="446"/>
        <v>0.38</v>
      </c>
      <c r="EH92">
        <f t="shared" si="447"/>
        <v>48.14</v>
      </c>
      <c r="EI92" t="str">
        <f t="shared" si="448"/>
        <v/>
      </c>
      <c r="EJ92" t="str">
        <f t="shared" si="449"/>
        <v/>
      </c>
      <c r="EK92" t="str">
        <f t="shared" si="450"/>
        <v/>
      </c>
      <c r="EL92">
        <f t="shared" si="451"/>
        <v>76.67</v>
      </c>
      <c r="EM92">
        <f t="shared" si="452"/>
        <v>124.81</v>
      </c>
      <c r="EN92">
        <f t="shared" si="453"/>
        <v>87</v>
      </c>
      <c r="EO92">
        <f t="shared" si="454"/>
        <v>1</v>
      </c>
      <c r="EP92" t="str">
        <f t="shared" si="455"/>
        <v/>
      </c>
      <c r="EQ92" t="str">
        <f t="shared" si="456"/>
        <v/>
      </c>
      <c r="ER92" t="str">
        <f t="shared" si="457"/>
        <v/>
      </c>
      <c r="ES92" t="str">
        <f t="shared" si="458"/>
        <v/>
      </c>
      <c r="ET92" t="str">
        <f t="shared" si="459"/>
        <v/>
      </c>
      <c r="EV92" t="str">
        <f t="shared" si="460"/>
        <v>FAWWAZ</v>
      </c>
      <c r="EW92" t="str">
        <f t="shared" si="461"/>
        <v>273-22-10184</v>
      </c>
      <c r="EX92" t="str">
        <f t="shared" si="462"/>
        <v>120V120</v>
      </c>
      <c r="EY92" t="str">
        <f t="shared" si="463"/>
        <v>SDI AL-HILAL</v>
      </c>
      <c r="EZ92">
        <f t="shared" si="464"/>
        <v>120</v>
      </c>
      <c r="FA92">
        <f t="shared" si="465"/>
        <v>13</v>
      </c>
      <c r="FB92" t="str">
        <f t="shared" si="466"/>
        <v/>
      </c>
      <c r="FC92" t="str">
        <f t="shared" si="467"/>
        <v/>
      </c>
      <c r="FD92" t="str">
        <f t="shared" si="468"/>
        <v/>
      </c>
      <c r="FE92">
        <f t="shared" si="469"/>
        <v>21</v>
      </c>
      <c r="FF92">
        <f t="shared" si="470"/>
        <v>34</v>
      </c>
      <c r="FG92">
        <f t="shared" si="471"/>
        <v>-1.45</v>
      </c>
      <c r="FH92" t="str">
        <f t="shared" si="472"/>
        <v/>
      </c>
      <c r="FI92" t="str">
        <f t="shared" si="473"/>
        <v/>
      </c>
      <c r="FJ92" t="str">
        <f t="shared" si="474"/>
        <v/>
      </c>
      <c r="FK92">
        <f t="shared" si="475"/>
        <v>0.38</v>
      </c>
      <c r="FL92">
        <f t="shared" si="476"/>
        <v>48.14</v>
      </c>
      <c r="FM92" t="str">
        <f t="shared" si="477"/>
        <v/>
      </c>
      <c r="FN92" t="str">
        <f t="shared" si="478"/>
        <v/>
      </c>
      <c r="FO92" t="str">
        <f t="shared" si="479"/>
        <v/>
      </c>
      <c r="FP92">
        <f t="shared" si="480"/>
        <v>76.67</v>
      </c>
      <c r="FQ92">
        <f t="shared" si="481"/>
        <v>124.81</v>
      </c>
      <c r="FR92">
        <f t="shared" si="482"/>
        <v>87</v>
      </c>
      <c r="FS92">
        <f t="shared" si="483"/>
        <v>1</v>
      </c>
      <c r="FT92" t="str">
        <f t="shared" si="484"/>
        <v/>
      </c>
      <c r="FU92" t="str">
        <f t="shared" si="485"/>
        <v/>
      </c>
      <c r="FV92" t="str">
        <f t="shared" si="486"/>
        <v/>
      </c>
      <c r="FW92" t="str">
        <f t="shared" si="487"/>
        <v/>
      </c>
      <c r="FX92" t="str">
        <f t="shared" si="488"/>
        <v/>
      </c>
    </row>
    <row r="93" spans="2:180">
      <c r="B93" s="1" t="s">
        <v>472</v>
      </c>
      <c r="C93" s="2" t="s">
        <v>473</v>
      </c>
      <c r="D93" s="2" t="s">
        <v>474</v>
      </c>
      <c r="E93" s="2" t="s">
        <v>475</v>
      </c>
      <c r="F93" s="2">
        <v>279</v>
      </c>
      <c r="G93" s="2">
        <v>21</v>
      </c>
      <c r="H93" s="2">
        <v>35</v>
      </c>
      <c r="I93" s="2"/>
      <c r="J93" s="2"/>
      <c r="K93" s="2"/>
      <c r="L93" s="2">
        <v>56</v>
      </c>
      <c r="M93">
        <f t="shared" si="326"/>
        <v>-0.14000000000000001</v>
      </c>
      <c r="N93">
        <f t="shared" si="327"/>
        <v>1.49</v>
      </c>
      <c r="O93" t="str">
        <f t="shared" si="328"/>
        <v/>
      </c>
      <c r="P93" t="str">
        <f t="shared" si="329"/>
        <v/>
      </c>
      <c r="Q93" t="str">
        <f t="shared" si="330"/>
        <v/>
      </c>
      <c r="R93">
        <f t="shared" si="331"/>
        <v>67.89</v>
      </c>
      <c r="S93">
        <f t="shared" si="332"/>
        <v>94.83</v>
      </c>
      <c r="T93" t="str">
        <f t="shared" si="333"/>
        <v/>
      </c>
      <c r="U93" t="str">
        <f t="shared" si="334"/>
        <v/>
      </c>
      <c r="V93" t="str">
        <f t="shared" si="335"/>
        <v/>
      </c>
      <c r="W93">
        <f t="shared" si="336"/>
        <v>162.72</v>
      </c>
      <c r="X93">
        <f t="shared" si="337"/>
        <v>83</v>
      </c>
      <c r="Y93">
        <f t="shared" si="338"/>
        <v>1</v>
      </c>
      <c r="Z93" t="str">
        <f t="shared" si="339"/>
        <v/>
      </c>
      <c r="AA93" t="str">
        <f t="shared" si="340"/>
        <v/>
      </c>
      <c r="AB93" t="str">
        <f t="shared" si="341"/>
        <v/>
      </c>
      <c r="AC93" t="str">
        <f t="shared" si="342"/>
        <v/>
      </c>
      <c r="AD93" t="str">
        <f t="shared" si="343"/>
        <v/>
      </c>
      <c r="AF93" t="str">
        <f t="shared" si="344"/>
        <v>RAIHAN![KW]</v>
      </c>
      <c r="AG93" t="str">
        <f t="shared" si="345"/>
        <v>279-22-10380</v>
      </c>
      <c r="AH93" t="str">
        <f t="shared" si="346"/>
        <v>279V120</v>
      </c>
      <c r="AI93" t="str">
        <f t="shared" si="347"/>
        <v>SD TUNAS UNGGUL</v>
      </c>
      <c r="AJ93">
        <f t="shared" si="348"/>
        <v>279</v>
      </c>
      <c r="AK93">
        <f t="shared" si="349"/>
        <v>21</v>
      </c>
      <c r="AL93">
        <f t="shared" si="350"/>
        <v>35</v>
      </c>
      <c r="AM93" t="str">
        <f t="shared" si="351"/>
        <v/>
      </c>
      <c r="AN93" t="str">
        <f t="shared" si="352"/>
        <v/>
      </c>
      <c r="AO93" t="str">
        <f t="shared" si="353"/>
        <v/>
      </c>
      <c r="AP93">
        <f t="shared" si="354"/>
        <v>56</v>
      </c>
      <c r="AQ93">
        <f t="shared" si="355"/>
        <v>-0.14000000000000001</v>
      </c>
      <c r="AR93">
        <f t="shared" si="356"/>
        <v>1.49</v>
      </c>
      <c r="AS93" t="str">
        <f t="shared" si="357"/>
        <v/>
      </c>
      <c r="AT93" t="str">
        <f t="shared" si="358"/>
        <v/>
      </c>
      <c r="AU93" t="str">
        <f t="shared" si="359"/>
        <v/>
      </c>
      <c r="AV93">
        <f t="shared" si="360"/>
        <v>67.89</v>
      </c>
      <c r="AW93">
        <f t="shared" si="361"/>
        <v>94.83</v>
      </c>
      <c r="AX93" t="str">
        <f t="shared" si="362"/>
        <v/>
      </c>
      <c r="AY93" t="str">
        <f t="shared" si="363"/>
        <v/>
      </c>
      <c r="AZ93" t="str">
        <f t="shared" si="364"/>
        <v/>
      </c>
      <c r="BA93">
        <f t="shared" si="365"/>
        <v>162.72</v>
      </c>
      <c r="BB93">
        <f t="shared" si="366"/>
        <v>83</v>
      </c>
      <c r="BC93">
        <f t="shared" si="367"/>
        <v>1</v>
      </c>
      <c r="BD93" t="str">
        <f t="shared" si="368"/>
        <v/>
      </c>
      <c r="BE93" t="str">
        <f t="shared" si="369"/>
        <v/>
      </c>
      <c r="BF93" t="str">
        <f t="shared" si="370"/>
        <v/>
      </c>
      <c r="BG93" t="str">
        <f t="shared" si="371"/>
        <v/>
      </c>
      <c r="BH93" t="str">
        <f t="shared" si="372"/>
        <v/>
      </c>
      <c r="BJ93" t="str">
        <f t="shared" si="373"/>
        <v>RAIHAN![KW]</v>
      </c>
      <c r="BK93" t="str">
        <f t="shared" si="374"/>
        <v>279-22-10380</v>
      </c>
      <c r="BL93" t="str">
        <f t="shared" si="375"/>
        <v>279V120</v>
      </c>
      <c r="BM93" t="str">
        <f t="shared" si="376"/>
        <v>SD TUNAS UNGGUL</v>
      </c>
      <c r="BN93">
        <f t="shared" si="377"/>
        <v>279</v>
      </c>
      <c r="BO93">
        <f t="shared" si="378"/>
        <v>21</v>
      </c>
      <c r="BP93">
        <f t="shared" si="379"/>
        <v>35</v>
      </c>
      <c r="BQ93" t="str">
        <f t="shared" si="380"/>
        <v/>
      </c>
      <c r="BR93" t="str">
        <f t="shared" si="381"/>
        <v/>
      </c>
      <c r="BS93" t="str">
        <f t="shared" si="382"/>
        <v/>
      </c>
      <c r="BT93">
        <f t="shared" si="383"/>
        <v>56</v>
      </c>
      <c r="BU93">
        <f t="shared" si="384"/>
        <v>-0.14000000000000001</v>
      </c>
      <c r="BV93">
        <f t="shared" si="385"/>
        <v>1.49</v>
      </c>
      <c r="BW93" t="str">
        <f t="shared" si="386"/>
        <v/>
      </c>
      <c r="BX93" t="str">
        <f t="shared" si="387"/>
        <v/>
      </c>
      <c r="BY93" t="str">
        <f t="shared" si="388"/>
        <v/>
      </c>
      <c r="BZ93">
        <f t="shared" si="389"/>
        <v>67.89</v>
      </c>
      <c r="CA93">
        <f t="shared" si="390"/>
        <v>94.83</v>
      </c>
      <c r="CB93" t="str">
        <f t="shared" si="391"/>
        <v/>
      </c>
      <c r="CC93" t="str">
        <f t="shared" si="392"/>
        <v/>
      </c>
      <c r="CD93" t="str">
        <f t="shared" si="393"/>
        <v/>
      </c>
      <c r="CE93">
        <f t="shared" si="394"/>
        <v>162.72</v>
      </c>
      <c r="CF93">
        <f t="shared" si="395"/>
        <v>83</v>
      </c>
      <c r="CG93">
        <f t="shared" si="396"/>
        <v>1</v>
      </c>
      <c r="CH93" t="str">
        <f t="shared" si="397"/>
        <v/>
      </c>
      <c r="CI93" t="str">
        <f t="shared" si="398"/>
        <v/>
      </c>
      <c r="CJ93" t="str">
        <f t="shared" si="399"/>
        <v/>
      </c>
      <c r="CK93" t="str">
        <f t="shared" si="400"/>
        <v/>
      </c>
      <c r="CL93" t="str">
        <f t="shared" si="401"/>
        <v/>
      </c>
      <c r="CN93" t="str">
        <f t="shared" si="402"/>
        <v>RAIHAN![KW]</v>
      </c>
      <c r="CO93" t="str">
        <f t="shared" si="403"/>
        <v>279-22-10380</v>
      </c>
      <c r="CP93" t="str">
        <f t="shared" si="404"/>
        <v>279V120</v>
      </c>
      <c r="CQ93" t="str">
        <f t="shared" si="405"/>
        <v>SD TUNAS UNGGUL</v>
      </c>
      <c r="CR93">
        <f t="shared" si="406"/>
        <v>279</v>
      </c>
      <c r="CS93">
        <f t="shared" si="407"/>
        <v>21</v>
      </c>
      <c r="CT93">
        <f t="shared" si="408"/>
        <v>35</v>
      </c>
      <c r="CU93" t="str">
        <f t="shared" si="409"/>
        <v/>
      </c>
      <c r="CV93" t="str">
        <f t="shared" si="410"/>
        <v/>
      </c>
      <c r="CW93" t="str">
        <f t="shared" si="411"/>
        <v/>
      </c>
      <c r="CX93">
        <f t="shared" si="412"/>
        <v>56</v>
      </c>
      <c r="CY93">
        <f t="shared" si="413"/>
        <v>-0.14000000000000001</v>
      </c>
      <c r="CZ93">
        <f t="shared" si="414"/>
        <v>1.49</v>
      </c>
      <c r="DA93" t="str">
        <f t="shared" si="415"/>
        <v/>
      </c>
      <c r="DB93" t="str">
        <f t="shared" si="416"/>
        <v/>
      </c>
      <c r="DC93" t="str">
        <f t="shared" si="417"/>
        <v/>
      </c>
      <c r="DD93">
        <f t="shared" si="418"/>
        <v>67.89</v>
      </c>
      <c r="DE93">
        <f t="shared" si="419"/>
        <v>94.83</v>
      </c>
      <c r="DF93" t="str">
        <f t="shared" si="420"/>
        <v/>
      </c>
      <c r="DG93" t="str">
        <f t="shared" si="421"/>
        <v/>
      </c>
      <c r="DH93" t="str">
        <f t="shared" si="422"/>
        <v/>
      </c>
      <c r="DI93">
        <f t="shared" si="423"/>
        <v>162.72</v>
      </c>
      <c r="DJ93">
        <f t="shared" si="424"/>
        <v>83</v>
      </c>
      <c r="DK93">
        <f t="shared" si="425"/>
        <v>1</v>
      </c>
      <c r="DL93" t="str">
        <f t="shared" si="426"/>
        <v/>
      </c>
      <c r="DM93" t="str">
        <f t="shared" si="427"/>
        <v/>
      </c>
      <c r="DN93" t="str">
        <f t="shared" si="428"/>
        <v/>
      </c>
      <c r="DO93" t="str">
        <f t="shared" si="429"/>
        <v/>
      </c>
      <c r="DP93" t="str">
        <f t="shared" si="430"/>
        <v/>
      </c>
      <c r="DR93" t="str">
        <f t="shared" si="431"/>
        <v>RAIHAN![KW]</v>
      </c>
      <c r="DS93" t="str">
        <f t="shared" si="432"/>
        <v>279-22-10380</v>
      </c>
      <c r="DT93" t="str">
        <f t="shared" si="433"/>
        <v>279V120</v>
      </c>
      <c r="DU93" t="str">
        <f t="shared" si="434"/>
        <v>SD TUNAS UNGGUL</v>
      </c>
      <c r="DV93">
        <f t="shared" si="435"/>
        <v>279</v>
      </c>
      <c r="DW93">
        <f t="shared" si="436"/>
        <v>21</v>
      </c>
      <c r="DX93">
        <f t="shared" si="437"/>
        <v>35</v>
      </c>
      <c r="DY93" t="str">
        <f t="shared" si="438"/>
        <v/>
      </c>
      <c r="DZ93" t="str">
        <f t="shared" si="439"/>
        <v/>
      </c>
      <c r="EA93" t="str">
        <f t="shared" si="440"/>
        <v/>
      </c>
      <c r="EB93">
        <f t="shared" si="441"/>
        <v>56</v>
      </c>
      <c r="EC93">
        <f t="shared" si="442"/>
        <v>-0.14000000000000001</v>
      </c>
      <c r="ED93">
        <f t="shared" si="443"/>
        <v>1.49</v>
      </c>
      <c r="EE93" t="str">
        <f t="shared" si="444"/>
        <v/>
      </c>
      <c r="EF93" t="str">
        <f t="shared" si="445"/>
        <v/>
      </c>
      <c r="EG93" t="str">
        <f t="shared" si="446"/>
        <v/>
      </c>
      <c r="EH93">
        <f t="shared" si="447"/>
        <v>67.89</v>
      </c>
      <c r="EI93">
        <f t="shared" si="448"/>
        <v>94.83</v>
      </c>
      <c r="EJ93" t="str">
        <f t="shared" si="449"/>
        <v/>
      </c>
      <c r="EK93" t="str">
        <f t="shared" si="450"/>
        <v/>
      </c>
      <c r="EL93" t="str">
        <f t="shared" si="451"/>
        <v/>
      </c>
      <c r="EM93">
        <f t="shared" si="452"/>
        <v>162.72</v>
      </c>
      <c r="EN93">
        <f t="shared" si="453"/>
        <v>83</v>
      </c>
      <c r="EO93">
        <f t="shared" si="454"/>
        <v>1</v>
      </c>
      <c r="EP93" t="str">
        <f t="shared" si="455"/>
        <v/>
      </c>
      <c r="EQ93" t="str">
        <f t="shared" si="456"/>
        <v/>
      </c>
      <c r="ER93" t="str">
        <f t="shared" si="457"/>
        <v/>
      </c>
      <c r="ES93" t="str">
        <f t="shared" si="458"/>
        <v/>
      </c>
      <c r="ET93" t="str">
        <f t="shared" si="459"/>
        <v/>
      </c>
      <c r="EV93" t="str">
        <f t="shared" si="460"/>
        <v>RAIHAN![KW]</v>
      </c>
      <c r="EW93" t="str">
        <f t="shared" si="461"/>
        <v>279-22-10380</v>
      </c>
      <c r="EX93" t="str">
        <f t="shared" si="462"/>
        <v>279V120</v>
      </c>
      <c r="EY93" t="str">
        <f t="shared" si="463"/>
        <v>SD TUNAS UNGGUL</v>
      </c>
      <c r="EZ93">
        <f t="shared" si="464"/>
        <v>279</v>
      </c>
      <c r="FA93">
        <f t="shared" si="465"/>
        <v>21</v>
      </c>
      <c r="FB93">
        <f t="shared" si="466"/>
        <v>35</v>
      </c>
      <c r="FC93" t="str">
        <f t="shared" si="467"/>
        <v/>
      </c>
      <c r="FD93" t="str">
        <f t="shared" si="468"/>
        <v/>
      </c>
      <c r="FE93" t="str">
        <f t="shared" si="469"/>
        <v/>
      </c>
      <c r="FF93">
        <f t="shared" si="470"/>
        <v>56</v>
      </c>
      <c r="FG93">
        <f t="shared" si="471"/>
        <v>-0.14000000000000001</v>
      </c>
      <c r="FH93">
        <f t="shared" si="472"/>
        <v>1.49</v>
      </c>
      <c r="FI93" t="str">
        <f t="shared" si="473"/>
        <v/>
      </c>
      <c r="FJ93" t="str">
        <f t="shared" si="474"/>
        <v/>
      </c>
      <c r="FK93" t="str">
        <f t="shared" si="475"/>
        <v/>
      </c>
      <c r="FL93">
        <f t="shared" si="476"/>
        <v>67.89</v>
      </c>
      <c r="FM93">
        <f t="shared" si="477"/>
        <v>94.83</v>
      </c>
      <c r="FN93" t="str">
        <f t="shared" si="478"/>
        <v/>
      </c>
      <c r="FO93" t="str">
        <f t="shared" si="479"/>
        <v/>
      </c>
      <c r="FP93" t="str">
        <f t="shared" si="480"/>
        <v/>
      </c>
      <c r="FQ93">
        <f t="shared" si="481"/>
        <v>162.72</v>
      </c>
      <c r="FR93">
        <f t="shared" si="482"/>
        <v>83</v>
      </c>
      <c r="FS93">
        <f t="shared" si="483"/>
        <v>1</v>
      </c>
      <c r="FT93" t="str">
        <f t="shared" si="484"/>
        <v/>
      </c>
      <c r="FU93" t="str">
        <f t="shared" si="485"/>
        <v/>
      </c>
      <c r="FV93" t="str">
        <f t="shared" si="486"/>
        <v/>
      </c>
      <c r="FW93" t="str">
        <f t="shared" si="487"/>
        <v/>
      </c>
      <c r="FX93" t="str">
        <f t="shared" si="488"/>
        <v/>
      </c>
    </row>
    <row r="94" spans="2:180">
      <c r="B94" s="1" t="s">
        <v>476</v>
      </c>
      <c r="C94" s="2" t="s">
        <v>477</v>
      </c>
      <c r="D94" s="2" t="s">
        <v>478</v>
      </c>
      <c r="E94" s="2" t="s">
        <v>479</v>
      </c>
      <c r="F94" s="2">
        <v>282</v>
      </c>
      <c r="G94" s="2">
        <v>16</v>
      </c>
      <c r="H94" s="2"/>
      <c r="I94" s="2"/>
      <c r="J94" s="2"/>
      <c r="K94" s="2"/>
      <c r="L94" s="2">
        <v>16</v>
      </c>
      <c r="M94">
        <f t="shared" si="326"/>
        <v>-0.96</v>
      </c>
      <c r="N94" t="str">
        <f t="shared" si="327"/>
        <v/>
      </c>
      <c r="O94" t="str">
        <f t="shared" si="328"/>
        <v/>
      </c>
      <c r="P94" t="str">
        <f t="shared" si="329"/>
        <v/>
      </c>
      <c r="Q94" t="str">
        <f t="shared" si="330"/>
        <v/>
      </c>
      <c r="R94">
        <f t="shared" si="331"/>
        <v>55.53</v>
      </c>
      <c r="S94" t="str">
        <f t="shared" si="332"/>
        <v/>
      </c>
      <c r="T94" t="str">
        <f t="shared" si="333"/>
        <v/>
      </c>
      <c r="U94" t="str">
        <f t="shared" si="334"/>
        <v/>
      </c>
      <c r="V94" t="str">
        <f t="shared" si="335"/>
        <v/>
      </c>
      <c r="W94">
        <f t="shared" si="336"/>
        <v>55.53</v>
      </c>
      <c r="X94">
        <f t="shared" si="337"/>
        <v>103</v>
      </c>
      <c r="Y94">
        <f t="shared" si="338"/>
        <v>1</v>
      </c>
      <c r="Z94" t="str">
        <f t="shared" si="339"/>
        <v/>
      </c>
      <c r="AA94" t="str">
        <f t="shared" si="340"/>
        <v/>
      </c>
      <c r="AB94" t="str">
        <f t="shared" si="341"/>
        <v/>
      </c>
      <c r="AC94" t="str">
        <f t="shared" si="342"/>
        <v/>
      </c>
      <c r="AD94" t="str">
        <f t="shared" si="343"/>
        <v/>
      </c>
      <c r="AF94" t="str">
        <f t="shared" si="344"/>
        <v>HAZIQ MAULANA PRADITA</v>
      </c>
      <c r="AG94" t="str">
        <f t="shared" si="345"/>
        <v>282-22-10260</v>
      </c>
      <c r="AH94" t="str">
        <f t="shared" si="346"/>
        <v>282V120</v>
      </c>
      <c r="AI94" t="str">
        <f t="shared" si="347"/>
        <v>SDN SABANG</v>
      </c>
      <c r="AJ94">
        <f t="shared" si="348"/>
        <v>282</v>
      </c>
      <c r="AK94">
        <f t="shared" si="349"/>
        <v>16</v>
      </c>
      <c r="AL94" t="str">
        <f t="shared" si="350"/>
        <v/>
      </c>
      <c r="AM94" t="str">
        <f t="shared" si="351"/>
        <v/>
      </c>
      <c r="AN94" t="str">
        <f t="shared" si="352"/>
        <v/>
      </c>
      <c r="AO94" t="str">
        <f t="shared" si="353"/>
        <v/>
      </c>
      <c r="AP94">
        <f t="shared" si="354"/>
        <v>16</v>
      </c>
      <c r="AQ94">
        <f t="shared" si="355"/>
        <v>-0.96</v>
      </c>
      <c r="AR94" t="str">
        <f t="shared" si="356"/>
        <v/>
      </c>
      <c r="AS94" t="str">
        <f t="shared" si="357"/>
        <v/>
      </c>
      <c r="AT94" t="str">
        <f t="shared" si="358"/>
        <v/>
      </c>
      <c r="AU94" t="str">
        <f t="shared" si="359"/>
        <v/>
      </c>
      <c r="AV94">
        <f t="shared" si="360"/>
        <v>55.53</v>
      </c>
      <c r="AW94" t="str">
        <f t="shared" si="361"/>
        <v/>
      </c>
      <c r="AX94" t="str">
        <f t="shared" si="362"/>
        <v/>
      </c>
      <c r="AY94" t="str">
        <f t="shared" si="363"/>
        <v/>
      </c>
      <c r="AZ94" t="str">
        <f t="shared" si="364"/>
        <v/>
      </c>
      <c r="BA94">
        <f t="shared" si="365"/>
        <v>55.53</v>
      </c>
      <c r="BB94">
        <f t="shared" si="366"/>
        <v>103</v>
      </c>
      <c r="BC94">
        <f t="shared" si="367"/>
        <v>1</v>
      </c>
      <c r="BD94" t="str">
        <f t="shared" si="368"/>
        <v/>
      </c>
      <c r="BE94" t="str">
        <f t="shared" si="369"/>
        <v/>
      </c>
      <c r="BF94" t="str">
        <f t="shared" si="370"/>
        <v/>
      </c>
      <c r="BG94" t="str">
        <f t="shared" si="371"/>
        <v/>
      </c>
      <c r="BH94" t="str">
        <f t="shared" si="372"/>
        <v/>
      </c>
      <c r="BJ94" t="str">
        <f t="shared" si="373"/>
        <v>HAZIQ MAULANA PRADITA</v>
      </c>
      <c r="BK94" t="str">
        <f t="shared" si="374"/>
        <v>282-22-10260</v>
      </c>
      <c r="BL94" t="str">
        <f t="shared" si="375"/>
        <v>282V120</v>
      </c>
      <c r="BM94" t="str">
        <f t="shared" si="376"/>
        <v>SDN SABANG</v>
      </c>
      <c r="BN94">
        <f t="shared" si="377"/>
        <v>282</v>
      </c>
      <c r="BO94">
        <f t="shared" si="378"/>
        <v>16</v>
      </c>
      <c r="BP94" t="str">
        <f t="shared" si="379"/>
        <v/>
      </c>
      <c r="BQ94" t="str">
        <f t="shared" si="380"/>
        <v/>
      </c>
      <c r="BR94" t="str">
        <f t="shared" si="381"/>
        <v/>
      </c>
      <c r="BS94" t="str">
        <f t="shared" si="382"/>
        <v/>
      </c>
      <c r="BT94">
        <f t="shared" si="383"/>
        <v>16</v>
      </c>
      <c r="BU94">
        <f t="shared" si="384"/>
        <v>-0.96</v>
      </c>
      <c r="BV94" t="str">
        <f t="shared" si="385"/>
        <v/>
      </c>
      <c r="BW94" t="str">
        <f t="shared" si="386"/>
        <v/>
      </c>
      <c r="BX94" t="str">
        <f t="shared" si="387"/>
        <v/>
      </c>
      <c r="BY94" t="str">
        <f t="shared" si="388"/>
        <v/>
      </c>
      <c r="BZ94">
        <f t="shared" si="389"/>
        <v>55.53</v>
      </c>
      <c r="CA94" t="str">
        <f t="shared" si="390"/>
        <v/>
      </c>
      <c r="CB94" t="str">
        <f t="shared" si="391"/>
        <v/>
      </c>
      <c r="CC94" t="str">
        <f t="shared" si="392"/>
        <v/>
      </c>
      <c r="CD94" t="str">
        <f t="shared" si="393"/>
        <v/>
      </c>
      <c r="CE94">
        <f t="shared" si="394"/>
        <v>55.53</v>
      </c>
      <c r="CF94">
        <f t="shared" si="395"/>
        <v>103</v>
      </c>
      <c r="CG94">
        <f t="shared" si="396"/>
        <v>1</v>
      </c>
      <c r="CH94" t="str">
        <f t="shared" si="397"/>
        <v/>
      </c>
      <c r="CI94" t="str">
        <f t="shared" si="398"/>
        <v/>
      </c>
      <c r="CJ94" t="str">
        <f t="shared" si="399"/>
        <v/>
      </c>
      <c r="CK94" t="str">
        <f t="shared" si="400"/>
        <v/>
      </c>
      <c r="CL94" t="str">
        <f t="shared" si="401"/>
        <v/>
      </c>
      <c r="CN94" t="str">
        <f t="shared" si="402"/>
        <v>HAZIQ MAULANA PRADITA</v>
      </c>
      <c r="CO94" t="str">
        <f t="shared" si="403"/>
        <v>282-22-10260</v>
      </c>
      <c r="CP94" t="str">
        <f t="shared" si="404"/>
        <v>282V120</v>
      </c>
      <c r="CQ94" t="str">
        <f t="shared" si="405"/>
        <v>SDN SABANG</v>
      </c>
      <c r="CR94">
        <f t="shared" si="406"/>
        <v>282</v>
      </c>
      <c r="CS94">
        <f t="shared" si="407"/>
        <v>16</v>
      </c>
      <c r="CT94" t="str">
        <f t="shared" si="408"/>
        <v/>
      </c>
      <c r="CU94" t="str">
        <f t="shared" si="409"/>
        <v/>
      </c>
      <c r="CV94" t="str">
        <f t="shared" si="410"/>
        <v/>
      </c>
      <c r="CW94" t="str">
        <f t="shared" si="411"/>
        <v/>
      </c>
      <c r="CX94">
        <f t="shared" si="412"/>
        <v>16</v>
      </c>
      <c r="CY94">
        <f t="shared" si="413"/>
        <v>-0.96</v>
      </c>
      <c r="CZ94" t="str">
        <f t="shared" si="414"/>
        <v/>
      </c>
      <c r="DA94" t="str">
        <f t="shared" si="415"/>
        <v/>
      </c>
      <c r="DB94" t="str">
        <f t="shared" si="416"/>
        <v/>
      </c>
      <c r="DC94" t="str">
        <f t="shared" si="417"/>
        <v/>
      </c>
      <c r="DD94">
        <f t="shared" si="418"/>
        <v>55.53</v>
      </c>
      <c r="DE94" t="str">
        <f t="shared" si="419"/>
        <v/>
      </c>
      <c r="DF94" t="str">
        <f t="shared" si="420"/>
        <v/>
      </c>
      <c r="DG94" t="str">
        <f t="shared" si="421"/>
        <v/>
      </c>
      <c r="DH94" t="str">
        <f t="shared" si="422"/>
        <v/>
      </c>
      <c r="DI94">
        <f t="shared" si="423"/>
        <v>55.53</v>
      </c>
      <c r="DJ94">
        <f t="shared" si="424"/>
        <v>103</v>
      </c>
      <c r="DK94">
        <f t="shared" si="425"/>
        <v>1</v>
      </c>
      <c r="DL94" t="str">
        <f t="shared" si="426"/>
        <v/>
      </c>
      <c r="DM94" t="str">
        <f t="shared" si="427"/>
        <v/>
      </c>
      <c r="DN94" t="str">
        <f t="shared" si="428"/>
        <v/>
      </c>
      <c r="DO94" t="str">
        <f t="shared" si="429"/>
        <v/>
      </c>
      <c r="DP94" t="str">
        <f t="shared" si="430"/>
        <v/>
      </c>
      <c r="DR94" t="str">
        <f t="shared" si="431"/>
        <v>HAZIQ MAULANA PRADITA</v>
      </c>
      <c r="DS94" t="str">
        <f t="shared" si="432"/>
        <v>282-22-10260</v>
      </c>
      <c r="DT94" t="str">
        <f t="shared" si="433"/>
        <v>282V120</v>
      </c>
      <c r="DU94" t="str">
        <f t="shared" si="434"/>
        <v>SDN SABANG</v>
      </c>
      <c r="DV94">
        <f t="shared" si="435"/>
        <v>282</v>
      </c>
      <c r="DW94">
        <f t="shared" si="436"/>
        <v>16</v>
      </c>
      <c r="DX94" t="str">
        <f t="shared" si="437"/>
        <v/>
      </c>
      <c r="DY94" t="str">
        <f t="shared" si="438"/>
        <v/>
      </c>
      <c r="DZ94" t="str">
        <f t="shared" si="439"/>
        <v/>
      </c>
      <c r="EA94" t="str">
        <f t="shared" si="440"/>
        <v/>
      </c>
      <c r="EB94">
        <f t="shared" si="441"/>
        <v>16</v>
      </c>
      <c r="EC94">
        <f t="shared" si="442"/>
        <v>-0.96</v>
      </c>
      <c r="ED94" t="str">
        <f t="shared" si="443"/>
        <v/>
      </c>
      <c r="EE94" t="str">
        <f t="shared" si="444"/>
        <v/>
      </c>
      <c r="EF94" t="str">
        <f t="shared" si="445"/>
        <v/>
      </c>
      <c r="EG94" t="str">
        <f t="shared" si="446"/>
        <v/>
      </c>
      <c r="EH94">
        <f t="shared" si="447"/>
        <v>55.53</v>
      </c>
      <c r="EI94" t="str">
        <f t="shared" si="448"/>
        <v/>
      </c>
      <c r="EJ94" t="str">
        <f t="shared" si="449"/>
        <v/>
      </c>
      <c r="EK94" t="str">
        <f t="shared" si="450"/>
        <v/>
      </c>
      <c r="EL94" t="str">
        <f t="shared" si="451"/>
        <v/>
      </c>
      <c r="EM94">
        <f t="shared" si="452"/>
        <v>55.53</v>
      </c>
      <c r="EN94">
        <f t="shared" si="453"/>
        <v>103</v>
      </c>
      <c r="EO94">
        <f t="shared" si="454"/>
        <v>1</v>
      </c>
      <c r="EP94" t="str">
        <f t="shared" si="455"/>
        <v/>
      </c>
      <c r="EQ94" t="str">
        <f t="shared" si="456"/>
        <v/>
      </c>
      <c r="ER94" t="str">
        <f t="shared" si="457"/>
        <v/>
      </c>
      <c r="ES94" t="str">
        <f t="shared" si="458"/>
        <v/>
      </c>
      <c r="ET94" t="str">
        <f t="shared" si="459"/>
        <v/>
      </c>
      <c r="EV94" t="str">
        <f t="shared" si="460"/>
        <v>HAZIQ MAULANA PRADITA</v>
      </c>
      <c r="EW94" t="str">
        <f t="shared" si="461"/>
        <v>282-22-10260</v>
      </c>
      <c r="EX94" t="str">
        <f t="shared" si="462"/>
        <v>282V120</v>
      </c>
      <c r="EY94" t="str">
        <f t="shared" si="463"/>
        <v>SDN SABANG</v>
      </c>
      <c r="EZ94">
        <f t="shared" si="464"/>
        <v>282</v>
      </c>
      <c r="FA94">
        <f t="shared" si="465"/>
        <v>16</v>
      </c>
      <c r="FB94" t="str">
        <f t="shared" si="466"/>
        <v/>
      </c>
      <c r="FC94" t="str">
        <f t="shared" si="467"/>
        <v/>
      </c>
      <c r="FD94" t="str">
        <f t="shared" si="468"/>
        <v/>
      </c>
      <c r="FE94" t="str">
        <f t="shared" si="469"/>
        <v/>
      </c>
      <c r="FF94">
        <f t="shared" si="470"/>
        <v>16</v>
      </c>
      <c r="FG94">
        <f t="shared" si="471"/>
        <v>-0.96</v>
      </c>
      <c r="FH94" t="str">
        <f t="shared" si="472"/>
        <v/>
      </c>
      <c r="FI94" t="str">
        <f t="shared" si="473"/>
        <v/>
      </c>
      <c r="FJ94" t="str">
        <f t="shared" si="474"/>
        <v/>
      </c>
      <c r="FK94" t="str">
        <f t="shared" si="475"/>
        <v/>
      </c>
      <c r="FL94">
        <f t="shared" si="476"/>
        <v>55.53</v>
      </c>
      <c r="FM94" t="str">
        <f t="shared" si="477"/>
        <v/>
      </c>
      <c r="FN94" t="str">
        <f t="shared" si="478"/>
        <v/>
      </c>
      <c r="FO94" t="str">
        <f t="shared" si="479"/>
        <v/>
      </c>
      <c r="FP94" t="str">
        <f t="shared" si="480"/>
        <v/>
      </c>
      <c r="FQ94">
        <f t="shared" si="481"/>
        <v>55.53</v>
      </c>
      <c r="FR94">
        <f t="shared" si="482"/>
        <v>103</v>
      </c>
      <c r="FS94">
        <f t="shared" si="483"/>
        <v>1</v>
      </c>
      <c r="FT94" t="str">
        <f t="shared" si="484"/>
        <v/>
      </c>
      <c r="FU94" t="str">
        <f t="shared" si="485"/>
        <v/>
      </c>
      <c r="FV94" t="str">
        <f t="shared" si="486"/>
        <v/>
      </c>
      <c r="FW94" t="str">
        <f t="shared" si="487"/>
        <v/>
      </c>
      <c r="FX94" t="str">
        <f t="shared" si="488"/>
        <v/>
      </c>
    </row>
    <row r="95" spans="2:180">
      <c r="B95" s="1" t="s">
        <v>480</v>
      </c>
      <c r="C95" s="2" t="s">
        <v>481</v>
      </c>
      <c r="D95" s="2" t="s">
        <v>482</v>
      </c>
      <c r="E95" s="2" t="s">
        <v>483</v>
      </c>
      <c r="F95" s="2">
        <v>293</v>
      </c>
      <c r="G95" s="2">
        <v>17</v>
      </c>
      <c r="H95" s="2">
        <v>19</v>
      </c>
      <c r="I95" s="2">
        <v>9</v>
      </c>
      <c r="J95" s="2">
        <v>15</v>
      </c>
      <c r="K95" s="2">
        <v>9</v>
      </c>
      <c r="L95" s="2">
        <v>69</v>
      </c>
      <c r="M95">
        <f t="shared" si="326"/>
        <v>-0.79</v>
      </c>
      <c r="N95">
        <f t="shared" si="327"/>
        <v>-1.03</v>
      </c>
      <c r="O95">
        <f t="shared" si="328"/>
        <v>-2.04</v>
      </c>
      <c r="P95">
        <f t="shared" si="329"/>
        <v>-1.45</v>
      </c>
      <c r="Q95">
        <f t="shared" si="330"/>
        <v>-1.62</v>
      </c>
      <c r="R95">
        <f t="shared" si="331"/>
        <v>58.09</v>
      </c>
      <c r="S95">
        <f t="shared" si="332"/>
        <v>52.83</v>
      </c>
      <c r="T95">
        <f t="shared" si="333"/>
        <v>35.619999999999997</v>
      </c>
      <c r="U95">
        <f t="shared" si="334"/>
        <v>44.56</v>
      </c>
      <c r="V95">
        <f t="shared" si="335"/>
        <v>41.58</v>
      </c>
      <c r="W95">
        <f t="shared" si="336"/>
        <v>232.68</v>
      </c>
      <c r="X95">
        <f t="shared" si="337"/>
        <v>77</v>
      </c>
      <c r="Y95">
        <f t="shared" si="338"/>
        <v>1</v>
      </c>
      <c r="Z95" t="str">
        <f t="shared" si="339"/>
        <v/>
      </c>
      <c r="AA95" t="str">
        <f t="shared" si="340"/>
        <v/>
      </c>
      <c r="AB95" t="str">
        <f t="shared" si="341"/>
        <v/>
      </c>
      <c r="AC95" t="str">
        <f t="shared" si="342"/>
        <v/>
      </c>
      <c r="AD95" t="str">
        <f t="shared" si="343"/>
        <v/>
      </c>
      <c r="AF95" t="str">
        <f t="shared" si="344"/>
        <v>MUHAMMAD KEANUE PASCAL P</v>
      </c>
      <c r="AG95" t="str">
        <f t="shared" si="345"/>
        <v>293-22-10358</v>
      </c>
      <c r="AH95" t="str">
        <f t="shared" si="346"/>
        <v>293V020</v>
      </c>
      <c r="AI95" t="str">
        <f t="shared" si="347"/>
        <v>SDN 2 MERAPI</v>
      </c>
      <c r="AJ95">
        <f t="shared" si="348"/>
        <v>293</v>
      </c>
      <c r="AK95">
        <f t="shared" si="349"/>
        <v>17</v>
      </c>
      <c r="AL95">
        <f t="shared" si="350"/>
        <v>19</v>
      </c>
      <c r="AM95">
        <f t="shared" si="351"/>
        <v>9</v>
      </c>
      <c r="AN95">
        <f t="shared" si="352"/>
        <v>15</v>
      </c>
      <c r="AO95">
        <f t="shared" si="353"/>
        <v>9</v>
      </c>
      <c r="AP95">
        <f t="shared" si="354"/>
        <v>69</v>
      </c>
      <c r="AQ95">
        <f t="shared" si="355"/>
        <v>-0.79</v>
      </c>
      <c r="AR95">
        <f t="shared" si="356"/>
        <v>-1.03</v>
      </c>
      <c r="AS95">
        <f t="shared" si="357"/>
        <v>-2.04</v>
      </c>
      <c r="AT95">
        <f t="shared" si="358"/>
        <v>-1.45</v>
      </c>
      <c r="AU95">
        <f t="shared" si="359"/>
        <v>-1.62</v>
      </c>
      <c r="AV95">
        <f t="shared" si="360"/>
        <v>58.09</v>
      </c>
      <c r="AW95">
        <f t="shared" si="361"/>
        <v>52.83</v>
      </c>
      <c r="AX95">
        <f t="shared" si="362"/>
        <v>35.619999999999997</v>
      </c>
      <c r="AY95">
        <f t="shared" si="363"/>
        <v>44.56</v>
      </c>
      <c r="AZ95">
        <f t="shared" si="364"/>
        <v>41.58</v>
      </c>
      <c r="BA95">
        <f t="shared" si="365"/>
        <v>232.68</v>
      </c>
      <c r="BB95">
        <f t="shared" si="366"/>
        <v>77</v>
      </c>
      <c r="BC95">
        <f t="shared" si="367"/>
        <v>1</v>
      </c>
      <c r="BD95" t="str">
        <f t="shared" si="368"/>
        <v/>
      </c>
      <c r="BE95" t="str">
        <f t="shared" si="369"/>
        <v/>
      </c>
      <c r="BF95" t="str">
        <f t="shared" si="370"/>
        <v/>
      </c>
      <c r="BG95" t="str">
        <f t="shared" si="371"/>
        <v/>
      </c>
      <c r="BH95" t="str">
        <f t="shared" si="372"/>
        <v/>
      </c>
      <c r="BJ95" t="str">
        <f t="shared" si="373"/>
        <v>MUHAMMAD KEANUE PASCAL P</v>
      </c>
      <c r="BK95" t="str">
        <f t="shared" si="374"/>
        <v>293-22-10358</v>
      </c>
      <c r="BL95" t="str">
        <f t="shared" si="375"/>
        <v>293V020</v>
      </c>
      <c r="BM95" t="str">
        <f t="shared" si="376"/>
        <v>SDN 2 MERAPI</v>
      </c>
      <c r="BN95">
        <f t="shared" si="377"/>
        <v>293</v>
      </c>
      <c r="BO95">
        <f t="shared" si="378"/>
        <v>17</v>
      </c>
      <c r="BP95">
        <f t="shared" si="379"/>
        <v>19</v>
      </c>
      <c r="BQ95">
        <f t="shared" si="380"/>
        <v>9</v>
      </c>
      <c r="BR95">
        <f t="shared" si="381"/>
        <v>15</v>
      </c>
      <c r="BS95">
        <f t="shared" si="382"/>
        <v>9</v>
      </c>
      <c r="BT95">
        <f t="shared" si="383"/>
        <v>69</v>
      </c>
      <c r="BU95">
        <f t="shared" si="384"/>
        <v>-0.79</v>
      </c>
      <c r="BV95">
        <f t="shared" si="385"/>
        <v>-1.03</v>
      </c>
      <c r="BW95">
        <f t="shared" si="386"/>
        <v>-2.04</v>
      </c>
      <c r="BX95">
        <f t="shared" si="387"/>
        <v>-1.45</v>
      </c>
      <c r="BY95">
        <f t="shared" si="388"/>
        <v>-1.62</v>
      </c>
      <c r="BZ95">
        <f t="shared" si="389"/>
        <v>58.09</v>
      </c>
      <c r="CA95">
        <f t="shared" si="390"/>
        <v>52.83</v>
      </c>
      <c r="CB95">
        <f t="shared" si="391"/>
        <v>35.619999999999997</v>
      </c>
      <c r="CC95">
        <f t="shared" si="392"/>
        <v>44.56</v>
      </c>
      <c r="CD95">
        <f t="shared" si="393"/>
        <v>41.58</v>
      </c>
      <c r="CE95">
        <f t="shared" si="394"/>
        <v>232.68</v>
      </c>
      <c r="CF95">
        <f t="shared" si="395"/>
        <v>77</v>
      </c>
      <c r="CG95">
        <f t="shared" si="396"/>
        <v>1</v>
      </c>
      <c r="CH95" t="str">
        <f t="shared" si="397"/>
        <v/>
      </c>
      <c r="CI95" t="str">
        <f t="shared" si="398"/>
        <v/>
      </c>
      <c r="CJ95" t="str">
        <f t="shared" si="399"/>
        <v/>
      </c>
      <c r="CK95" t="str">
        <f t="shared" si="400"/>
        <v/>
      </c>
      <c r="CL95" t="str">
        <f t="shared" si="401"/>
        <v/>
      </c>
      <c r="CN95" t="str">
        <f t="shared" si="402"/>
        <v>MUHAMMAD KEANUE PASCAL P</v>
      </c>
      <c r="CO95" t="str">
        <f t="shared" si="403"/>
        <v>293-22-10358</v>
      </c>
      <c r="CP95" t="str">
        <f t="shared" si="404"/>
        <v>293V020</v>
      </c>
      <c r="CQ95" t="str">
        <f t="shared" si="405"/>
        <v>SDN 2 MERAPI</v>
      </c>
      <c r="CR95">
        <f t="shared" si="406"/>
        <v>293</v>
      </c>
      <c r="CS95">
        <f t="shared" si="407"/>
        <v>17</v>
      </c>
      <c r="CT95">
        <f t="shared" si="408"/>
        <v>19</v>
      </c>
      <c r="CU95">
        <f t="shared" si="409"/>
        <v>9</v>
      </c>
      <c r="CV95">
        <f t="shared" si="410"/>
        <v>15</v>
      </c>
      <c r="CW95">
        <f t="shared" si="411"/>
        <v>9</v>
      </c>
      <c r="CX95">
        <f t="shared" si="412"/>
        <v>69</v>
      </c>
      <c r="CY95">
        <f t="shared" si="413"/>
        <v>-0.79</v>
      </c>
      <c r="CZ95">
        <f t="shared" si="414"/>
        <v>-1.03</v>
      </c>
      <c r="DA95">
        <f t="shared" si="415"/>
        <v>-2.04</v>
      </c>
      <c r="DB95">
        <f t="shared" si="416"/>
        <v>-1.45</v>
      </c>
      <c r="DC95">
        <f t="shared" si="417"/>
        <v>-1.62</v>
      </c>
      <c r="DD95">
        <f t="shared" si="418"/>
        <v>58.09</v>
      </c>
      <c r="DE95">
        <f t="shared" si="419"/>
        <v>52.83</v>
      </c>
      <c r="DF95">
        <f t="shared" si="420"/>
        <v>35.619999999999997</v>
      </c>
      <c r="DG95">
        <f t="shared" si="421"/>
        <v>44.56</v>
      </c>
      <c r="DH95">
        <f t="shared" si="422"/>
        <v>41.58</v>
      </c>
      <c r="DI95">
        <f t="shared" si="423"/>
        <v>232.68</v>
      </c>
      <c r="DJ95">
        <f t="shared" si="424"/>
        <v>77</v>
      </c>
      <c r="DK95">
        <f t="shared" si="425"/>
        <v>1</v>
      </c>
      <c r="DL95" t="str">
        <f t="shared" si="426"/>
        <v/>
      </c>
      <c r="DM95" t="str">
        <f t="shared" si="427"/>
        <v/>
      </c>
      <c r="DN95" t="str">
        <f t="shared" si="428"/>
        <v/>
      </c>
      <c r="DO95" t="str">
        <f t="shared" si="429"/>
        <v/>
      </c>
      <c r="DP95" t="str">
        <f t="shared" si="430"/>
        <v/>
      </c>
      <c r="DR95" t="str">
        <f t="shared" si="431"/>
        <v>MUHAMMAD KEANUE PASCAL P</v>
      </c>
      <c r="DS95" t="str">
        <f t="shared" si="432"/>
        <v>293-22-10358</v>
      </c>
      <c r="DT95" t="str">
        <f t="shared" si="433"/>
        <v>293V020</v>
      </c>
      <c r="DU95" t="str">
        <f t="shared" si="434"/>
        <v>SDN 2 MERAPI</v>
      </c>
      <c r="DV95">
        <f t="shared" si="435"/>
        <v>293</v>
      </c>
      <c r="DW95">
        <f t="shared" si="436"/>
        <v>17</v>
      </c>
      <c r="DX95">
        <f t="shared" si="437"/>
        <v>19</v>
      </c>
      <c r="DY95">
        <f t="shared" si="438"/>
        <v>9</v>
      </c>
      <c r="DZ95">
        <f t="shared" si="439"/>
        <v>15</v>
      </c>
      <c r="EA95">
        <f t="shared" si="440"/>
        <v>9</v>
      </c>
      <c r="EB95">
        <f t="shared" si="441"/>
        <v>69</v>
      </c>
      <c r="EC95">
        <f t="shared" si="442"/>
        <v>-0.79</v>
      </c>
      <c r="ED95">
        <f t="shared" si="443"/>
        <v>-1.03</v>
      </c>
      <c r="EE95">
        <f t="shared" si="444"/>
        <v>-2.04</v>
      </c>
      <c r="EF95">
        <f t="shared" si="445"/>
        <v>-1.45</v>
      </c>
      <c r="EG95">
        <f t="shared" si="446"/>
        <v>-1.62</v>
      </c>
      <c r="EH95">
        <f t="shared" si="447"/>
        <v>58.09</v>
      </c>
      <c r="EI95">
        <f t="shared" si="448"/>
        <v>52.83</v>
      </c>
      <c r="EJ95">
        <f t="shared" si="449"/>
        <v>35.619999999999997</v>
      </c>
      <c r="EK95">
        <f t="shared" si="450"/>
        <v>44.56</v>
      </c>
      <c r="EL95">
        <f t="shared" si="451"/>
        <v>41.58</v>
      </c>
      <c r="EM95">
        <f t="shared" si="452"/>
        <v>232.68</v>
      </c>
      <c r="EN95">
        <f t="shared" si="453"/>
        <v>77</v>
      </c>
      <c r="EO95">
        <f t="shared" si="454"/>
        <v>1</v>
      </c>
      <c r="EP95" t="str">
        <f t="shared" si="455"/>
        <v/>
      </c>
      <c r="EQ95" t="str">
        <f t="shared" si="456"/>
        <v/>
      </c>
      <c r="ER95" t="str">
        <f t="shared" si="457"/>
        <v/>
      </c>
      <c r="ES95" t="str">
        <f t="shared" si="458"/>
        <v/>
      </c>
      <c r="ET95" t="str">
        <f t="shared" si="459"/>
        <v/>
      </c>
      <c r="EV95" t="str">
        <f t="shared" si="460"/>
        <v>MUHAMMAD KEANUE PASCAL P</v>
      </c>
      <c r="EW95" t="str">
        <f t="shared" si="461"/>
        <v>293-22-10358</v>
      </c>
      <c r="EX95" t="str">
        <f t="shared" si="462"/>
        <v>293V020</v>
      </c>
      <c r="EY95" t="str">
        <f t="shared" si="463"/>
        <v>SDN 2 MERAPI</v>
      </c>
      <c r="EZ95">
        <f t="shared" si="464"/>
        <v>293</v>
      </c>
      <c r="FA95">
        <f t="shared" si="465"/>
        <v>17</v>
      </c>
      <c r="FB95">
        <f t="shared" si="466"/>
        <v>19</v>
      </c>
      <c r="FC95">
        <f t="shared" si="467"/>
        <v>9</v>
      </c>
      <c r="FD95">
        <f t="shared" si="468"/>
        <v>15</v>
      </c>
      <c r="FE95">
        <f t="shared" si="469"/>
        <v>9</v>
      </c>
      <c r="FF95">
        <f t="shared" si="470"/>
        <v>69</v>
      </c>
      <c r="FG95">
        <f t="shared" si="471"/>
        <v>-0.79</v>
      </c>
      <c r="FH95">
        <f t="shared" si="472"/>
        <v>-1.03</v>
      </c>
      <c r="FI95">
        <f t="shared" si="473"/>
        <v>-2.04</v>
      </c>
      <c r="FJ95">
        <f t="shared" si="474"/>
        <v>-1.45</v>
      </c>
      <c r="FK95">
        <f t="shared" si="475"/>
        <v>-1.62</v>
      </c>
      <c r="FL95">
        <f t="shared" si="476"/>
        <v>58.09</v>
      </c>
      <c r="FM95">
        <f t="shared" si="477"/>
        <v>52.83</v>
      </c>
      <c r="FN95">
        <f t="shared" si="478"/>
        <v>35.619999999999997</v>
      </c>
      <c r="FO95">
        <f t="shared" si="479"/>
        <v>44.56</v>
      </c>
      <c r="FP95">
        <f t="shared" si="480"/>
        <v>41.58</v>
      </c>
      <c r="FQ95">
        <f t="shared" si="481"/>
        <v>232.68</v>
      </c>
      <c r="FR95">
        <f t="shared" si="482"/>
        <v>77</v>
      </c>
      <c r="FS95">
        <f t="shared" si="483"/>
        <v>1</v>
      </c>
      <c r="FT95" t="str">
        <f t="shared" si="484"/>
        <v/>
      </c>
      <c r="FU95" t="str">
        <f t="shared" si="485"/>
        <v/>
      </c>
      <c r="FV95" t="str">
        <f t="shared" si="486"/>
        <v/>
      </c>
      <c r="FW95" t="str">
        <f t="shared" si="487"/>
        <v/>
      </c>
      <c r="FX95" t="str">
        <f t="shared" si="488"/>
        <v/>
      </c>
    </row>
    <row r="96" spans="2:180">
      <c r="B96" s="1" t="s">
        <v>484</v>
      </c>
      <c r="C96" s="2" t="s">
        <v>485</v>
      </c>
      <c r="D96" s="2" t="s">
        <v>486</v>
      </c>
      <c r="E96" s="2" t="s">
        <v>487</v>
      </c>
      <c r="F96" s="2">
        <v>299</v>
      </c>
      <c r="G96" s="2">
        <v>16</v>
      </c>
      <c r="H96" s="2">
        <v>20</v>
      </c>
      <c r="I96" s="2">
        <v>22</v>
      </c>
      <c r="J96" s="2">
        <v>22</v>
      </c>
      <c r="K96" s="2">
        <v>15</v>
      </c>
      <c r="L96" s="2">
        <v>95</v>
      </c>
      <c r="M96">
        <f t="shared" si="326"/>
        <v>-0.96</v>
      </c>
      <c r="N96">
        <f t="shared" si="327"/>
        <v>-0.87</v>
      </c>
      <c r="O96">
        <f t="shared" si="328"/>
        <v>-0.44</v>
      </c>
      <c r="P96">
        <f t="shared" si="329"/>
        <v>-0.49</v>
      </c>
      <c r="Q96">
        <f t="shared" si="330"/>
        <v>-0.62</v>
      </c>
      <c r="R96">
        <f t="shared" si="331"/>
        <v>55.53</v>
      </c>
      <c r="S96">
        <f t="shared" si="332"/>
        <v>55.5</v>
      </c>
      <c r="T96">
        <f t="shared" si="333"/>
        <v>62.58</v>
      </c>
      <c r="U96">
        <f t="shared" si="334"/>
        <v>61.4</v>
      </c>
      <c r="V96">
        <f t="shared" si="335"/>
        <v>59.12</v>
      </c>
      <c r="W96">
        <f t="shared" si="336"/>
        <v>294.13</v>
      </c>
      <c r="X96">
        <f t="shared" si="337"/>
        <v>57</v>
      </c>
      <c r="Y96">
        <f t="shared" si="338"/>
        <v>1</v>
      </c>
      <c r="Z96" t="str">
        <f t="shared" si="339"/>
        <v/>
      </c>
      <c r="AA96" t="str">
        <f t="shared" si="340"/>
        <v/>
      </c>
      <c r="AB96" t="str">
        <f t="shared" si="341"/>
        <v/>
      </c>
      <c r="AC96" t="str">
        <f t="shared" si="342"/>
        <v/>
      </c>
      <c r="AD96" t="str">
        <f t="shared" si="343"/>
        <v/>
      </c>
      <c r="AF96" t="str">
        <f t="shared" si="344"/>
        <v>KHALISAH NADA</v>
      </c>
      <c r="AG96" t="str">
        <f t="shared" si="345"/>
        <v>299-22-10505</v>
      </c>
      <c r="AH96" t="str">
        <f t="shared" si="346"/>
        <v>299V020</v>
      </c>
      <c r="AI96" t="str">
        <f t="shared" si="347"/>
        <v>SMP IT DAARUL ILMI</v>
      </c>
      <c r="AJ96">
        <f t="shared" si="348"/>
        <v>299</v>
      </c>
      <c r="AK96">
        <f t="shared" si="349"/>
        <v>16</v>
      </c>
      <c r="AL96">
        <f t="shared" si="350"/>
        <v>20</v>
      </c>
      <c r="AM96">
        <f t="shared" si="351"/>
        <v>22</v>
      </c>
      <c r="AN96">
        <f t="shared" si="352"/>
        <v>22</v>
      </c>
      <c r="AO96">
        <f t="shared" si="353"/>
        <v>15</v>
      </c>
      <c r="AP96">
        <f t="shared" si="354"/>
        <v>95</v>
      </c>
      <c r="AQ96">
        <f t="shared" si="355"/>
        <v>-0.96</v>
      </c>
      <c r="AR96">
        <f t="shared" si="356"/>
        <v>-0.87</v>
      </c>
      <c r="AS96">
        <f t="shared" si="357"/>
        <v>-0.44</v>
      </c>
      <c r="AT96">
        <f t="shared" si="358"/>
        <v>-0.49</v>
      </c>
      <c r="AU96">
        <f t="shared" si="359"/>
        <v>-0.62</v>
      </c>
      <c r="AV96">
        <f t="shared" si="360"/>
        <v>55.53</v>
      </c>
      <c r="AW96">
        <f t="shared" si="361"/>
        <v>55.5</v>
      </c>
      <c r="AX96">
        <f t="shared" si="362"/>
        <v>62.58</v>
      </c>
      <c r="AY96">
        <f t="shared" si="363"/>
        <v>61.4</v>
      </c>
      <c r="AZ96">
        <f t="shared" si="364"/>
        <v>59.12</v>
      </c>
      <c r="BA96">
        <f t="shared" si="365"/>
        <v>294.13</v>
      </c>
      <c r="BB96">
        <f t="shared" si="366"/>
        <v>57</v>
      </c>
      <c r="BC96">
        <f t="shared" si="367"/>
        <v>1</v>
      </c>
      <c r="BD96" t="str">
        <f t="shared" si="368"/>
        <v/>
      </c>
      <c r="BE96" t="str">
        <f t="shared" si="369"/>
        <v/>
      </c>
      <c r="BF96" t="str">
        <f t="shared" si="370"/>
        <v/>
      </c>
      <c r="BG96" t="str">
        <f t="shared" si="371"/>
        <v/>
      </c>
      <c r="BH96" t="str">
        <f t="shared" si="372"/>
        <v/>
      </c>
      <c r="BJ96" t="str">
        <f t="shared" si="373"/>
        <v>KHALISAH NADA</v>
      </c>
      <c r="BK96" t="str">
        <f t="shared" si="374"/>
        <v>299-22-10505</v>
      </c>
      <c r="BL96" t="str">
        <f t="shared" si="375"/>
        <v>299V020</v>
      </c>
      <c r="BM96" t="str">
        <f t="shared" si="376"/>
        <v>SMP IT DAARUL ILMI</v>
      </c>
      <c r="BN96">
        <f t="shared" si="377"/>
        <v>299</v>
      </c>
      <c r="BO96">
        <f t="shared" si="378"/>
        <v>16</v>
      </c>
      <c r="BP96">
        <f t="shared" si="379"/>
        <v>20</v>
      </c>
      <c r="BQ96">
        <f t="shared" si="380"/>
        <v>22</v>
      </c>
      <c r="BR96">
        <f t="shared" si="381"/>
        <v>22</v>
      </c>
      <c r="BS96">
        <f t="shared" si="382"/>
        <v>15</v>
      </c>
      <c r="BT96">
        <f t="shared" si="383"/>
        <v>95</v>
      </c>
      <c r="BU96">
        <f t="shared" si="384"/>
        <v>-0.96</v>
      </c>
      <c r="BV96">
        <f t="shared" si="385"/>
        <v>-0.87</v>
      </c>
      <c r="BW96">
        <f t="shared" si="386"/>
        <v>-0.44</v>
      </c>
      <c r="BX96">
        <f t="shared" si="387"/>
        <v>-0.49</v>
      </c>
      <c r="BY96">
        <f t="shared" si="388"/>
        <v>-0.62</v>
      </c>
      <c r="BZ96">
        <f t="shared" si="389"/>
        <v>55.53</v>
      </c>
      <c r="CA96">
        <f t="shared" si="390"/>
        <v>55.5</v>
      </c>
      <c r="CB96">
        <f t="shared" si="391"/>
        <v>62.58</v>
      </c>
      <c r="CC96">
        <f t="shared" si="392"/>
        <v>61.4</v>
      </c>
      <c r="CD96">
        <f t="shared" si="393"/>
        <v>59.12</v>
      </c>
      <c r="CE96">
        <f t="shared" si="394"/>
        <v>294.13</v>
      </c>
      <c r="CF96">
        <f t="shared" si="395"/>
        <v>57</v>
      </c>
      <c r="CG96">
        <f t="shared" si="396"/>
        <v>1</v>
      </c>
      <c r="CH96" t="str">
        <f t="shared" si="397"/>
        <v/>
      </c>
      <c r="CI96" t="str">
        <f t="shared" si="398"/>
        <v/>
      </c>
      <c r="CJ96" t="str">
        <f t="shared" si="399"/>
        <v/>
      </c>
      <c r="CK96" t="str">
        <f t="shared" si="400"/>
        <v/>
      </c>
      <c r="CL96" t="str">
        <f t="shared" si="401"/>
        <v/>
      </c>
      <c r="CN96" t="str">
        <f t="shared" si="402"/>
        <v>KHALISAH NADA</v>
      </c>
      <c r="CO96" t="str">
        <f t="shared" si="403"/>
        <v>299-22-10505</v>
      </c>
      <c r="CP96" t="str">
        <f t="shared" si="404"/>
        <v>299V020</v>
      </c>
      <c r="CQ96" t="str">
        <f t="shared" si="405"/>
        <v>SMP IT DAARUL ILMI</v>
      </c>
      <c r="CR96">
        <f t="shared" si="406"/>
        <v>299</v>
      </c>
      <c r="CS96">
        <f t="shared" si="407"/>
        <v>16</v>
      </c>
      <c r="CT96">
        <f t="shared" si="408"/>
        <v>20</v>
      </c>
      <c r="CU96">
        <f t="shared" si="409"/>
        <v>22</v>
      </c>
      <c r="CV96">
        <f t="shared" si="410"/>
        <v>22</v>
      </c>
      <c r="CW96">
        <f t="shared" si="411"/>
        <v>15</v>
      </c>
      <c r="CX96">
        <f t="shared" si="412"/>
        <v>95</v>
      </c>
      <c r="CY96">
        <f t="shared" si="413"/>
        <v>-0.96</v>
      </c>
      <c r="CZ96">
        <f t="shared" si="414"/>
        <v>-0.87</v>
      </c>
      <c r="DA96">
        <f t="shared" si="415"/>
        <v>-0.44</v>
      </c>
      <c r="DB96">
        <f t="shared" si="416"/>
        <v>-0.49</v>
      </c>
      <c r="DC96">
        <f t="shared" si="417"/>
        <v>-0.62</v>
      </c>
      <c r="DD96">
        <f t="shared" si="418"/>
        <v>55.53</v>
      </c>
      <c r="DE96">
        <f t="shared" si="419"/>
        <v>55.5</v>
      </c>
      <c r="DF96">
        <f t="shared" si="420"/>
        <v>62.58</v>
      </c>
      <c r="DG96">
        <f t="shared" si="421"/>
        <v>61.4</v>
      </c>
      <c r="DH96">
        <f t="shared" si="422"/>
        <v>59.12</v>
      </c>
      <c r="DI96">
        <f t="shared" si="423"/>
        <v>294.13</v>
      </c>
      <c r="DJ96">
        <f t="shared" si="424"/>
        <v>57</v>
      </c>
      <c r="DK96">
        <f t="shared" si="425"/>
        <v>1</v>
      </c>
      <c r="DL96" t="str">
        <f t="shared" si="426"/>
        <v/>
      </c>
      <c r="DM96" t="str">
        <f t="shared" si="427"/>
        <v/>
      </c>
      <c r="DN96" t="str">
        <f t="shared" si="428"/>
        <v/>
      </c>
      <c r="DO96" t="str">
        <f t="shared" si="429"/>
        <v/>
      </c>
      <c r="DP96" t="str">
        <f t="shared" si="430"/>
        <v/>
      </c>
      <c r="DR96" t="str">
        <f t="shared" si="431"/>
        <v>KHALISAH NADA</v>
      </c>
      <c r="DS96" t="str">
        <f t="shared" si="432"/>
        <v>299-22-10505</v>
      </c>
      <c r="DT96" t="str">
        <f t="shared" si="433"/>
        <v>299V020</v>
      </c>
      <c r="DU96" t="str">
        <f t="shared" si="434"/>
        <v>SMP IT DAARUL ILMI</v>
      </c>
      <c r="DV96">
        <f t="shared" si="435"/>
        <v>299</v>
      </c>
      <c r="DW96">
        <f t="shared" si="436"/>
        <v>16</v>
      </c>
      <c r="DX96">
        <f t="shared" si="437"/>
        <v>20</v>
      </c>
      <c r="DY96">
        <f t="shared" si="438"/>
        <v>22</v>
      </c>
      <c r="DZ96">
        <f t="shared" si="439"/>
        <v>22</v>
      </c>
      <c r="EA96">
        <f t="shared" si="440"/>
        <v>15</v>
      </c>
      <c r="EB96">
        <f t="shared" si="441"/>
        <v>95</v>
      </c>
      <c r="EC96">
        <f t="shared" si="442"/>
        <v>-0.96</v>
      </c>
      <c r="ED96">
        <f t="shared" si="443"/>
        <v>-0.87</v>
      </c>
      <c r="EE96">
        <f t="shared" si="444"/>
        <v>-0.44</v>
      </c>
      <c r="EF96">
        <f t="shared" si="445"/>
        <v>-0.49</v>
      </c>
      <c r="EG96">
        <f t="shared" si="446"/>
        <v>-0.62</v>
      </c>
      <c r="EH96">
        <f t="shared" si="447"/>
        <v>55.53</v>
      </c>
      <c r="EI96">
        <f t="shared" si="448"/>
        <v>55.5</v>
      </c>
      <c r="EJ96">
        <f t="shared" si="449"/>
        <v>62.58</v>
      </c>
      <c r="EK96">
        <f t="shared" si="450"/>
        <v>61.4</v>
      </c>
      <c r="EL96">
        <f t="shared" si="451"/>
        <v>59.12</v>
      </c>
      <c r="EM96">
        <f t="shared" si="452"/>
        <v>294.13</v>
      </c>
      <c r="EN96">
        <f t="shared" si="453"/>
        <v>57</v>
      </c>
      <c r="EO96">
        <f t="shared" si="454"/>
        <v>1</v>
      </c>
      <c r="EP96" t="str">
        <f t="shared" si="455"/>
        <v/>
      </c>
      <c r="EQ96" t="str">
        <f t="shared" si="456"/>
        <v/>
      </c>
      <c r="ER96" t="str">
        <f t="shared" si="457"/>
        <v/>
      </c>
      <c r="ES96" t="str">
        <f t="shared" si="458"/>
        <v/>
      </c>
      <c r="ET96" t="str">
        <f t="shared" si="459"/>
        <v/>
      </c>
      <c r="EV96" t="str">
        <f t="shared" si="460"/>
        <v>KHALISAH NADA</v>
      </c>
      <c r="EW96" t="str">
        <f t="shared" si="461"/>
        <v>299-22-10505</v>
      </c>
      <c r="EX96" t="str">
        <f t="shared" si="462"/>
        <v>299V020</v>
      </c>
      <c r="EY96" t="str">
        <f t="shared" si="463"/>
        <v>SMP IT DAARUL ILMI</v>
      </c>
      <c r="EZ96">
        <f t="shared" si="464"/>
        <v>299</v>
      </c>
      <c r="FA96">
        <f t="shared" si="465"/>
        <v>16</v>
      </c>
      <c r="FB96">
        <f t="shared" si="466"/>
        <v>20</v>
      </c>
      <c r="FC96">
        <f t="shared" si="467"/>
        <v>22</v>
      </c>
      <c r="FD96">
        <f t="shared" si="468"/>
        <v>22</v>
      </c>
      <c r="FE96">
        <f t="shared" si="469"/>
        <v>15</v>
      </c>
      <c r="FF96">
        <f t="shared" si="470"/>
        <v>95</v>
      </c>
      <c r="FG96">
        <f t="shared" si="471"/>
        <v>-0.96</v>
      </c>
      <c r="FH96">
        <f t="shared" si="472"/>
        <v>-0.87</v>
      </c>
      <c r="FI96">
        <f t="shared" si="473"/>
        <v>-0.44</v>
      </c>
      <c r="FJ96">
        <f t="shared" si="474"/>
        <v>-0.49</v>
      </c>
      <c r="FK96">
        <f t="shared" si="475"/>
        <v>-0.62</v>
      </c>
      <c r="FL96">
        <f t="shared" si="476"/>
        <v>55.53</v>
      </c>
      <c r="FM96">
        <f t="shared" si="477"/>
        <v>55.5</v>
      </c>
      <c r="FN96">
        <f t="shared" si="478"/>
        <v>62.58</v>
      </c>
      <c r="FO96">
        <f t="shared" si="479"/>
        <v>61.4</v>
      </c>
      <c r="FP96">
        <f t="shared" si="480"/>
        <v>59.12</v>
      </c>
      <c r="FQ96">
        <f t="shared" si="481"/>
        <v>294.13</v>
      </c>
      <c r="FR96">
        <f t="shared" si="482"/>
        <v>57</v>
      </c>
      <c r="FS96">
        <f t="shared" si="483"/>
        <v>1</v>
      </c>
      <c r="FT96" t="str">
        <f t="shared" si="484"/>
        <v/>
      </c>
      <c r="FU96" t="str">
        <f t="shared" si="485"/>
        <v/>
      </c>
      <c r="FV96" t="str">
        <f t="shared" si="486"/>
        <v/>
      </c>
      <c r="FW96" t="str">
        <f t="shared" si="487"/>
        <v/>
      </c>
      <c r="FX96" t="str">
        <f t="shared" si="488"/>
        <v/>
      </c>
    </row>
    <row r="97" spans="2:180">
      <c r="B97" s="1" t="s">
        <v>488</v>
      </c>
      <c r="C97" s="2" t="s">
        <v>489</v>
      </c>
      <c r="D97" s="2" t="s">
        <v>490</v>
      </c>
      <c r="E97" s="2" t="s">
        <v>491</v>
      </c>
      <c r="F97" s="2">
        <v>530</v>
      </c>
      <c r="G97" s="2">
        <v>30</v>
      </c>
      <c r="H97" s="2">
        <v>32</v>
      </c>
      <c r="I97" s="2">
        <v>29</v>
      </c>
      <c r="J97" s="2">
        <v>35</v>
      </c>
      <c r="K97" s="2">
        <v>17</v>
      </c>
      <c r="L97" s="2">
        <v>143</v>
      </c>
      <c r="M97">
        <f t="shared" si="326"/>
        <v>1.34</v>
      </c>
      <c r="N97">
        <f t="shared" si="327"/>
        <v>1.02</v>
      </c>
      <c r="O97">
        <f t="shared" si="328"/>
        <v>0.42</v>
      </c>
      <c r="P97">
        <f t="shared" si="329"/>
        <v>1.3</v>
      </c>
      <c r="Q97">
        <f t="shared" si="330"/>
        <v>-0.28000000000000003</v>
      </c>
      <c r="R97">
        <f t="shared" si="331"/>
        <v>90.2</v>
      </c>
      <c r="S97">
        <f t="shared" si="332"/>
        <v>87</v>
      </c>
      <c r="T97">
        <f t="shared" si="333"/>
        <v>77.08</v>
      </c>
      <c r="U97">
        <f t="shared" si="334"/>
        <v>92.81</v>
      </c>
      <c r="V97">
        <f t="shared" si="335"/>
        <v>65.09</v>
      </c>
      <c r="W97">
        <f t="shared" si="336"/>
        <v>412.17999999999995</v>
      </c>
      <c r="X97">
        <f t="shared" si="337"/>
        <v>19</v>
      </c>
      <c r="Y97">
        <f t="shared" si="338"/>
        <v>1</v>
      </c>
      <c r="Z97" t="str">
        <f t="shared" si="339"/>
        <v/>
      </c>
      <c r="AA97" t="str">
        <f t="shared" si="340"/>
        <v/>
      </c>
      <c r="AB97" t="str">
        <f t="shared" si="341"/>
        <v/>
      </c>
      <c r="AC97" t="str">
        <f t="shared" si="342"/>
        <v/>
      </c>
      <c r="AD97" t="str">
        <f t="shared" si="343"/>
        <v/>
      </c>
      <c r="AF97" t="str">
        <f t="shared" si="344"/>
        <v>FITRZIE ALFARABI</v>
      </c>
      <c r="AG97" t="str">
        <f t="shared" si="345"/>
        <v>530-22-00003</v>
      </c>
      <c r="AH97" t="str">
        <f t="shared" si="346"/>
        <v>530V120</v>
      </c>
      <c r="AI97" t="str">
        <f t="shared" si="347"/>
        <v>SD ISLAM AL AZHAR</v>
      </c>
      <c r="AJ97">
        <f t="shared" si="348"/>
        <v>530</v>
      </c>
      <c r="AK97">
        <f t="shared" si="349"/>
        <v>30</v>
      </c>
      <c r="AL97">
        <f t="shared" si="350"/>
        <v>32</v>
      </c>
      <c r="AM97">
        <f t="shared" si="351"/>
        <v>29</v>
      </c>
      <c r="AN97">
        <f t="shared" si="352"/>
        <v>35</v>
      </c>
      <c r="AO97">
        <f t="shared" si="353"/>
        <v>17</v>
      </c>
      <c r="AP97">
        <f t="shared" si="354"/>
        <v>143</v>
      </c>
      <c r="AQ97">
        <f t="shared" si="355"/>
        <v>1.34</v>
      </c>
      <c r="AR97">
        <f t="shared" si="356"/>
        <v>1.02</v>
      </c>
      <c r="AS97">
        <f t="shared" si="357"/>
        <v>0.42</v>
      </c>
      <c r="AT97">
        <f t="shared" si="358"/>
        <v>1.3</v>
      </c>
      <c r="AU97">
        <f t="shared" si="359"/>
        <v>-0.28000000000000003</v>
      </c>
      <c r="AV97">
        <f t="shared" si="360"/>
        <v>90.2</v>
      </c>
      <c r="AW97">
        <f t="shared" si="361"/>
        <v>87</v>
      </c>
      <c r="AX97">
        <f t="shared" si="362"/>
        <v>77.08</v>
      </c>
      <c r="AY97">
        <f t="shared" si="363"/>
        <v>92.81</v>
      </c>
      <c r="AZ97">
        <f t="shared" si="364"/>
        <v>65.09</v>
      </c>
      <c r="BA97">
        <f t="shared" si="365"/>
        <v>412.17999999999995</v>
      </c>
      <c r="BB97">
        <f t="shared" si="366"/>
        <v>19</v>
      </c>
      <c r="BC97">
        <f t="shared" si="367"/>
        <v>1</v>
      </c>
      <c r="BD97" t="str">
        <f t="shared" si="368"/>
        <v/>
      </c>
      <c r="BE97" t="str">
        <f t="shared" si="369"/>
        <v/>
      </c>
      <c r="BF97" t="str">
        <f t="shared" si="370"/>
        <v/>
      </c>
      <c r="BG97" t="str">
        <f t="shared" si="371"/>
        <v/>
      </c>
      <c r="BH97" t="str">
        <f t="shared" si="372"/>
        <v/>
      </c>
      <c r="BJ97" t="str">
        <f t="shared" si="373"/>
        <v>FITRZIE ALFARABI</v>
      </c>
      <c r="BK97" t="str">
        <f t="shared" si="374"/>
        <v>530-22-00003</v>
      </c>
      <c r="BL97" t="str">
        <f t="shared" si="375"/>
        <v>530V120</v>
      </c>
      <c r="BM97" t="str">
        <f t="shared" si="376"/>
        <v>SD ISLAM AL AZHAR</v>
      </c>
      <c r="BN97">
        <f t="shared" si="377"/>
        <v>530</v>
      </c>
      <c r="BO97">
        <f t="shared" si="378"/>
        <v>30</v>
      </c>
      <c r="BP97">
        <f t="shared" si="379"/>
        <v>32</v>
      </c>
      <c r="BQ97">
        <f t="shared" si="380"/>
        <v>29</v>
      </c>
      <c r="BR97">
        <f t="shared" si="381"/>
        <v>35</v>
      </c>
      <c r="BS97">
        <f t="shared" si="382"/>
        <v>17</v>
      </c>
      <c r="BT97">
        <f t="shared" si="383"/>
        <v>143</v>
      </c>
      <c r="BU97">
        <f t="shared" si="384"/>
        <v>1.34</v>
      </c>
      <c r="BV97">
        <f t="shared" si="385"/>
        <v>1.02</v>
      </c>
      <c r="BW97">
        <f t="shared" si="386"/>
        <v>0.42</v>
      </c>
      <c r="BX97">
        <f t="shared" si="387"/>
        <v>1.3</v>
      </c>
      <c r="BY97">
        <f t="shared" si="388"/>
        <v>-0.28000000000000003</v>
      </c>
      <c r="BZ97">
        <f t="shared" si="389"/>
        <v>90.2</v>
      </c>
      <c r="CA97">
        <f t="shared" si="390"/>
        <v>87</v>
      </c>
      <c r="CB97">
        <f t="shared" si="391"/>
        <v>77.08</v>
      </c>
      <c r="CC97">
        <f t="shared" si="392"/>
        <v>92.81</v>
      </c>
      <c r="CD97">
        <f t="shared" si="393"/>
        <v>65.09</v>
      </c>
      <c r="CE97">
        <f t="shared" si="394"/>
        <v>412.17999999999995</v>
      </c>
      <c r="CF97">
        <f t="shared" si="395"/>
        <v>19</v>
      </c>
      <c r="CG97">
        <f t="shared" si="396"/>
        <v>1</v>
      </c>
      <c r="CH97" t="str">
        <f t="shared" si="397"/>
        <v/>
      </c>
      <c r="CI97" t="str">
        <f t="shared" si="398"/>
        <v/>
      </c>
      <c r="CJ97" t="str">
        <f t="shared" si="399"/>
        <v/>
      </c>
      <c r="CK97" t="str">
        <f t="shared" si="400"/>
        <v/>
      </c>
      <c r="CL97" t="str">
        <f t="shared" si="401"/>
        <v/>
      </c>
      <c r="CN97" t="str">
        <f t="shared" si="402"/>
        <v>FITRZIE ALFARABI</v>
      </c>
      <c r="CO97" t="str">
        <f t="shared" si="403"/>
        <v>530-22-00003</v>
      </c>
      <c r="CP97" t="str">
        <f t="shared" si="404"/>
        <v>530V120</v>
      </c>
      <c r="CQ97" t="str">
        <f t="shared" si="405"/>
        <v>SD ISLAM AL AZHAR</v>
      </c>
      <c r="CR97">
        <f t="shared" si="406"/>
        <v>530</v>
      </c>
      <c r="CS97">
        <f t="shared" si="407"/>
        <v>30</v>
      </c>
      <c r="CT97">
        <f t="shared" si="408"/>
        <v>32</v>
      </c>
      <c r="CU97">
        <f t="shared" si="409"/>
        <v>29</v>
      </c>
      <c r="CV97">
        <f t="shared" si="410"/>
        <v>35</v>
      </c>
      <c r="CW97">
        <f t="shared" si="411"/>
        <v>17</v>
      </c>
      <c r="CX97">
        <f t="shared" si="412"/>
        <v>143</v>
      </c>
      <c r="CY97">
        <f t="shared" si="413"/>
        <v>1.34</v>
      </c>
      <c r="CZ97">
        <f t="shared" si="414"/>
        <v>1.02</v>
      </c>
      <c r="DA97">
        <f t="shared" si="415"/>
        <v>0.42</v>
      </c>
      <c r="DB97">
        <f t="shared" si="416"/>
        <v>1.3</v>
      </c>
      <c r="DC97">
        <f t="shared" si="417"/>
        <v>-0.28000000000000003</v>
      </c>
      <c r="DD97">
        <f t="shared" si="418"/>
        <v>90.2</v>
      </c>
      <c r="DE97">
        <f t="shared" si="419"/>
        <v>87</v>
      </c>
      <c r="DF97">
        <f t="shared" si="420"/>
        <v>77.08</v>
      </c>
      <c r="DG97">
        <f t="shared" si="421"/>
        <v>92.81</v>
      </c>
      <c r="DH97">
        <f t="shared" si="422"/>
        <v>65.09</v>
      </c>
      <c r="DI97">
        <f t="shared" si="423"/>
        <v>412.17999999999995</v>
      </c>
      <c r="DJ97">
        <f t="shared" si="424"/>
        <v>19</v>
      </c>
      <c r="DK97">
        <f t="shared" si="425"/>
        <v>1</v>
      </c>
      <c r="DL97" t="str">
        <f t="shared" si="426"/>
        <v/>
      </c>
      <c r="DM97" t="str">
        <f t="shared" si="427"/>
        <v/>
      </c>
      <c r="DN97" t="str">
        <f t="shared" si="428"/>
        <v/>
      </c>
      <c r="DO97" t="str">
        <f t="shared" si="429"/>
        <v/>
      </c>
      <c r="DP97" t="str">
        <f t="shared" si="430"/>
        <v/>
      </c>
      <c r="DR97" t="str">
        <f t="shared" si="431"/>
        <v>FITRZIE ALFARABI</v>
      </c>
      <c r="DS97" t="str">
        <f t="shared" si="432"/>
        <v>530-22-00003</v>
      </c>
      <c r="DT97" t="str">
        <f t="shared" si="433"/>
        <v>530V120</v>
      </c>
      <c r="DU97" t="str">
        <f t="shared" si="434"/>
        <v>SD ISLAM AL AZHAR</v>
      </c>
      <c r="DV97">
        <f t="shared" si="435"/>
        <v>530</v>
      </c>
      <c r="DW97">
        <f t="shared" si="436"/>
        <v>30</v>
      </c>
      <c r="DX97">
        <f t="shared" si="437"/>
        <v>32</v>
      </c>
      <c r="DY97">
        <f t="shared" si="438"/>
        <v>29</v>
      </c>
      <c r="DZ97">
        <f t="shared" si="439"/>
        <v>35</v>
      </c>
      <c r="EA97">
        <f t="shared" si="440"/>
        <v>17</v>
      </c>
      <c r="EB97">
        <f t="shared" si="441"/>
        <v>143</v>
      </c>
      <c r="EC97">
        <f t="shared" si="442"/>
        <v>1.34</v>
      </c>
      <c r="ED97">
        <f t="shared" si="443"/>
        <v>1.02</v>
      </c>
      <c r="EE97">
        <f t="shared" si="444"/>
        <v>0.42</v>
      </c>
      <c r="EF97">
        <f t="shared" si="445"/>
        <v>1.3</v>
      </c>
      <c r="EG97">
        <f t="shared" si="446"/>
        <v>-0.28000000000000003</v>
      </c>
      <c r="EH97">
        <f t="shared" si="447"/>
        <v>90.2</v>
      </c>
      <c r="EI97">
        <f t="shared" si="448"/>
        <v>87</v>
      </c>
      <c r="EJ97">
        <f t="shared" si="449"/>
        <v>77.08</v>
      </c>
      <c r="EK97">
        <f t="shared" si="450"/>
        <v>92.81</v>
      </c>
      <c r="EL97">
        <f t="shared" si="451"/>
        <v>65.09</v>
      </c>
      <c r="EM97">
        <f t="shared" si="452"/>
        <v>412.17999999999995</v>
      </c>
      <c r="EN97">
        <f t="shared" si="453"/>
        <v>19</v>
      </c>
      <c r="EO97">
        <f t="shared" si="454"/>
        <v>1</v>
      </c>
      <c r="EP97" t="str">
        <f t="shared" si="455"/>
        <v/>
      </c>
      <c r="EQ97" t="str">
        <f t="shared" si="456"/>
        <v/>
      </c>
      <c r="ER97" t="str">
        <f t="shared" si="457"/>
        <v/>
      </c>
      <c r="ES97" t="str">
        <f t="shared" si="458"/>
        <v/>
      </c>
      <c r="ET97" t="str">
        <f t="shared" si="459"/>
        <v/>
      </c>
      <c r="EV97" t="str">
        <f t="shared" si="460"/>
        <v>FITRZIE ALFARABI</v>
      </c>
      <c r="EW97" t="str">
        <f t="shared" si="461"/>
        <v>530-22-00003</v>
      </c>
      <c r="EX97" t="str">
        <f t="shared" si="462"/>
        <v>530V120</v>
      </c>
      <c r="EY97" t="str">
        <f t="shared" si="463"/>
        <v>SD ISLAM AL AZHAR</v>
      </c>
      <c r="EZ97">
        <f t="shared" si="464"/>
        <v>530</v>
      </c>
      <c r="FA97">
        <f t="shared" si="465"/>
        <v>30</v>
      </c>
      <c r="FB97">
        <f t="shared" si="466"/>
        <v>32</v>
      </c>
      <c r="FC97">
        <f t="shared" si="467"/>
        <v>29</v>
      </c>
      <c r="FD97">
        <f t="shared" si="468"/>
        <v>35</v>
      </c>
      <c r="FE97">
        <f t="shared" si="469"/>
        <v>17</v>
      </c>
      <c r="FF97">
        <f t="shared" si="470"/>
        <v>143</v>
      </c>
      <c r="FG97">
        <f t="shared" si="471"/>
        <v>1.34</v>
      </c>
      <c r="FH97">
        <f t="shared" si="472"/>
        <v>1.02</v>
      </c>
      <c r="FI97">
        <f t="shared" si="473"/>
        <v>0.42</v>
      </c>
      <c r="FJ97">
        <f t="shared" si="474"/>
        <v>1.3</v>
      </c>
      <c r="FK97">
        <f t="shared" si="475"/>
        <v>-0.28000000000000003</v>
      </c>
      <c r="FL97">
        <f t="shared" si="476"/>
        <v>90.2</v>
      </c>
      <c r="FM97">
        <f t="shared" si="477"/>
        <v>87</v>
      </c>
      <c r="FN97">
        <f t="shared" si="478"/>
        <v>77.08</v>
      </c>
      <c r="FO97">
        <f t="shared" si="479"/>
        <v>92.81</v>
      </c>
      <c r="FP97">
        <f t="shared" si="480"/>
        <v>65.09</v>
      </c>
      <c r="FQ97">
        <f t="shared" si="481"/>
        <v>412.17999999999995</v>
      </c>
      <c r="FR97">
        <f t="shared" si="482"/>
        <v>19</v>
      </c>
      <c r="FS97">
        <f t="shared" si="483"/>
        <v>1</v>
      </c>
      <c r="FT97" t="str">
        <f t="shared" si="484"/>
        <v/>
      </c>
      <c r="FU97" t="str">
        <f t="shared" si="485"/>
        <v/>
      </c>
      <c r="FV97" t="str">
        <f t="shared" si="486"/>
        <v/>
      </c>
      <c r="FW97" t="str">
        <f t="shared" si="487"/>
        <v/>
      </c>
      <c r="FX97" t="str">
        <f t="shared" si="488"/>
        <v/>
      </c>
    </row>
    <row r="98" spans="2:180">
      <c r="B98" s="1" t="s">
        <v>492</v>
      </c>
      <c r="C98" s="2" t="s">
        <v>493</v>
      </c>
      <c r="D98" s="2" t="s">
        <v>494</v>
      </c>
      <c r="E98" s="2" t="s">
        <v>495</v>
      </c>
      <c r="F98" s="2">
        <v>531</v>
      </c>
      <c r="G98" s="2">
        <v>26</v>
      </c>
      <c r="H98" s="2">
        <v>27</v>
      </c>
      <c r="I98" s="2">
        <v>26</v>
      </c>
      <c r="J98" s="2">
        <v>32</v>
      </c>
      <c r="K98" s="2">
        <v>26</v>
      </c>
      <c r="L98" s="2">
        <v>137</v>
      </c>
      <c r="M98">
        <f t="shared" ref="M98:M107" si="489">IFERROR(ROUND(IF(G98="","",(G98-G$109)/G$110),2),"")</f>
        <v>0.68</v>
      </c>
      <c r="N98">
        <f t="shared" ref="N98:N107" si="490">IFERROR(ROUND(IF(H98="","",(H98-H$109)/H$110),2),"")</f>
        <v>0.23</v>
      </c>
      <c r="O98">
        <f t="shared" ref="O98:O107" si="491">IFERROR(ROUND(IF(I98="","",(I98-I$109)/I$110),2),"")</f>
        <v>0.06</v>
      </c>
      <c r="P98">
        <f t="shared" ref="P98:P107" si="492">IFERROR(ROUND(IF(J98="","",(J98-J$109)/J$110),2),"")</f>
        <v>0.89</v>
      </c>
      <c r="Q98">
        <f t="shared" ref="Q98:Q107" si="493">IFERROR(ROUND(IF(K98="","",(K98-K$109)/K$110),2),"")</f>
        <v>1.21</v>
      </c>
      <c r="R98">
        <f t="shared" ref="R98:R107" si="494">IFERROR(ROUND(IF(G98="","",IF(70+30*M98/$M$109&lt;20,20,70+30*M98/$M$109)),2),"")</f>
        <v>80.25</v>
      </c>
      <c r="S98">
        <f t="shared" ref="S98:S107" si="495">IFERROR(ROUND(IF(H98="","",IF(70+30*N98/$N$109&lt;20,20,70+30*N98/$N$109)),2),"")</f>
        <v>73.83</v>
      </c>
      <c r="T98">
        <f t="shared" ref="T98:T107" si="496">IFERROR(ROUND(IF(I98="","",IF(70+30*O98/$O$109&lt;20,20,70+30*O98/$O$109)),2),"")</f>
        <v>71.010000000000005</v>
      </c>
      <c r="U98">
        <f t="shared" ref="U98:U107" si="497">IFERROR(ROUND(IF(J98="","",IF(70+30*P98/$P$109&lt;20,20,70+30*P98/$P$109)),2),"")</f>
        <v>85.61</v>
      </c>
      <c r="V98">
        <f t="shared" ref="V98:V107" si="498">IFERROR(ROUND(IF(K98="","",IF(70+30*Q98/$Q$109&lt;20,20,70+30*Q98/$Q$109)),2),"")</f>
        <v>91.23</v>
      </c>
      <c r="W98">
        <f t="shared" ref="W98:W129" si="499">IF(SUM(R98:V98)=0,"",SUM(R98:V98))</f>
        <v>401.93</v>
      </c>
      <c r="X98">
        <f t="shared" ref="X98:X129" si="500">IF(W98="","",RANK(W98,$W$2:$W$107))</f>
        <v>21</v>
      </c>
      <c r="Y98">
        <f t="shared" ref="Y98:Y129" si="501">IF(X98="","",COUNTIFS($F$2:$F$107,F98,$X$2:$X$107,"&lt;"&amp;X98)+1)</f>
        <v>1</v>
      </c>
      <c r="Z98" t="str">
        <f t="shared" ref="Z98:Z107" si="502">IF($G$113=25,IF(AND(G98&gt;4,R98=20),1,""),IF($G$113=30,IF(AND(G98&gt;5,R98=20),1,""),IF($G$113=35,IF(AND(G98&gt;6,R98=20),1,""),IF($G$113=40,IF(AND(G98&gt;7,R98=20),1,""),IF($G$113=45,IF(AND(G98&gt;8,R98=20),1,""))))))</f>
        <v/>
      </c>
      <c r="AA98" t="str">
        <f t="shared" ref="AA98:AA107" si="503">IF($H$113=25,IF(AND(H98&gt;4,S98=20),1,""),IF($H$113=30,IF(AND(H98&gt;5,S98=20),1,""),IF($H$113=35,IF(AND(H98&gt;6,S98=20),1,""),IF($H$113=40,IF(AND(H98&gt;7,S98=20),1,""),IF($H$113=45,IF(AND(H98&gt;8,S98=20),1,""))))))</f>
        <v/>
      </c>
      <c r="AB98" t="str">
        <f t="shared" ref="AB98:AB107" si="504">IF($I$113=25,IF(AND(I98&gt;4,T98=20),1,""),IF($I$113=30,IF(AND(I98&gt;5,T98=20),1,""),IF($I$113=35,IF(AND(I98&gt;6,T98=20),1,""),IF($I$113=40,IF(AND(I98&gt;7,T98=20),1,""),IF($I$113=45,IF(AND(I98&gt;8,T98=20),1,""))))))</f>
        <v/>
      </c>
      <c r="AC98" t="str">
        <f t="shared" ref="AC98:AC107" si="505">IF($J$113=25,IF(AND(J98&gt;4,U98=20),1,""),IF($J$113=30,IF(AND(J98&gt;5,U98=20),1,""),IF($J$113=35,IF(AND(J98&gt;6,U98=20),1,""),IF($J$113=40,IF(AND(J98&gt;7,U98=20),1,""),IF($J$113=45,IF(AND(J98&gt;8,U98=20),1,""))))))</f>
        <v/>
      </c>
      <c r="AD98" t="str">
        <f t="shared" ref="AD98:AD107" si="506">IF($K$113=25,IF(AND(K98&gt;4,V98=20),1,""),IF($K$113=30,IF(AND(K98&gt;5,V98=20),1,""),IF($K$113=35,IF(AND(K98&gt;6,V98=20),1,""),IF($K$113=40,IF(AND(K98&gt;7,V98=20),1,""),IF($K$113=45,IF(AND(K98&gt;8,V98=20),1,""))))))</f>
        <v/>
      </c>
      <c r="AF98" t="str">
        <f t="shared" ref="AF98:AF107" si="507">B98</f>
        <v>AZZAM HAFIDZ MUROBBY</v>
      </c>
      <c r="AG98" t="str">
        <f t="shared" ref="AG98:AG107" si="508">C98</f>
        <v>531-22-04929</v>
      </c>
      <c r="AH98" t="str">
        <f t="shared" ref="AH98:AH107" si="509">D98</f>
        <v>531V120</v>
      </c>
      <c r="AI98" t="str">
        <f t="shared" ref="AI98:AI107" si="510">E98</f>
        <v>SDIT UMMUL QURO</v>
      </c>
      <c r="AJ98">
        <f t="shared" ref="AJ98:AJ107" si="511">F98</f>
        <v>531</v>
      </c>
      <c r="AK98">
        <f t="shared" ref="AK98:AK107" si="512">IF(G98="","",G98)</f>
        <v>26</v>
      </c>
      <c r="AL98">
        <f t="shared" ref="AL98:AL107" si="513">IF(H98="","",H98)</f>
        <v>27</v>
      </c>
      <c r="AM98">
        <f t="shared" ref="AM98:AM107" si="514">IF(I98="","",I98)</f>
        <v>26</v>
      </c>
      <c r="AN98">
        <f t="shared" ref="AN98:AN107" si="515">IF(J98="","",J98)</f>
        <v>32</v>
      </c>
      <c r="AO98">
        <f t="shared" ref="AO98:AO107" si="516">IF(K98="","",K98)</f>
        <v>26</v>
      </c>
      <c r="AP98">
        <f t="shared" ref="AP98:AP107" si="517">IF(L98="","",L98)</f>
        <v>137</v>
      </c>
      <c r="AQ98">
        <f t="shared" ref="AQ98:AQ107" si="518">IFERROR(ROUND(IF(AK98="","",(AK98-AK$109)/AK$110),2),"")</f>
        <v>0.68</v>
      </c>
      <c r="AR98">
        <f t="shared" ref="AR98:AR107" si="519">IFERROR(ROUND(IF(AL98="","",(AL98-AL$109)/AL$110),2),"")</f>
        <v>0.23</v>
      </c>
      <c r="AS98">
        <f t="shared" ref="AS98:AS107" si="520">IFERROR(ROUND(IF(AM98="","",(AM98-AM$109)/AM$110),2),"")</f>
        <v>0.06</v>
      </c>
      <c r="AT98">
        <f t="shared" ref="AT98:AT107" si="521">IFERROR(ROUND(IF(AN98="","",(AN98-AN$109)/AN$110),2),"")</f>
        <v>0.89</v>
      </c>
      <c r="AU98">
        <f t="shared" ref="AU98:AU107" si="522">IFERROR(ROUND(IF(AO98="","",(AO98-AO$109)/AO$110),2),"")</f>
        <v>1.21</v>
      </c>
      <c r="AV98">
        <f t="shared" ref="AV98:AV107" si="523">IFERROR(ROUND(IF(AK98="","",IF(70+30*AQ98/$AQ$109&lt;20,20,70+30*AQ98/$AQ$109)),2),"")</f>
        <v>80.25</v>
      </c>
      <c r="AW98">
        <f t="shared" ref="AW98:AW107" si="524">IFERROR(ROUND(IF(AL98="","",IF(70+30*AR98/$AR$109&lt;20,20,70+30*AR98/$AR$109)),2),"")</f>
        <v>73.83</v>
      </c>
      <c r="AX98">
        <f t="shared" ref="AX98:AX107" si="525">IFERROR(ROUND(IF(AM98="","",IF(70+30*AS98/$AS$109&lt;20,20,70+30*AS98/$AS$109)),2),"")</f>
        <v>71.010000000000005</v>
      </c>
      <c r="AY98">
        <f t="shared" ref="AY98:AY107" si="526">IFERROR(ROUND(IF(AN98="","",IF(70+30*AT98/$AT$109&lt;20,20,70+30*AT98/$AT$109)),2),"")</f>
        <v>85.61</v>
      </c>
      <c r="AZ98">
        <f t="shared" ref="AZ98:AZ107" si="527">IFERROR(ROUND(IF(AO98="","",IF(70+30*AU98/$AU$109&lt;20,20,70+30*AU98/$AU$109)),2),"")</f>
        <v>91.23</v>
      </c>
      <c r="BA98">
        <f t="shared" ref="BA98:BA129" si="528">IF(SUM(AV98:AZ98)=0,"",SUM(AV98:AZ98))</f>
        <v>401.93</v>
      </c>
      <c r="BB98">
        <f t="shared" ref="BB98:BB129" si="529">IF(BA98="","",RANK(BA98,$BA$2:$BA$107))</f>
        <v>21</v>
      </c>
      <c r="BC98">
        <f t="shared" ref="BC98:BC129" si="530">IF(BB98="","",COUNTIFS($AJ$2:$AJ$107,F98,$BB$2:$BB$107,"&lt;"&amp;BB98)+1)</f>
        <v>1</v>
      </c>
      <c r="BD98" t="str">
        <f t="shared" ref="BD98:BD107" si="531">IF($G$113=25,IF(AND(AK98&gt;4,AV98=20),1,""),IF($G$113=30,IF(AND(AK98&gt;5,AV98=20),1,""),IF($G$113=35,IF(AND(AK98&gt;6,AV98=20),1,""),IF($G$113=40,IF(AND(AK98&gt;7,AV98=20),1,""),IF($G$113=45,IF(AND(AK98&gt;8,AV98=20),1,""))))))</f>
        <v/>
      </c>
      <c r="BE98" t="str">
        <f t="shared" ref="BE98:BE107" si="532">IF($H$113=25,IF(AND(AL98&gt;4,AW98=20),1,""),IF($H$113=30,IF(AND(AL98&gt;5,AW98=20),1,""),IF($H$113=35,IF(AND(AL98&gt;6,AW98=20),1,""),IF($H$113=40,IF(AND(AL98&gt;7,AW98=20),1,""),IF($H$113=45,IF(AND(AL98&gt;8,AW98=20),1,""))))))</f>
        <v/>
      </c>
      <c r="BF98" t="str">
        <f t="shared" ref="BF98:BF107" si="533">IF($I$113=25,IF(AND(AM98&gt;4,AX98=20),1,""),IF($I$113=30,IF(AND(AM98&gt;5,AX98=20),1,""),IF($I$113=35,IF(AND(AM98&gt;6,AX98=20),1,""),IF($I$113=40,IF(AND(AM98&gt;7,AX98=20),1,""),IF($I$113=45,IF(AND(AM98&gt;8,AX98=20),1,""))))))</f>
        <v/>
      </c>
      <c r="BG98" t="str">
        <f t="shared" ref="BG98:BG107" si="534">IF($J$113=25,IF(AND(AN98&gt;4,AY98=20),1,""),IF($J$113=30,IF(AND(AN98&gt;5,AY98=20),1,""),IF($J$113=35,IF(AND(AN98&gt;6,AY98=20),1,""),IF($J$113=40,IF(AND(AN98&gt;7,AY98=20),1,""),IF($J$113=45,IF(AND(AN98&gt;8,AY98=20),1,""))))))</f>
        <v/>
      </c>
      <c r="BH98" t="str">
        <f t="shared" ref="BH98:BH107" si="535">IF($K$113=25,IF(AND(AO98&gt;4,AZ98=20),1,""),IF($K$113=30,IF(AND(AO98&gt;5,AZ98=20),1,""),IF($K$113=35,IF(AND(AO98&gt;6,AZ98=20),1,""),IF($K$113=40,IF(AND(AO98&gt;7,AZ98=20),1,""),IF($K$113=45,IF(AND(AO98&gt;8,AZ98=20),1,""))))))</f>
        <v/>
      </c>
      <c r="BJ98" t="str">
        <f t="shared" ref="BJ98:BJ107" si="536">B98</f>
        <v>AZZAM HAFIDZ MUROBBY</v>
      </c>
      <c r="BK98" t="str">
        <f t="shared" ref="BK98:BK107" si="537">C98</f>
        <v>531-22-04929</v>
      </c>
      <c r="BL98" t="str">
        <f t="shared" ref="BL98:BL107" si="538">D98</f>
        <v>531V120</v>
      </c>
      <c r="BM98" t="str">
        <f t="shared" ref="BM98:BM107" si="539">E98</f>
        <v>SDIT UMMUL QURO</v>
      </c>
      <c r="BN98">
        <f t="shared" ref="BN98:BN107" si="540">F98</f>
        <v>531</v>
      </c>
      <c r="BO98">
        <f t="shared" ref="BO98:BO107" si="541">IF(G98="","",G98)</f>
        <v>26</v>
      </c>
      <c r="BP98">
        <f t="shared" ref="BP98:BP107" si="542">IF(H98="","",H98)</f>
        <v>27</v>
      </c>
      <c r="BQ98">
        <f t="shared" ref="BQ98:BQ107" si="543">IF(I98="","",I98)</f>
        <v>26</v>
      </c>
      <c r="BR98">
        <f t="shared" ref="BR98:BR107" si="544">IF(J98="","",J98)</f>
        <v>32</v>
      </c>
      <c r="BS98">
        <f t="shared" ref="BS98:BS107" si="545">IF(K98="","",K98)</f>
        <v>26</v>
      </c>
      <c r="BT98">
        <f t="shared" ref="BT98:BT107" si="546">IF(L98="","",L98)</f>
        <v>137</v>
      </c>
      <c r="BU98">
        <f t="shared" ref="BU98:BU107" si="547">IFERROR(ROUND(IF(BO98="","",(BO98-BO$109)/BO$110),2),"")</f>
        <v>0.68</v>
      </c>
      <c r="BV98">
        <f t="shared" ref="BV98:BV107" si="548">IFERROR(ROUND(IF(BP98="","",(BP98-BP$109)/BP$110),2),"")</f>
        <v>0.23</v>
      </c>
      <c r="BW98">
        <f t="shared" ref="BW98:BW107" si="549">IFERROR(ROUND(IF(BQ98="","",(BQ98-BQ$109)/BQ$110),2),"")</f>
        <v>0.06</v>
      </c>
      <c r="BX98">
        <f t="shared" ref="BX98:BX107" si="550">IFERROR(ROUND(IF(BR98="","",(BR98-BR$109)/BR$110),2),"")</f>
        <v>0.89</v>
      </c>
      <c r="BY98">
        <f t="shared" ref="BY98:BY107" si="551">IFERROR(ROUND(IF(BS98="","",(BS98-BS$109)/BS$110),2),"")</f>
        <v>1.21</v>
      </c>
      <c r="BZ98">
        <f t="shared" ref="BZ98:BZ107" si="552">IFERROR(ROUND(IF(BO98="","",IF(70+30*BU98/$BU$109&lt;20,20,70+30*BU98/$BU$109)),2),"")</f>
        <v>80.25</v>
      </c>
      <c r="CA98">
        <f t="shared" ref="CA98:CA107" si="553">IFERROR(ROUND(IF(BP98="","",IF(70+30*BV98/$BV$109&lt;20,20,70+30*BV98/$BV$109)),2),"")</f>
        <v>73.83</v>
      </c>
      <c r="CB98">
        <f t="shared" ref="CB98:CB107" si="554">IFERROR(ROUND(IF(BQ98="","",IF(70+30*BW98/$BW$109&lt;20,20,70+30*BW98/$BW$109)),2),"")</f>
        <v>71.010000000000005</v>
      </c>
      <c r="CC98">
        <f t="shared" ref="CC98:CC107" si="555">IFERROR(ROUND(IF(BR98="","",IF(70+30*BX98/$BX$109&lt;20,20,70+30*BX98/$BX$109)),2),"")</f>
        <v>85.61</v>
      </c>
      <c r="CD98">
        <f t="shared" ref="CD98:CD107" si="556">IFERROR(ROUND(IF(BS98="","",IF(70+30*BY98/$BY$109&lt;20,20,70+30*BY98/$BY$109)),2),"")</f>
        <v>91.23</v>
      </c>
      <c r="CE98">
        <f t="shared" ref="CE98:CE129" si="557">IF(SUM(BZ98:CD98)=0,"",SUM(BZ98:CD98))</f>
        <v>401.93</v>
      </c>
      <c r="CF98">
        <f t="shared" ref="CF98:CF129" si="558">IF(CE98="","",RANK(CE98,$CE$2:$CE$107))</f>
        <v>21</v>
      </c>
      <c r="CG98">
        <f t="shared" ref="CG98:CG129" si="559">IF(CF98="","",COUNTIFS($BN$2:$BN$107,F98,$CF$2:$CF$107,"&lt;"&amp;CF98)+1)</f>
        <v>1</v>
      </c>
      <c r="CH98" t="str">
        <f t="shared" ref="CH98:CH107" si="560">IF($G$113=25,IF(AND(BO98&gt;4,BZ98=20),1,""),IF($G$113=30,IF(AND(BO98&gt;5,BZ98=20),1,""),IF($G$113=35,IF(AND(BO98&gt;6,BZ98=20),1,""),IF($G$113=40,IF(AND(BO98&gt;7,BZ98=20),1,""),IF($G$113=45,IF(AND(BO98&gt;8,BZ98=20),1,""))))))</f>
        <v/>
      </c>
      <c r="CI98" t="str">
        <f t="shared" ref="CI98:CI107" si="561">IF($H$113=25,IF(AND(BP98&gt;4,CA98=20),1,""),IF($H$113=30,IF(AND(BP98&gt;5,CA98=20),1,""),IF($H$113=35,IF(AND(BP98&gt;6,CA98=20),1,""),IF($H$113=40,IF(AND(BP98&gt;7,CA98=20),1,""),IF($H$113=45,IF(AND(BP98&gt;8,CA98=20),1,""))))))</f>
        <v/>
      </c>
      <c r="CJ98" t="str">
        <f t="shared" ref="CJ98:CJ107" si="562">IF($I$113=25,IF(AND(BQ98&gt;4,CB98=20),1,""),IF($I$113=30,IF(AND(BQ98&gt;5,CB98=20),1,""),IF($I$113=35,IF(AND(BQ98&gt;6,CB98=20),1,""),IF($I$113=40,IF(AND(BQ98&gt;7,CB98=20),1,""),IF($I$113=45,IF(AND(BQ98&gt;8,CB98=20),1,""))))))</f>
        <v/>
      </c>
      <c r="CK98" t="str">
        <f t="shared" ref="CK98:CK107" si="563">IF($J$113=25,IF(AND(BR98&gt;4,CC98=20),1,""),IF($J$113=30,IF(AND(BR98&gt;5,CC98=20),1,""),IF($J$113=35,IF(AND(BR98&gt;6,CC98=20),1,""),IF($J$113=40,IF(AND(BR98&gt;7,CC98=20),1,""),IF($J$113=45,IF(AND(BR98&gt;8,CC98=20),1,""))))))</f>
        <v/>
      </c>
      <c r="CL98" t="str">
        <f t="shared" ref="CL98:CL107" si="564">IF($K$113=25,IF(AND(BS98&gt;4,CD98=20),1,""),IF($K$113=30,IF(AND(BS98&gt;5,CD98=20),1,""),IF($K$113=35,IF(AND(BS98&gt;6,CD98=20),1,""),IF($K$113=40,IF(AND(BS98&gt;7,CD98=20),1,""),IF($K$113=45,IF(AND(BS98&gt;8,CD98=20),1,""))))))</f>
        <v/>
      </c>
      <c r="CN98" t="str">
        <f t="shared" ref="CN98:CN107" si="565">B98</f>
        <v>AZZAM HAFIDZ MUROBBY</v>
      </c>
      <c r="CO98" t="str">
        <f t="shared" ref="CO98:CO107" si="566">C98</f>
        <v>531-22-04929</v>
      </c>
      <c r="CP98" t="str">
        <f t="shared" ref="CP98:CP107" si="567">D98</f>
        <v>531V120</v>
      </c>
      <c r="CQ98" t="str">
        <f t="shared" ref="CQ98:CQ107" si="568">E98</f>
        <v>SDIT UMMUL QURO</v>
      </c>
      <c r="CR98">
        <f t="shared" ref="CR98:CR107" si="569">F98</f>
        <v>531</v>
      </c>
      <c r="CS98">
        <f t="shared" ref="CS98:CS107" si="570">IF(G98="","",G98)</f>
        <v>26</v>
      </c>
      <c r="CT98">
        <f t="shared" ref="CT98:CT107" si="571">IF(H98="","",H98)</f>
        <v>27</v>
      </c>
      <c r="CU98">
        <f t="shared" ref="CU98:CU107" si="572">IF(I98="","",I98)</f>
        <v>26</v>
      </c>
      <c r="CV98">
        <f t="shared" ref="CV98:CV107" si="573">IF(J98="","",J98)</f>
        <v>32</v>
      </c>
      <c r="CW98">
        <f t="shared" ref="CW98:CW107" si="574">IF(K98="","",K98)</f>
        <v>26</v>
      </c>
      <c r="CX98">
        <f t="shared" ref="CX98:CX107" si="575">IF(L98="","",L98)</f>
        <v>137</v>
      </c>
      <c r="CY98">
        <f t="shared" ref="CY98:CY107" si="576">IFERROR(ROUND(IF(CS98="","",(CS98-CS$109)/CS$110),2),"")</f>
        <v>0.68</v>
      </c>
      <c r="CZ98">
        <f t="shared" ref="CZ98:CZ107" si="577">IFERROR(ROUND(IF(CT98="","",(CT98-CT$109)/CT$110),2),"")</f>
        <v>0.23</v>
      </c>
      <c r="DA98">
        <f t="shared" ref="DA98:DA107" si="578">IFERROR(ROUND(IF(CU98="","",(CU98-CU$109)/CU$110),2),"")</f>
        <v>0.06</v>
      </c>
      <c r="DB98">
        <f t="shared" ref="DB98:DB107" si="579">IFERROR(ROUND(IF(CV98="","",(CV98-CV$109)/CV$110),2),"")</f>
        <v>0.89</v>
      </c>
      <c r="DC98">
        <f t="shared" ref="DC98:DC107" si="580">IFERROR(ROUND(IF(CW98="","",(CW98-CW$109)/CW$110),2),"")</f>
        <v>1.21</v>
      </c>
      <c r="DD98">
        <f t="shared" ref="DD98:DD107" si="581">IFERROR(ROUND(IF(CY98="","",IF(70+30*CY98/$CY$109&lt;20,20,70+30*CY98/$CY$109)),2),"")</f>
        <v>80.25</v>
      </c>
      <c r="DE98">
        <f t="shared" ref="DE98:DE107" si="582">IFERROR(ROUND(IF(CZ98="","",IF(70+30*CZ98/$CZ$109&lt;20,20,70+30*CZ98/$CZ$109)),2),"")</f>
        <v>73.83</v>
      </c>
      <c r="DF98">
        <f t="shared" ref="DF98:DF107" si="583">IFERROR(ROUND(IF(DA98="","",IF(70+30*DA98/$DA$109&lt;20,20,70+30*DA98/$DA$109)),2),"")</f>
        <v>71.010000000000005</v>
      </c>
      <c r="DG98">
        <f t="shared" ref="DG98:DG107" si="584">IFERROR(ROUND(IF(DB98="","",IF(70+30*DB98/$DB$109&lt;20,20,70+30*DB98/$DB$109)),2),"")</f>
        <v>85.61</v>
      </c>
      <c r="DH98">
        <f t="shared" ref="DH98:DH107" si="585">IFERROR(ROUND(IF(DC98="","",IF(70+30*DC98/$DC$109&lt;20,20,70+30*DC98/$DC$109)),2),"")</f>
        <v>91.23</v>
      </c>
      <c r="DI98">
        <f t="shared" ref="DI98:DI129" si="586">IF(SUM(DD98:DH98)=0,"",SUM(DD98:DH98))</f>
        <v>401.93</v>
      </c>
      <c r="DJ98">
        <f t="shared" ref="DJ98:DJ129" si="587">IF(DI98="","",RANK(DI98,$DI$2:$DI$107))</f>
        <v>21</v>
      </c>
      <c r="DK98">
        <f t="shared" ref="DK98:DK129" si="588">IF(DJ98="","",COUNTIFS($CR$2:$CR$107,F98,$DJ$2:$DJ$107,"&lt;"&amp;DJ98)+1)</f>
        <v>1</v>
      </c>
      <c r="DL98" t="str">
        <f t="shared" ref="DL98:DL107" si="589">IF($G$113=25,IF(AND(CS98&gt;4,DD98=20),1,""),IF($G$113=30,IF(AND(CS98&gt;5,DD98=20),1,""),IF($G$113=35,IF(AND(CS98&gt;6,DD98=20),1,""),IF($G$113=40,IF(AND(CS98&gt;7,DD98=20),1,""),IF($G$113=45,IF(AND(CS98&gt;8,DD98=20),1,""))))))</f>
        <v/>
      </c>
      <c r="DM98" t="str">
        <f t="shared" ref="DM98:DM107" si="590">IF($H$113=25,IF(AND(CT98&gt;4,DE98=20),1,""),IF($H$113=30,IF(AND(CT98&gt;5,DE98=20),1,""),IF($H$113=35,IF(AND(CT98&gt;6,DE98=20),1,""),IF($H$113=40,IF(AND(CT98&gt;7,DE98=20),1,""),IF($H$113=45,IF(AND(CT98&gt;8,DE98=20),1,""))))))</f>
        <v/>
      </c>
      <c r="DN98" t="str">
        <f t="shared" ref="DN98:DN107" si="591">IF($I$113=25,IF(AND(CU98&gt;4,DF98=20),1,""),IF($I$113=30,IF(AND(CU98&gt;5,DF98=20),1,""),IF($I$113=35,IF(AND(CU98&gt;6,DF98=20),1,""),IF($I$113=40,IF(AND(CU98&gt;7,DF98=20),1,""),IF($I$113=45,IF(AND(CU98&gt;8,DF98=20),1,""))))))</f>
        <v/>
      </c>
      <c r="DO98" t="str">
        <f t="shared" ref="DO98:DO107" si="592">IF($J$113=25,IF(AND(CV98&gt;4,DG98=20),1,""),IF($J$113=30,IF(AND(CV98&gt;5,DG98=20),1,""),IF($J$113=35,IF(AND(CV98&gt;6,DG98=20),1,""),IF($J$113=40,IF(AND(CV98&gt;7,DG98=20),1,""),IF($J$113=45,IF(AND(CV98&gt;8,DG98=20),1,""))))))</f>
        <v/>
      </c>
      <c r="DP98" t="str">
        <f t="shared" ref="DP98:DP107" si="593">IF($K$113=25,IF(AND(CW98&gt;4,DH98=20),1,""),IF($K$113=30,IF(AND(CW98&gt;5,DH98=20),1,""),IF($K$113=35,IF(AND(CW98&gt;6,DH98=20),1,""),IF($K$113=40,IF(AND(CW98&gt;7,DH98=20),1,""),IF($K$113=45,IF(AND(CW98&gt;8,DH98=20),1,""))))))</f>
        <v/>
      </c>
      <c r="DR98" t="str">
        <f t="shared" ref="DR98:DR107" si="594">B98</f>
        <v>AZZAM HAFIDZ MUROBBY</v>
      </c>
      <c r="DS98" t="str">
        <f t="shared" ref="DS98:DS107" si="595">C98</f>
        <v>531-22-04929</v>
      </c>
      <c r="DT98" t="str">
        <f t="shared" ref="DT98:DT107" si="596">D98</f>
        <v>531V120</v>
      </c>
      <c r="DU98" t="str">
        <f t="shared" ref="DU98:DU107" si="597">E98</f>
        <v>SDIT UMMUL QURO</v>
      </c>
      <c r="DV98">
        <f t="shared" ref="DV98:DV107" si="598">F98</f>
        <v>531</v>
      </c>
      <c r="DW98">
        <f t="shared" ref="DW98:DW107" si="599">IF(G98="","",G98)</f>
        <v>26</v>
      </c>
      <c r="DX98">
        <f t="shared" ref="DX98:DX107" si="600">IF(H98="","",H98)</f>
        <v>27</v>
      </c>
      <c r="DY98">
        <f t="shared" ref="DY98:DY107" si="601">IF(I98="","",I98)</f>
        <v>26</v>
      </c>
      <c r="DZ98">
        <f t="shared" ref="DZ98:DZ107" si="602">IF(J98="","",J98)</f>
        <v>32</v>
      </c>
      <c r="EA98">
        <f t="shared" ref="EA98:EA107" si="603">IF(K98="","",K98)</f>
        <v>26</v>
      </c>
      <c r="EB98">
        <f t="shared" ref="EB98:EB107" si="604">IF(L98="","",L98)</f>
        <v>137</v>
      </c>
      <c r="EC98">
        <f t="shared" ref="EC98:EC107" si="605">IFERROR(ROUND(IF(DW98="","",(DW98-DW$109)/DW$110),2),"")</f>
        <v>0.68</v>
      </c>
      <c r="ED98">
        <f t="shared" ref="ED98:ED107" si="606">IFERROR(ROUND(IF(DX98="","",(DX98-DX$109)/DX$110),2),"")</f>
        <v>0.23</v>
      </c>
      <c r="EE98">
        <f t="shared" ref="EE98:EE107" si="607">IFERROR(ROUND(IF(DY98="","",(DY98-DY$109)/DY$110),2),"")</f>
        <v>0.06</v>
      </c>
      <c r="EF98">
        <f t="shared" ref="EF98:EF107" si="608">IFERROR(ROUND(IF(DZ98="","",(DZ98-DZ$109)/DZ$110),2),"")</f>
        <v>0.89</v>
      </c>
      <c r="EG98">
        <f t="shared" ref="EG98:EG107" si="609">IFERROR(ROUND(IF(EA98="","",(EA98-EA$109)/EA$110),2),"")</f>
        <v>1.21</v>
      </c>
      <c r="EH98">
        <f t="shared" ref="EH98:EH107" si="610">IFERROR(ROUND(IF(EC98="","",IF(70+30*EC98/$EC$109&lt;20,20,70+30*EC98/$EC$109)),2),"")</f>
        <v>80.25</v>
      </c>
      <c r="EI98">
        <f t="shared" ref="EI98:EI107" si="611">IFERROR(ROUND(IF(ED98="","",IF(70+30*ED98/$ED$109&lt;20,20,70+30*ED98/$ED$109)),2),"")</f>
        <v>73.83</v>
      </c>
      <c r="EJ98">
        <f t="shared" ref="EJ98:EJ107" si="612">IFERROR(ROUND(IF(EE98="","",IF(70+30*EE98/$EE$109&lt;20,20,70+30*EE98/$EE$109)),2),"")</f>
        <v>71.010000000000005</v>
      </c>
      <c r="EK98">
        <f t="shared" ref="EK98:EK107" si="613">IFERROR(ROUND(IF(EF98="","",IF(70+30*EF98/$EF$109&lt;20,20,70+30*EF98/$EF$109)),2),"")</f>
        <v>85.61</v>
      </c>
      <c r="EL98">
        <f t="shared" ref="EL98:EL107" si="614">IFERROR(ROUND(IF(EG98="","",IF(70+30*EG98/$EG$109&lt;20,20,70+30*EG98/$EG$109)),2),"")</f>
        <v>91.23</v>
      </c>
      <c r="EM98">
        <f t="shared" ref="EM98:EM129" si="615">IF(SUM(EH98:EL98)=0,"",SUM(EH98:EL98))</f>
        <v>401.93</v>
      </c>
      <c r="EN98">
        <f t="shared" ref="EN98:EN129" si="616">IF(EM98="","",RANK(EM98,$EM$2:$EM$107))</f>
        <v>21</v>
      </c>
      <c r="EO98">
        <f t="shared" ref="EO98:EO129" si="617">IF(EN98="","",COUNTIFS($DV$2:$DV$107,F98,$EN$2:$EN$107,"&lt;"&amp;EN98)+1)</f>
        <v>1</v>
      </c>
      <c r="EP98" t="str">
        <f t="shared" ref="EP98:EP107" si="618">IF($G$113=25,IF(AND(DW98&gt;4,EH98=20),1,""),IF($G$113=30,IF(AND(DW98&gt;5,EH98=20),1,""),IF($G$113=35,IF(AND(DW98&gt;6,EH98=20),1,""),IF($G$113=40,IF(AND(DW98&gt;7,EH98=20),1,""),IF($G$113=45,IF(AND(DW98&gt;8,EH98=20),1,""))))))</f>
        <v/>
      </c>
      <c r="EQ98" t="str">
        <f t="shared" ref="EQ98:EQ107" si="619">IF($H$113=25,IF(AND(DX98&gt;4,EI98=20),1,""),IF($H$113=30,IF(AND(DX98&gt;5,EI98=20),1,""),IF($H$113=35,IF(AND(DX98&gt;6,EI98=20),1,""),IF($H$113=40,IF(AND(DX98&gt;7,EI98=20),1,""),IF($H$113=45,IF(AND(DX98&gt;8,EI98=20),1,""))))))</f>
        <v/>
      </c>
      <c r="ER98" t="str">
        <f t="shared" ref="ER98:ER107" si="620">IF($I$113=25,IF(AND(DY98&gt;4,EJ98=20),1,""),IF($I$113=30,IF(AND(DY98&gt;5,EJ98=20),1,""),IF($I$113=35,IF(AND(DY98&gt;6,EJ98=20),1,""),IF($I$113=40,IF(AND(DY98&gt;7,EJ98=20),1,""),IF($I$113=45,IF(AND(DY98&gt;8,EJ98=20),1,""))))))</f>
        <v/>
      </c>
      <c r="ES98" t="str">
        <f t="shared" ref="ES98:ES107" si="621">IF($J$113=25,IF(AND(DZ98&gt;4,EK98=20),1,""),IF($J$113=30,IF(AND(DZ98&gt;5,EK98=20),1,""),IF($J$113=35,IF(AND(DZ98&gt;6,EK98=20),1,""),IF($J$113=40,IF(AND(DZ98&gt;7,EK98=20),1,""),IF($J$113=45,IF(AND(DZ98&gt;8,EK98=20),1,""))))))</f>
        <v/>
      </c>
      <c r="ET98" t="str">
        <f t="shared" ref="ET98:ET107" si="622">IF($K$113=25,IF(AND(EA98&gt;4,EL98=20),1,""),IF($K$113=30,IF(AND(EA98&gt;5,EL98=20),1,""),IF($K$113=35,IF(AND(EA98&gt;6,EL98=20),1,""),IF($K$113=40,IF(AND(EA98&gt;7,EL98=20),1,""),IF($K$113=45,IF(AND(EA98&gt;8,EL98=20),1,""))))))</f>
        <v/>
      </c>
      <c r="EV98" t="str">
        <f t="shared" ref="EV98:EV107" si="623">B98</f>
        <v>AZZAM HAFIDZ MUROBBY</v>
      </c>
      <c r="EW98" t="str">
        <f t="shared" ref="EW98:EW107" si="624">C98</f>
        <v>531-22-04929</v>
      </c>
      <c r="EX98" t="str">
        <f t="shared" ref="EX98:EX107" si="625">D98</f>
        <v>531V120</v>
      </c>
      <c r="EY98" t="str">
        <f t="shared" ref="EY98:EY107" si="626">E98</f>
        <v>SDIT UMMUL QURO</v>
      </c>
      <c r="EZ98">
        <f t="shared" ref="EZ98:EZ107" si="627">F98</f>
        <v>531</v>
      </c>
      <c r="FA98">
        <f t="shared" ref="FA98:FA107" si="628">IF(G98="","",G98)</f>
        <v>26</v>
      </c>
      <c r="FB98">
        <f t="shared" ref="FB98:FB107" si="629">IF(H98="","",H98)</f>
        <v>27</v>
      </c>
      <c r="FC98">
        <f t="shared" ref="FC98:FC107" si="630">IF(I98="","",I98)</f>
        <v>26</v>
      </c>
      <c r="FD98">
        <f t="shared" ref="FD98:FD107" si="631">IF(J98="","",J98)</f>
        <v>32</v>
      </c>
      <c r="FE98">
        <f t="shared" ref="FE98:FE107" si="632">IF(K98="","",K98)</f>
        <v>26</v>
      </c>
      <c r="FF98">
        <f t="shared" ref="FF98:FF107" si="633">IF(L98="","",L98)</f>
        <v>137</v>
      </c>
      <c r="FG98">
        <f t="shared" ref="FG98:FG107" si="634">IFERROR(ROUND(IF(FA98="","",(FA98-FA$109)/FA$110),2),"")</f>
        <v>0.68</v>
      </c>
      <c r="FH98">
        <f t="shared" ref="FH98:FH107" si="635">IFERROR(ROUND(IF(FB98="","",(FB98-FB$109)/FB$110),2),"")</f>
        <v>0.23</v>
      </c>
      <c r="FI98">
        <f t="shared" ref="FI98:FI107" si="636">IFERROR(ROUND(IF(FC98="","",(FC98-FC$109)/FC$110),2),"")</f>
        <v>0.06</v>
      </c>
      <c r="FJ98">
        <f t="shared" ref="FJ98:FJ107" si="637">IFERROR(ROUND(IF(FD98="","",(FD98-FD$109)/FD$110),2),"")</f>
        <v>0.89</v>
      </c>
      <c r="FK98">
        <f t="shared" ref="FK98:FK107" si="638">IFERROR(ROUND(IF(FE98="","",(FE98-FE$109)/FE$110),2),"")</f>
        <v>1.21</v>
      </c>
      <c r="FL98">
        <f t="shared" ref="FL98:FL107" si="639">IFERROR(ROUND(IF(FG98="","",IF(70+30*FG98/$FG$109&lt;20,20,70+30*FG98/$FG$109)),2),"")</f>
        <v>80.25</v>
      </c>
      <c r="FM98">
        <f t="shared" ref="FM98:FM107" si="640">IFERROR(ROUND(IF(FH98="","",IF(70+30*FH98/$FH$109&lt;20,20,70+30*FH98/$FH$109)),2),"")</f>
        <v>73.83</v>
      </c>
      <c r="FN98">
        <f t="shared" ref="FN98:FN107" si="641">IFERROR(ROUND(IF(FI98="","",IF(70+30*FI98/$FI$109&lt;20,20,70+30*FI98/$FI$109)),2),"")</f>
        <v>71.010000000000005</v>
      </c>
      <c r="FO98">
        <f t="shared" ref="FO98:FO107" si="642">IFERROR(ROUND(IF(FJ98="","",IF(70+30*FJ98/$FJ$109&lt;20,20,70+30*FJ98/$FJ$109)),2),"")</f>
        <v>85.61</v>
      </c>
      <c r="FP98">
        <f t="shared" ref="FP98:FP107" si="643">IFERROR(ROUND(IF(FK98="","",IF(70+30*FK98/$FK$109&lt;20,20,70+30*FK98/$FK$109)),2),"")</f>
        <v>91.23</v>
      </c>
      <c r="FQ98">
        <f t="shared" ref="FQ98:FQ129" si="644">IF(SUM(FL98:FP98)=0,"",SUM(FL98:FP98))</f>
        <v>401.93</v>
      </c>
      <c r="FR98">
        <f t="shared" ref="FR98:FR129" si="645">IF(FQ98="","",RANK(FQ98,$FQ$2:$FQ$107))</f>
        <v>21</v>
      </c>
      <c r="FS98">
        <f t="shared" ref="FS98:FS129" si="646">IF(FR98="","",COUNTIFS($EZ$2:$EZ$107,F98,$FR$2:$FR$107,"&lt;"&amp;FR98)+1)</f>
        <v>1</v>
      </c>
      <c r="FT98" t="str">
        <f t="shared" ref="FT98:FT107" si="647">IF($G$113=25,IF(AND(FA98&gt;4,FL98=20),1,""),IF($G$113=30,IF(AND(FA98&gt;5,FL98=20),1,""),IF($G$113=35,IF(AND(FA98&gt;6,FL98=20),1,""),IF($G$113=40,IF(AND(FA98&gt;7,FL98=20),1,""),IF($G$113=45,IF(AND(FA98&gt;8,FL98=20),1,""))))))</f>
        <v/>
      </c>
      <c r="FU98" t="str">
        <f t="shared" ref="FU98:FU107" si="648">IF($H$113=25,IF(AND(FB98&gt;4,FM98=20),1,""),IF($H$113=30,IF(AND(FB98&gt;5,FM98=20),1,""),IF($H$113=35,IF(AND(FB98&gt;6,FM98=20),1,""),IF($H$113=40,IF(AND(FB98&gt;7,FM98=20),1,""),IF($H$113=45,IF(AND(FB98&gt;8,FM98=20),1,""))))))</f>
        <v/>
      </c>
      <c r="FV98" t="str">
        <f t="shared" ref="FV98:FV107" si="649">IF($I$113=25,IF(AND(FC98&gt;4,FN98=20),1,""),IF($I$113=30,IF(AND(FC98&gt;5,FN98=20),1,""),IF($I$113=35,IF(AND(FC98&gt;6,FN98=20),1,""),IF($I$113=40,IF(AND(FC98&gt;7,FN98=20),1,""),IF($I$113=45,IF(AND(FC98&gt;8,FN98=20),1,""))))))</f>
        <v/>
      </c>
      <c r="FW98" t="str">
        <f t="shared" ref="FW98:FW107" si="650">IF($J$113=25,IF(AND(FD98&gt;4,FO98=20),1,""),IF($J$113=30,IF(AND(FD98&gt;5,FO98=20),1,""),IF($J$113=35,IF(AND(FD98&gt;6,FO98=20),1,""),IF($J$113=40,IF(AND(FD98&gt;7,FO98=20),1,""),IF($J$113=45,IF(AND(FD98&gt;8,FO98=20),1,""))))))</f>
        <v/>
      </c>
      <c r="FX98" t="str">
        <f t="shared" ref="FX98:FX107" si="651">IF($K$113=25,IF(AND(FE98&gt;4,FP98=20),1,""),IF($K$113=30,IF(AND(FE98&gt;5,FP98=20),1,""),IF($K$113=35,IF(AND(FE98&gt;6,FP98=20),1,""),IF($K$113=40,IF(AND(FE98&gt;7,FP98=20),1,""),IF($K$113=45,IF(AND(FE98&gt;8,FP98=20),1,""))))))</f>
        <v/>
      </c>
    </row>
    <row r="99" spans="2:180">
      <c r="B99" s="1" t="s">
        <v>496</v>
      </c>
      <c r="C99" s="2" t="s">
        <v>497</v>
      </c>
      <c r="D99" s="2" t="s">
        <v>494</v>
      </c>
      <c r="E99" s="2" t="s">
        <v>498</v>
      </c>
      <c r="F99" s="2">
        <v>531</v>
      </c>
      <c r="G99" s="2">
        <v>14</v>
      </c>
      <c r="H99" s="2">
        <v>17</v>
      </c>
      <c r="I99" s="2">
        <v>18</v>
      </c>
      <c r="J99" s="2">
        <v>14</v>
      </c>
      <c r="K99" s="2">
        <v>11</v>
      </c>
      <c r="L99" s="2">
        <v>74</v>
      </c>
      <c r="M99">
        <f t="shared" si="489"/>
        <v>-1.29</v>
      </c>
      <c r="N99">
        <f t="shared" si="490"/>
        <v>-1.34</v>
      </c>
      <c r="O99">
        <f t="shared" si="491"/>
        <v>-0.93</v>
      </c>
      <c r="P99">
        <f t="shared" si="492"/>
        <v>-1.58</v>
      </c>
      <c r="Q99">
        <f t="shared" si="493"/>
        <v>-1.28</v>
      </c>
      <c r="R99">
        <f t="shared" si="494"/>
        <v>50.55</v>
      </c>
      <c r="S99">
        <f t="shared" si="495"/>
        <v>47.67</v>
      </c>
      <c r="T99">
        <f t="shared" si="496"/>
        <v>54.33</v>
      </c>
      <c r="U99">
        <f t="shared" si="497"/>
        <v>42.28</v>
      </c>
      <c r="V99">
        <f t="shared" si="498"/>
        <v>47.54</v>
      </c>
      <c r="W99">
        <f t="shared" si="499"/>
        <v>242.37</v>
      </c>
      <c r="X99">
        <f t="shared" si="500"/>
        <v>76</v>
      </c>
      <c r="Y99">
        <f t="shared" si="501"/>
        <v>6</v>
      </c>
      <c r="Z99" t="str">
        <f t="shared" si="502"/>
        <v/>
      </c>
      <c r="AA99" t="str">
        <f t="shared" si="503"/>
        <v/>
      </c>
      <c r="AB99" t="str">
        <f t="shared" si="504"/>
        <v/>
      </c>
      <c r="AC99" t="str">
        <f t="shared" si="505"/>
        <v/>
      </c>
      <c r="AD99" t="str">
        <f t="shared" si="506"/>
        <v/>
      </c>
      <c r="AF99" t="str">
        <f t="shared" si="507"/>
        <v>DEVYANI WIDODO</v>
      </c>
      <c r="AG99" t="str">
        <f t="shared" si="508"/>
        <v>531-22-04952</v>
      </c>
      <c r="AH99" t="str">
        <f t="shared" si="509"/>
        <v>531V120</v>
      </c>
      <c r="AI99" t="str">
        <f t="shared" si="510"/>
        <v>SDN KALIBARU 3</v>
      </c>
      <c r="AJ99">
        <f t="shared" si="511"/>
        <v>531</v>
      </c>
      <c r="AK99">
        <f t="shared" si="512"/>
        <v>14</v>
      </c>
      <c r="AL99">
        <f t="shared" si="513"/>
        <v>17</v>
      </c>
      <c r="AM99">
        <f t="shared" si="514"/>
        <v>18</v>
      </c>
      <c r="AN99">
        <f t="shared" si="515"/>
        <v>14</v>
      </c>
      <c r="AO99">
        <f t="shared" si="516"/>
        <v>11</v>
      </c>
      <c r="AP99">
        <f t="shared" si="517"/>
        <v>74</v>
      </c>
      <c r="AQ99">
        <f t="shared" si="518"/>
        <v>-1.29</v>
      </c>
      <c r="AR99">
        <f t="shared" si="519"/>
        <v>-1.34</v>
      </c>
      <c r="AS99">
        <f t="shared" si="520"/>
        <v>-0.93</v>
      </c>
      <c r="AT99">
        <f t="shared" si="521"/>
        <v>-1.58</v>
      </c>
      <c r="AU99">
        <f t="shared" si="522"/>
        <v>-1.28</v>
      </c>
      <c r="AV99">
        <f t="shared" si="523"/>
        <v>50.55</v>
      </c>
      <c r="AW99">
        <f t="shared" si="524"/>
        <v>47.67</v>
      </c>
      <c r="AX99">
        <f t="shared" si="525"/>
        <v>54.33</v>
      </c>
      <c r="AY99">
        <f t="shared" si="526"/>
        <v>42.28</v>
      </c>
      <c r="AZ99">
        <f t="shared" si="527"/>
        <v>47.54</v>
      </c>
      <c r="BA99">
        <f t="shared" si="528"/>
        <v>242.37</v>
      </c>
      <c r="BB99">
        <f t="shared" si="529"/>
        <v>76</v>
      </c>
      <c r="BC99">
        <f t="shared" si="530"/>
        <v>6</v>
      </c>
      <c r="BD99" t="str">
        <f t="shared" si="531"/>
        <v/>
      </c>
      <c r="BE99" t="str">
        <f t="shared" si="532"/>
        <v/>
      </c>
      <c r="BF99" t="str">
        <f t="shared" si="533"/>
        <v/>
      </c>
      <c r="BG99" t="str">
        <f t="shared" si="534"/>
        <v/>
      </c>
      <c r="BH99" t="str">
        <f t="shared" si="535"/>
        <v/>
      </c>
      <c r="BJ99" t="str">
        <f t="shared" si="536"/>
        <v>DEVYANI WIDODO</v>
      </c>
      <c r="BK99" t="str">
        <f t="shared" si="537"/>
        <v>531-22-04952</v>
      </c>
      <c r="BL99" t="str">
        <f t="shared" si="538"/>
        <v>531V120</v>
      </c>
      <c r="BM99" t="str">
        <f t="shared" si="539"/>
        <v>SDN KALIBARU 3</v>
      </c>
      <c r="BN99">
        <f t="shared" si="540"/>
        <v>531</v>
      </c>
      <c r="BO99">
        <f t="shared" si="541"/>
        <v>14</v>
      </c>
      <c r="BP99">
        <f t="shared" si="542"/>
        <v>17</v>
      </c>
      <c r="BQ99">
        <f t="shared" si="543"/>
        <v>18</v>
      </c>
      <c r="BR99">
        <f t="shared" si="544"/>
        <v>14</v>
      </c>
      <c r="BS99">
        <f t="shared" si="545"/>
        <v>11</v>
      </c>
      <c r="BT99">
        <f t="shared" si="546"/>
        <v>74</v>
      </c>
      <c r="BU99">
        <f t="shared" si="547"/>
        <v>-1.29</v>
      </c>
      <c r="BV99">
        <f t="shared" si="548"/>
        <v>-1.34</v>
      </c>
      <c r="BW99">
        <f t="shared" si="549"/>
        <v>-0.93</v>
      </c>
      <c r="BX99">
        <f t="shared" si="550"/>
        <v>-1.58</v>
      </c>
      <c r="BY99">
        <f t="shared" si="551"/>
        <v>-1.28</v>
      </c>
      <c r="BZ99">
        <f t="shared" si="552"/>
        <v>50.55</v>
      </c>
      <c r="CA99">
        <f t="shared" si="553"/>
        <v>47.67</v>
      </c>
      <c r="CB99">
        <f t="shared" si="554"/>
        <v>54.33</v>
      </c>
      <c r="CC99">
        <f t="shared" si="555"/>
        <v>42.28</v>
      </c>
      <c r="CD99">
        <f t="shared" si="556"/>
        <v>47.54</v>
      </c>
      <c r="CE99">
        <f t="shared" si="557"/>
        <v>242.37</v>
      </c>
      <c r="CF99">
        <f t="shared" si="558"/>
        <v>76</v>
      </c>
      <c r="CG99">
        <f t="shared" si="559"/>
        <v>6</v>
      </c>
      <c r="CH99" t="str">
        <f t="shared" si="560"/>
        <v/>
      </c>
      <c r="CI99" t="str">
        <f t="shared" si="561"/>
        <v/>
      </c>
      <c r="CJ99" t="str">
        <f t="shared" si="562"/>
        <v/>
      </c>
      <c r="CK99" t="str">
        <f t="shared" si="563"/>
        <v/>
      </c>
      <c r="CL99" t="str">
        <f t="shared" si="564"/>
        <v/>
      </c>
      <c r="CN99" t="str">
        <f t="shared" si="565"/>
        <v>DEVYANI WIDODO</v>
      </c>
      <c r="CO99" t="str">
        <f t="shared" si="566"/>
        <v>531-22-04952</v>
      </c>
      <c r="CP99" t="str">
        <f t="shared" si="567"/>
        <v>531V120</v>
      </c>
      <c r="CQ99" t="str">
        <f t="shared" si="568"/>
        <v>SDN KALIBARU 3</v>
      </c>
      <c r="CR99">
        <f t="shared" si="569"/>
        <v>531</v>
      </c>
      <c r="CS99">
        <f t="shared" si="570"/>
        <v>14</v>
      </c>
      <c r="CT99">
        <f t="shared" si="571"/>
        <v>17</v>
      </c>
      <c r="CU99">
        <f t="shared" si="572"/>
        <v>18</v>
      </c>
      <c r="CV99">
        <f t="shared" si="573"/>
        <v>14</v>
      </c>
      <c r="CW99">
        <f t="shared" si="574"/>
        <v>11</v>
      </c>
      <c r="CX99">
        <f t="shared" si="575"/>
        <v>74</v>
      </c>
      <c r="CY99">
        <f t="shared" si="576"/>
        <v>-1.29</v>
      </c>
      <c r="CZ99">
        <f t="shared" si="577"/>
        <v>-1.34</v>
      </c>
      <c r="DA99">
        <f t="shared" si="578"/>
        <v>-0.93</v>
      </c>
      <c r="DB99">
        <f t="shared" si="579"/>
        <v>-1.58</v>
      </c>
      <c r="DC99">
        <f t="shared" si="580"/>
        <v>-1.28</v>
      </c>
      <c r="DD99">
        <f t="shared" si="581"/>
        <v>50.55</v>
      </c>
      <c r="DE99">
        <f t="shared" si="582"/>
        <v>47.67</v>
      </c>
      <c r="DF99">
        <f t="shared" si="583"/>
        <v>54.33</v>
      </c>
      <c r="DG99">
        <f t="shared" si="584"/>
        <v>42.28</v>
      </c>
      <c r="DH99">
        <f t="shared" si="585"/>
        <v>47.54</v>
      </c>
      <c r="DI99">
        <f t="shared" si="586"/>
        <v>242.37</v>
      </c>
      <c r="DJ99">
        <f t="shared" si="587"/>
        <v>76</v>
      </c>
      <c r="DK99">
        <f t="shared" si="588"/>
        <v>6</v>
      </c>
      <c r="DL99" t="str">
        <f t="shared" si="589"/>
        <v/>
      </c>
      <c r="DM99" t="str">
        <f t="shared" si="590"/>
        <v/>
      </c>
      <c r="DN99" t="str">
        <f t="shared" si="591"/>
        <v/>
      </c>
      <c r="DO99" t="str">
        <f t="shared" si="592"/>
        <v/>
      </c>
      <c r="DP99" t="str">
        <f t="shared" si="593"/>
        <v/>
      </c>
      <c r="DR99" t="str">
        <f t="shared" si="594"/>
        <v>DEVYANI WIDODO</v>
      </c>
      <c r="DS99" t="str">
        <f t="shared" si="595"/>
        <v>531-22-04952</v>
      </c>
      <c r="DT99" t="str">
        <f t="shared" si="596"/>
        <v>531V120</v>
      </c>
      <c r="DU99" t="str">
        <f t="shared" si="597"/>
        <v>SDN KALIBARU 3</v>
      </c>
      <c r="DV99">
        <f t="shared" si="598"/>
        <v>531</v>
      </c>
      <c r="DW99">
        <f t="shared" si="599"/>
        <v>14</v>
      </c>
      <c r="DX99">
        <f t="shared" si="600"/>
        <v>17</v>
      </c>
      <c r="DY99">
        <f t="shared" si="601"/>
        <v>18</v>
      </c>
      <c r="DZ99">
        <f t="shared" si="602"/>
        <v>14</v>
      </c>
      <c r="EA99">
        <f t="shared" si="603"/>
        <v>11</v>
      </c>
      <c r="EB99">
        <f t="shared" si="604"/>
        <v>74</v>
      </c>
      <c r="EC99">
        <f t="shared" si="605"/>
        <v>-1.29</v>
      </c>
      <c r="ED99">
        <f t="shared" si="606"/>
        <v>-1.34</v>
      </c>
      <c r="EE99">
        <f t="shared" si="607"/>
        <v>-0.93</v>
      </c>
      <c r="EF99">
        <f t="shared" si="608"/>
        <v>-1.58</v>
      </c>
      <c r="EG99">
        <f t="shared" si="609"/>
        <v>-1.28</v>
      </c>
      <c r="EH99">
        <f t="shared" si="610"/>
        <v>50.55</v>
      </c>
      <c r="EI99">
        <f t="shared" si="611"/>
        <v>47.67</v>
      </c>
      <c r="EJ99">
        <f t="shared" si="612"/>
        <v>54.33</v>
      </c>
      <c r="EK99">
        <f t="shared" si="613"/>
        <v>42.28</v>
      </c>
      <c r="EL99">
        <f t="shared" si="614"/>
        <v>47.54</v>
      </c>
      <c r="EM99">
        <f t="shared" si="615"/>
        <v>242.37</v>
      </c>
      <c r="EN99">
        <f t="shared" si="616"/>
        <v>76</v>
      </c>
      <c r="EO99">
        <f t="shared" si="617"/>
        <v>6</v>
      </c>
      <c r="EP99" t="str">
        <f t="shared" si="618"/>
        <v/>
      </c>
      <c r="EQ99" t="str">
        <f t="shared" si="619"/>
        <v/>
      </c>
      <c r="ER99" t="str">
        <f t="shared" si="620"/>
        <v/>
      </c>
      <c r="ES99" t="str">
        <f t="shared" si="621"/>
        <v/>
      </c>
      <c r="ET99" t="str">
        <f t="shared" si="622"/>
        <v/>
      </c>
      <c r="EV99" t="str">
        <f t="shared" si="623"/>
        <v>DEVYANI WIDODO</v>
      </c>
      <c r="EW99" t="str">
        <f t="shared" si="624"/>
        <v>531-22-04952</v>
      </c>
      <c r="EX99" t="str">
        <f t="shared" si="625"/>
        <v>531V120</v>
      </c>
      <c r="EY99" t="str">
        <f t="shared" si="626"/>
        <v>SDN KALIBARU 3</v>
      </c>
      <c r="EZ99">
        <f t="shared" si="627"/>
        <v>531</v>
      </c>
      <c r="FA99">
        <f t="shared" si="628"/>
        <v>14</v>
      </c>
      <c r="FB99">
        <f t="shared" si="629"/>
        <v>17</v>
      </c>
      <c r="FC99">
        <f t="shared" si="630"/>
        <v>18</v>
      </c>
      <c r="FD99">
        <f t="shared" si="631"/>
        <v>14</v>
      </c>
      <c r="FE99">
        <f t="shared" si="632"/>
        <v>11</v>
      </c>
      <c r="FF99">
        <f t="shared" si="633"/>
        <v>74</v>
      </c>
      <c r="FG99">
        <f t="shared" si="634"/>
        <v>-1.29</v>
      </c>
      <c r="FH99">
        <f t="shared" si="635"/>
        <v>-1.34</v>
      </c>
      <c r="FI99">
        <f t="shared" si="636"/>
        <v>-0.93</v>
      </c>
      <c r="FJ99">
        <f t="shared" si="637"/>
        <v>-1.58</v>
      </c>
      <c r="FK99">
        <f t="shared" si="638"/>
        <v>-1.28</v>
      </c>
      <c r="FL99">
        <f t="shared" si="639"/>
        <v>50.55</v>
      </c>
      <c r="FM99">
        <f t="shared" si="640"/>
        <v>47.67</v>
      </c>
      <c r="FN99">
        <f t="shared" si="641"/>
        <v>54.33</v>
      </c>
      <c r="FO99">
        <f t="shared" si="642"/>
        <v>42.28</v>
      </c>
      <c r="FP99">
        <f t="shared" si="643"/>
        <v>47.54</v>
      </c>
      <c r="FQ99">
        <f t="shared" si="644"/>
        <v>242.37</v>
      </c>
      <c r="FR99">
        <f t="shared" si="645"/>
        <v>76</v>
      </c>
      <c r="FS99">
        <f t="shared" si="646"/>
        <v>6</v>
      </c>
      <c r="FT99" t="str">
        <f t="shared" si="647"/>
        <v/>
      </c>
      <c r="FU99" t="str">
        <f t="shared" si="648"/>
        <v/>
      </c>
      <c r="FV99" t="str">
        <f t="shared" si="649"/>
        <v/>
      </c>
      <c r="FW99" t="str">
        <f t="shared" si="650"/>
        <v/>
      </c>
      <c r="FX99" t="str">
        <f t="shared" si="651"/>
        <v/>
      </c>
    </row>
    <row r="100" spans="2:180">
      <c r="B100" s="1" t="s">
        <v>499</v>
      </c>
      <c r="C100" s="2" t="s">
        <v>500</v>
      </c>
      <c r="D100" s="2" t="s">
        <v>494</v>
      </c>
      <c r="E100" s="2" t="s">
        <v>501</v>
      </c>
      <c r="F100" s="2">
        <v>531</v>
      </c>
      <c r="G100" s="2">
        <v>25</v>
      </c>
      <c r="H100" s="2">
        <v>25</v>
      </c>
      <c r="I100" s="2">
        <v>20</v>
      </c>
      <c r="J100" s="2">
        <v>25</v>
      </c>
      <c r="K100" s="2"/>
      <c r="L100" s="2">
        <v>95</v>
      </c>
      <c r="M100">
        <f t="shared" si="489"/>
        <v>0.52</v>
      </c>
      <c r="N100">
        <f t="shared" si="490"/>
        <v>-0.08</v>
      </c>
      <c r="O100">
        <f t="shared" si="491"/>
        <v>-0.68</v>
      </c>
      <c r="P100">
        <f t="shared" si="492"/>
        <v>-7.0000000000000007E-2</v>
      </c>
      <c r="Q100" t="str">
        <f t="shared" si="493"/>
        <v/>
      </c>
      <c r="R100">
        <f t="shared" si="494"/>
        <v>77.84</v>
      </c>
      <c r="S100">
        <f t="shared" si="495"/>
        <v>68.67</v>
      </c>
      <c r="T100">
        <f t="shared" si="496"/>
        <v>58.54</v>
      </c>
      <c r="U100">
        <f t="shared" si="497"/>
        <v>68.77</v>
      </c>
      <c r="V100" t="str">
        <f t="shared" si="498"/>
        <v/>
      </c>
      <c r="W100">
        <f t="shared" si="499"/>
        <v>273.82</v>
      </c>
      <c r="X100">
        <f t="shared" si="500"/>
        <v>66</v>
      </c>
      <c r="Y100">
        <f t="shared" si="501"/>
        <v>4</v>
      </c>
      <c r="Z100" t="str">
        <f t="shared" si="502"/>
        <v/>
      </c>
      <c r="AA100" t="str">
        <f t="shared" si="503"/>
        <v/>
      </c>
      <c r="AB100" t="str">
        <f t="shared" si="504"/>
        <v/>
      </c>
      <c r="AC100" t="str">
        <f t="shared" si="505"/>
        <v/>
      </c>
      <c r="AD100" t="str">
        <f t="shared" si="506"/>
        <v/>
      </c>
      <c r="AF100" t="str">
        <f t="shared" si="507"/>
        <v>MAZAYA IFFATI RAIDA</v>
      </c>
      <c r="AG100" t="str">
        <f t="shared" si="508"/>
        <v>531-22-04961</v>
      </c>
      <c r="AH100" t="str">
        <f t="shared" si="509"/>
        <v>531V120</v>
      </c>
      <c r="AI100" t="str">
        <f t="shared" si="510"/>
        <v>SD ALAM INDONESIA</v>
      </c>
      <c r="AJ100">
        <f t="shared" si="511"/>
        <v>531</v>
      </c>
      <c r="AK100">
        <f t="shared" si="512"/>
        <v>25</v>
      </c>
      <c r="AL100">
        <f t="shared" si="513"/>
        <v>25</v>
      </c>
      <c r="AM100">
        <f t="shared" si="514"/>
        <v>20</v>
      </c>
      <c r="AN100">
        <f t="shared" si="515"/>
        <v>25</v>
      </c>
      <c r="AO100" t="str">
        <f t="shared" si="516"/>
        <v/>
      </c>
      <c r="AP100">
        <f t="shared" si="517"/>
        <v>95</v>
      </c>
      <c r="AQ100">
        <f t="shared" si="518"/>
        <v>0.52</v>
      </c>
      <c r="AR100">
        <f t="shared" si="519"/>
        <v>-0.08</v>
      </c>
      <c r="AS100">
        <f t="shared" si="520"/>
        <v>-0.68</v>
      </c>
      <c r="AT100">
        <f t="shared" si="521"/>
        <v>-7.0000000000000007E-2</v>
      </c>
      <c r="AU100" t="str">
        <f t="shared" si="522"/>
        <v/>
      </c>
      <c r="AV100">
        <f t="shared" si="523"/>
        <v>77.84</v>
      </c>
      <c r="AW100">
        <f t="shared" si="524"/>
        <v>68.67</v>
      </c>
      <c r="AX100">
        <f t="shared" si="525"/>
        <v>58.54</v>
      </c>
      <c r="AY100">
        <f t="shared" si="526"/>
        <v>68.77</v>
      </c>
      <c r="AZ100" t="str">
        <f t="shared" si="527"/>
        <v/>
      </c>
      <c r="BA100">
        <f t="shared" si="528"/>
        <v>273.82</v>
      </c>
      <c r="BB100">
        <f t="shared" si="529"/>
        <v>66</v>
      </c>
      <c r="BC100">
        <f t="shared" si="530"/>
        <v>4</v>
      </c>
      <c r="BD100" t="str">
        <f t="shared" si="531"/>
        <v/>
      </c>
      <c r="BE100" t="str">
        <f t="shared" si="532"/>
        <v/>
      </c>
      <c r="BF100" t="str">
        <f t="shared" si="533"/>
        <v/>
      </c>
      <c r="BG100" t="str">
        <f t="shared" si="534"/>
        <v/>
      </c>
      <c r="BH100" t="str">
        <f t="shared" si="535"/>
        <v/>
      </c>
      <c r="BJ100" t="str">
        <f t="shared" si="536"/>
        <v>MAZAYA IFFATI RAIDA</v>
      </c>
      <c r="BK100" t="str">
        <f t="shared" si="537"/>
        <v>531-22-04961</v>
      </c>
      <c r="BL100" t="str">
        <f t="shared" si="538"/>
        <v>531V120</v>
      </c>
      <c r="BM100" t="str">
        <f t="shared" si="539"/>
        <v>SD ALAM INDONESIA</v>
      </c>
      <c r="BN100">
        <f t="shared" si="540"/>
        <v>531</v>
      </c>
      <c r="BO100">
        <f t="shared" si="541"/>
        <v>25</v>
      </c>
      <c r="BP100">
        <f t="shared" si="542"/>
        <v>25</v>
      </c>
      <c r="BQ100">
        <f t="shared" si="543"/>
        <v>20</v>
      </c>
      <c r="BR100">
        <f t="shared" si="544"/>
        <v>25</v>
      </c>
      <c r="BS100" t="str">
        <f t="shared" si="545"/>
        <v/>
      </c>
      <c r="BT100">
        <f t="shared" si="546"/>
        <v>95</v>
      </c>
      <c r="BU100">
        <f t="shared" si="547"/>
        <v>0.52</v>
      </c>
      <c r="BV100">
        <f t="shared" si="548"/>
        <v>-0.08</v>
      </c>
      <c r="BW100">
        <f t="shared" si="549"/>
        <v>-0.68</v>
      </c>
      <c r="BX100">
        <f t="shared" si="550"/>
        <v>-7.0000000000000007E-2</v>
      </c>
      <c r="BY100" t="str">
        <f t="shared" si="551"/>
        <v/>
      </c>
      <c r="BZ100">
        <f t="shared" si="552"/>
        <v>77.84</v>
      </c>
      <c r="CA100">
        <f t="shared" si="553"/>
        <v>68.67</v>
      </c>
      <c r="CB100">
        <f t="shared" si="554"/>
        <v>58.54</v>
      </c>
      <c r="CC100">
        <f t="shared" si="555"/>
        <v>68.77</v>
      </c>
      <c r="CD100" t="str">
        <f t="shared" si="556"/>
        <v/>
      </c>
      <c r="CE100">
        <f t="shared" si="557"/>
        <v>273.82</v>
      </c>
      <c r="CF100">
        <f t="shared" si="558"/>
        <v>66</v>
      </c>
      <c r="CG100">
        <f t="shared" si="559"/>
        <v>4</v>
      </c>
      <c r="CH100" t="str">
        <f t="shared" si="560"/>
        <v/>
      </c>
      <c r="CI100" t="str">
        <f t="shared" si="561"/>
        <v/>
      </c>
      <c r="CJ100" t="str">
        <f t="shared" si="562"/>
        <v/>
      </c>
      <c r="CK100" t="str">
        <f t="shared" si="563"/>
        <v/>
      </c>
      <c r="CL100" t="str">
        <f t="shared" si="564"/>
        <v/>
      </c>
      <c r="CN100" t="str">
        <f t="shared" si="565"/>
        <v>MAZAYA IFFATI RAIDA</v>
      </c>
      <c r="CO100" t="str">
        <f t="shared" si="566"/>
        <v>531-22-04961</v>
      </c>
      <c r="CP100" t="str">
        <f t="shared" si="567"/>
        <v>531V120</v>
      </c>
      <c r="CQ100" t="str">
        <f t="shared" si="568"/>
        <v>SD ALAM INDONESIA</v>
      </c>
      <c r="CR100">
        <f t="shared" si="569"/>
        <v>531</v>
      </c>
      <c r="CS100">
        <f t="shared" si="570"/>
        <v>25</v>
      </c>
      <c r="CT100">
        <f t="shared" si="571"/>
        <v>25</v>
      </c>
      <c r="CU100">
        <f t="shared" si="572"/>
        <v>20</v>
      </c>
      <c r="CV100">
        <f t="shared" si="573"/>
        <v>25</v>
      </c>
      <c r="CW100" t="str">
        <f t="shared" si="574"/>
        <v/>
      </c>
      <c r="CX100">
        <f t="shared" si="575"/>
        <v>95</v>
      </c>
      <c r="CY100">
        <f t="shared" si="576"/>
        <v>0.52</v>
      </c>
      <c r="CZ100">
        <f t="shared" si="577"/>
        <v>-0.08</v>
      </c>
      <c r="DA100">
        <f t="shared" si="578"/>
        <v>-0.68</v>
      </c>
      <c r="DB100">
        <f t="shared" si="579"/>
        <v>-7.0000000000000007E-2</v>
      </c>
      <c r="DC100" t="str">
        <f t="shared" si="580"/>
        <v/>
      </c>
      <c r="DD100">
        <f t="shared" si="581"/>
        <v>77.84</v>
      </c>
      <c r="DE100">
        <f t="shared" si="582"/>
        <v>68.67</v>
      </c>
      <c r="DF100">
        <f t="shared" si="583"/>
        <v>58.54</v>
      </c>
      <c r="DG100">
        <f t="shared" si="584"/>
        <v>68.77</v>
      </c>
      <c r="DH100" t="str">
        <f t="shared" si="585"/>
        <v/>
      </c>
      <c r="DI100">
        <f t="shared" si="586"/>
        <v>273.82</v>
      </c>
      <c r="DJ100">
        <f t="shared" si="587"/>
        <v>66</v>
      </c>
      <c r="DK100">
        <f t="shared" si="588"/>
        <v>4</v>
      </c>
      <c r="DL100" t="str">
        <f t="shared" si="589"/>
        <v/>
      </c>
      <c r="DM100" t="str">
        <f t="shared" si="590"/>
        <v/>
      </c>
      <c r="DN100" t="str">
        <f t="shared" si="591"/>
        <v/>
      </c>
      <c r="DO100" t="str">
        <f t="shared" si="592"/>
        <v/>
      </c>
      <c r="DP100" t="str">
        <f t="shared" si="593"/>
        <v/>
      </c>
      <c r="DR100" t="str">
        <f t="shared" si="594"/>
        <v>MAZAYA IFFATI RAIDA</v>
      </c>
      <c r="DS100" t="str">
        <f t="shared" si="595"/>
        <v>531-22-04961</v>
      </c>
      <c r="DT100" t="str">
        <f t="shared" si="596"/>
        <v>531V120</v>
      </c>
      <c r="DU100" t="str">
        <f t="shared" si="597"/>
        <v>SD ALAM INDONESIA</v>
      </c>
      <c r="DV100">
        <f t="shared" si="598"/>
        <v>531</v>
      </c>
      <c r="DW100">
        <f t="shared" si="599"/>
        <v>25</v>
      </c>
      <c r="DX100">
        <f t="shared" si="600"/>
        <v>25</v>
      </c>
      <c r="DY100">
        <f t="shared" si="601"/>
        <v>20</v>
      </c>
      <c r="DZ100">
        <f t="shared" si="602"/>
        <v>25</v>
      </c>
      <c r="EA100" t="str">
        <f t="shared" si="603"/>
        <v/>
      </c>
      <c r="EB100">
        <f t="shared" si="604"/>
        <v>95</v>
      </c>
      <c r="EC100">
        <f t="shared" si="605"/>
        <v>0.52</v>
      </c>
      <c r="ED100">
        <f t="shared" si="606"/>
        <v>-0.08</v>
      </c>
      <c r="EE100">
        <f t="shared" si="607"/>
        <v>-0.68</v>
      </c>
      <c r="EF100">
        <f t="shared" si="608"/>
        <v>-7.0000000000000007E-2</v>
      </c>
      <c r="EG100" t="str">
        <f t="shared" si="609"/>
        <v/>
      </c>
      <c r="EH100">
        <f t="shared" si="610"/>
        <v>77.84</v>
      </c>
      <c r="EI100">
        <f t="shared" si="611"/>
        <v>68.67</v>
      </c>
      <c r="EJ100">
        <f t="shared" si="612"/>
        <v>58.54</v>
      </c>
      <c r="EK100">
        <f t="shared" si="613"/>
        <v>68.77</v>
      </c>
      <c r="EL100" t="str">
        <f t="shared" si="614"/>
        <v/>
      </c>
      <c r="EM100">
        <f t="shared" si="615"/>
        <v>273.82</v>
      </c>
      <c r="EN100">
        <f t="shared" si="616"/>
        <v>66</v>
      </c>
      <c r="EO100">
        <f t="shared" si="617"/>
        <v>4</v>
      </c>
      <c r="EP100" t="str">
        <f t="shared" si="618"/>
        <v/>
      </c>
      <c r="EQ100" t="str">
        <f t="shared" si="619"/>
        <v/>
      </c>
      <c r="ER100" t="str">
        <f t="shared" si="620"/>
        <v/>
      </c>
      <c r="ES100" t="str">
        <f t="shared" si="621"/>
        <v/>
      </c>
      <c r="ET100" t="str">
        <f t="shared" si="622"/>
        <v/>
      </c>
      <c r="EV100" t="str">
        <f t="shared" si="623"/>
        <v>MAZAYA IFFATI RAIDA</v>
      </c>
      <c r="EW100" t="str">
        <f t="shared" si="624"/>
        <v>531-22-04961</v>
      </c>
      <c r="EX100" t="str">
        <f t="shared" si="625"/>
        <v>531V120</v>
      </c>
      <c r="EY100" t="str">
        <f t="shared" si="626"/>
        <v>SD ALAM INDONESIA</v>
      </c>
      <c r="EZ100">
        <f t="shared" si="627"/>
        <v>531</v>
      </c>
      <c r="FA100">
        <f t="shared" si="628"/>
        <v>25</v>
      </c>
      <c r="FB100">
        <f t="shared" si="629"/>
        <v>25</v>
      </c>
      <c r="FC100">
        <f t="shared" si="630"/>
        <v>20</v>
      </c>
      <c r="FD100">
        <f t="shared" si="631"/>
        <v>25</v>
      </c>
      <c r="FE100" t="str">
        <f t="shared" si="632"/>
        <v/>
      </c>
      <c r="FF100">
        <f t="shared" si="633"/>
        <v>95</v>
      </c>
      <c r="FG100">
        <f t="shared" si="634"/>
        <v>0.52</v>
      </c>
      <c r="FH100">
        <f t="shared" si="635"/>
        <v>-0.08</v>
      </c>
      <c r="FI100">
        <f t="shared" si="636"/>
        <v>-0.68</v>
      </c>
      <c r="FJ100">
        <f t="shared" si="637"/>
        <v>-7.0000000000000007E-2</v>
      </c>
      <c r="FK100" t="str">
        <f t="shared" si="638"/>
        <v/>
      </c>
      <c r="FL100">
        <f t="shared" si="639"/>
        <v>77.84</v>
      </c>
      <c r="FM100">
        <f t="shared" si="640"/>
        <v>68.67</v>
      </c>
      <c r="FN100">
        <f t="shared" si="641"/>
        <v>58.54</v>
      </c>
      <c r="FO100">
        <f t="shared" si="642"/>
        <v>68.77</v>
      </c>
      <c r="FP100" t="str">
        <f t="shared" si="643"/>
        <v/>
      </c>
      <c r="FQ100">
        <f t="shared" si="644"/>
        <v>273.82</v>
      </c>
      <c r="FR100">
        <f t="shared" si="645"/>
        <v>66</v>
      </c>
      <c r="FS100">
        <f t="shared" si="646"/>
        <v>4</v>
      </c>
      <c r="FT100" t="str">
        <f t="shared" si="647"/>
        <v/>
      </c>
      <c r="FU100" t="str">
        <f t="shared" si="648"/>
        <v/>
      </c>
      <c r="FV100" t="str">
        <f t="shared" si="649"/>
        <v/>
      </c>
      <c r="FW100" t="str">
        <f t="shared" si="650"/>
        <v/>
      </c>
      <c r="FX100" t="str">
        <f t="shared" si="651"/>
        <v/>
      </c>
    </row>
    <row r="101" spans="2:180">
      <c r="B101" s="1" t="s">
        <v>502</v>
      </c>
      <c r="C101" s="2" t="s">
        <v>503</v>
      </c>
      <c r="D101" s="2" t="s">
        <v>494</v>
      </c>
      <c r="E101" s="2" t="s">
        <v>501</v>
      </c>
      <c r="F101" s="2">
        <v>531</v>
      </c>
      <c r="G101" s="2">
        <v>22</v>
      </c>
      <c r="H101" s="2">
        <v>29</v>
      </c>
      <c r="I101" s="2">
        <v>33</v>
      </c>
      <c r="J101" s="2">
        <v>31</v>
      </c>
      <c r="K101" s="2">
        <v>23</v>
      </c>
      <c r="L101" s="2">
        <v>138</v>
      </c>
      <c r="M101">
        <f t="shared" si="489"/>
        <v>0.03</v>
      </c>
      <c r="N101">
        <f t="shared" si="490"/>
        <v>0.54</v>
      </c>
      <c r="O101">
        <f t="shared" si="491"/>
        <v>0.92</v>
      </c>
      <c r="P101">
        <f t="shared" si="492"/>
        <v>0.75</v>
      </c>
      <c r="Q101">
        <f t="shared" si="493"/>
        <v>0.71</v>
      </c>
      <c r="R101">
        <f t="shared" si="494"/>
        <v>70.45</v>
      </c>
      <c r="S101">
        <f t="shared" si="495"/>
        <v>79</v>
      </c>
      <c r="T101">
        <f t="shared" si="496"/>
        <v>85.51</v>
      </c>
      <c r="U101">
        <f t="shared" si="497"/>
        <v>83.16</v>
      </c>
      <c r="V101">
        <f t="shared" si="498"/>
        <v>82.46</v>
      </c>
      <c r="W101">
        <f t="shared" si="499"/>
        <v>400.58</v>
      </c>
      <c r="X101">
        <f t="shared" si="500"/>
        <v>23</v>
      </c>
      <c r="Y101">
        <f t="shared" si="501"/>
        <v>2</v>
      </c>
      <c r="Z101" t="str">
        <f t="shared" si="502"/>
        <v/>
      </c>
      <c r="AA101" t="str">
        <f t="shared" si="503"/>
        <v/>
      </c>
      <c r="AB101" t="str">
        <f t="shared" si="504"/>
        <v/>
      </c>
      <c r="AC101" t="str">
        <f t="shared" si="505"/>
        <v/>
      </c>
      <c r="AD101" t="str">
        <f t="shared" si="506"/>
        <v/>
      </c>
      <c r="AF101" t="str">
        <f t="shared" si="507"/>
        <v>ARYASATYA KUSUMAYANTO</v>
      </c>
      <c r="AG101" t="str">
        <f t="shared" si="508"/>
        <v>531-22-05001</v>
      </c>
      <c r="AH101" t="str">
        <f t="shared" si="509"/>
        <v>531V120</v>
      </c>
      <c r="AI101" t="str">
        <f t="shared" si="510"/>
        <v>SD ALAM INDONESIA</v>
      </c>
      <c r="AJ101">
        <f t="shared" si="511"/>
        <v>531</v>
      </c>
      <c r="AK101">
        <f t="shared" si="512"/>
        <v>22</v>
      </c>
      <c r="AL101">
        <f t="shared" si="513"/>
        <v>29</v>
      </c>
      <c r="AM101">
        <f t="shared" si="514"/>
        <v>33</v>
      </c>
      <c r="AN101">
        <f t="shared" si="515"/>
        <v>31</v>
      </c>
      <c r="AO101">
        <f t="shared" si="516"/>
        <v>23</v>
      </c>
      <c r="AP101">
        <f t="shared" si="517"/>
        <v>138</v>
      </c>
      <c r="AQ101">
        <f t="shared" si="518"/>
        <v>0.03</v>
      </c>
      <c r="AR101">
        <f t="shared" si="519"/>
        <v>0.54</v>
      </c>
      <c r="AS101">
        <f t="shared" si="520"/>
        <v>0.92</v>
      </c>
      <c r="AT101">
        <f t="shared" si="521"/>
        <v>0.75</v>
      </c>
      <c r="AU101">
        <f t="shared" si="522"/>
        <v>0.71</v>
      </c>
      <c r="AV101">
        <f t="shared" si="523"/>
        <v>70.45</v>
      </c>
      <c r="AW101">
        <f t="shared" si="524"/>
        <v>79</v>
      </c>
      <c r="AX101">
        <f t="shared" si="525"/>
        <v>85.51</v>
      </c>
      <c r="AY101">
        <f t="shared" si="526"/>
        <v>83.16</v>
      </c>
      <c r="AZ101">
        <f t="shared" si="527"/>
        <v>82.46</v>
      </c>
      <c r="BA101">
        <f t="shared" si="528"/>
        <v>400.58</v>
      </c>
      <c r="BB101">
        <f t="shared" si="529"/>
        <v>23</v>
      </c>
      <c r="BC101">
        <f t="shared" si="530"/>
        <v>2</v>
      </c>
      <c r="BD101" t="str">
        <f t="shared" si="531"/>
        <v/>
      </c>
      <c r="BE101" t="str">
        <f t="shared" si="532"/>
        <v/>
      </c>
      <c r="BF101" t="str">
        <f t="shared" si="533"/>
        <v/>
      </c>
      <c r="BG101" t="str">
        <f t="shared" si="534"/>
        <v/>
      </c>
      <c r="BH101" t="str">
        <f t="shared" si="535"/>
        <v/>
      </c>
      <c r="BJ101" t="str">
        <f t="shared" si="536"/>
        <v>ARYASATYA KUSUMAYANTO</v>
      </c>
      <c r="BK101" t="str">
        <f t="shared" si="537"/>
        <v>531-22-05001</v>
      </c>
      <c r="BL101" t="str">
        <f t="shared" si="538"/>
        <v>531V120</v>
      </c>
      <c r="BM101" t="str">
        <f t="shared" si="539"/>
        <v>SD ALAM INDONESIA</v>
      </c>
      <c r="BN101">
        <f t="shared" si="540"/>
        <v>531</v>
      </c>
      <c r="BO101">
        <f t="shared" si="541"/>
        <v>22</v>
      </c>
      <c r="BP101">
        <f t="shared" si="542"/>
        <v>29</v>
      </c>
      <c r="BQ101">
        <f t="shared" si="543"/>
        <v>33</v>
      </c>
      <c r="BR101">
        <f t="shared" si="544"/>
        <v>31</v>
      </c>
      <c r="BS101">
        <f t="shared" si="545"/>
        <v>23</v>
      </c>
      <c r="BT101">
        <f t="shared" si="546"/>
        <v>138</v>
      </c>
      <c r="BU101">
        <f t="shared" si="547"/>
        <v>0.03</v>
      </c>
      <c r="BV101">
        <f t="shared" si="548"/>
        <v>0.54</v>
      </c>
      <c r="BW101">
        <f t="shared" si="549"/>
        <v>0.92</v>
      </c>
      <c r="BX101">
        <f t="shared" si="550"/>
        <v>0.75</v>
      </c>
      <c r="BY101">
        <f t="shared" si="551"/>
        <v>0.71</v>
      </c>
      <c r="BZ101">
        <f t="shared" si="552"/>
        <v>70.45</v>
      </c>
      <c r="CA101">
        <f t="shared" si="553"/>
        <v>79</v>
      </c>
      <c r="CB101">
        <f t="shared" si="554"/>
        <v>85.51</v>
      </c>
      <c r="CC101">
        <f t="shared" si="555"/>
        <v>83.16</v>
      </c>
      <c r="CD101">
        <f t="shared" si="556"/>
        <v>82.46</v>
      </c>
      <c r="CE101">
        <f t="shared" si="557"/>
        <v>400.58</v>
      </c>
      <c r="CF101">
        <f t="shared" si="558"/>
        <v>23</v>
      </c>
      <c r="CG101">
        <f t="shared" si="559"/>
        <v>2</v>
      </c>
      <c r="CH101" t="str">
        <f t="shared" si="560"/>
        <v/>
      </c>
      <c r="CI101" t="str">
        <f t="shared" si="561"/>
        <v/>
      </c>
      <c r="CJ101" t="str">
        <f t="shared" si="562"/>
        <v/>
      </c>
      <c r="CK101" t="str">
        <f t="shared" si="563"/>
        <v/>
      </c>
      <c r="CL101" t="str">
        <f t="shared" si="564"/>
        <v/>
      </c>
      <c r="CN101" t="str">
        <f t="shared" si="565"/>
        <v>ARYASATYA KUSUMAYANTO</v>
      </c>
      <c r="CO101" t="str">
        <f t="shared" si="566"/>
        <v>531-22-05001</v>
      </c>
      <c r="CP101" t="str">
        <f t="shared" si="567"/>
        <v>531V120</v>
      </c>
      <c r="CQ101" t="str">
        <f t="shared" si="568"/>
        <v>SD ALAM INDONESIA</v>
      </c>
      <c r="CR101">
        <f t="shared" si="569"/>
        <v>531</v>
      </c>
      <c r="CS101">
        <f t="shared" si="570"/>
        <v>22</v>
      </c>
      <c r="CT101">
        <f t="shared" si="571"/>
        <v>29</v>
      </c>
      <c r="CU101">
        <f t="shared" si="572"/>
        <v>33</v>
      </c>
      <c r="CV101">
        <f t="shared" si="573"/>
        <v>31</v>
      </c>
      <c r="CW101">
        <f t="shared" si="574"/>
        <v>23</v>
      </c>
      <c r="CX101">
        <f t="shared" si="575"/>
        <v>138</v>
      </c>
      <c r="CY101">
        <f t="shared" si="576"/>
        <v>0.03</v>
      </c>
      <c r="CZ101">
        <f t="shared" si="577"/>
        <v>0.54</v>
      </c>
      <c r="DA101">
        <f t="shared" si="578"/>
        <v>0.92</v>
      </c>
      <c r="DB101">
        <f t="shared" si="579"/>
        <v>0.75</v>
      </c>
      <c r="DC101">
        <f t="shared" si="580"/>
        <v>0.71</v>
      </c>
      <c r="DD101">
        <f t="shared" si="581"/>
        <v>70.45</v>
      </c>
      <c r="DE101">
        <f t="shared" si="582"/>
        <v>79</v>
      </c>
      <c r="DF101">
        <f t="shared" si="583"/>
        <v>85.51</v>
      </c>
      <c r="DG101">
        <f t="shared" si="584"/>
        <v>83.16</v>
      </c>
      <c r="DH101">
        <f t="shared" si="585"/>
        <v>82.46</v>
      </c>
      <c r="DI101">
        <f t="shared" si="586"/>
        <v>400.58</v>
      </c>
      <c r="DJ101">
        <f t="shared" si="587"/>
        <v>23</v>
      </c>
      <c r="DK101">
        <f t="shared" si="588"/>
        <v>2</v>
      </c>
      <c r="DL101" t="str">
        <f t="shared" si="589"/>
        <v/>
      </c>
      <c r="DM101" t="str">
        <f t="shared" si="590"/>
        <v/>
      </c>
      <c r="DN101" t="str">
        <f t="shared" si="591"/>
        <v/>
      </c>
      <c r="DO101" t="str">
        <f t="shared" si="592"/>
        <v/>
      </c>
      <c r="DP101" t="str">
        <f t="shared" si="593"/>
        <v/>
      </c>
      <c r="DR101" t="str">
        <f t="shared" si="594"/>
        <v>ARYASATYA KUSUMAYANTO</v>
      </c>
      <c r="DS101" t="str">
        <f t="shared" si="595"/>
        <v>531-22-05001</v>
      </c>
      <c r="DT101" t="str">
        <f t="shared" si="596"/>
        <v>531V120</v>
      </c>
      <c r="DU101" t="str">
        <f t="shared" si="597"/>
        <v>SD ALAM INDONESIA</v>
      </c>
      <c r="DV101">
        <f t="shared" si="598"/>
        <v>531</v>
      </c>
      <c r="DW101">
        <f t="shared" si="599"/>
        <v>22</v>
      </c>
      <c r="DX101">
        <f t="shared" si="600"/>
        <v>29</v>
      </c>
      <c r="DY101">
        <f t="shared" si="601"/>
        <v>33</v>
      </c>
      <c r="DZ101">
        <f t="shared" si="602"/>
        <v>31</v>
      </c>
      <c r="EA101">
        <f t="shared" si="603"/>
        <v>23</v>
      </c>
      <c r="EB101">
        <f t="shared" si="604"/>
        <v>138</v>
      </c>
      <c r="EC101">
        <f t="shared" si="605"/>
        <v>0.03</v>
      </c>
      <c r="ED101">
        <f t="shared" si="606"/>
        <v>0.54</v>
      </c>
      <c r="EE101">
        <f t="shared" si="607"/>
        <v>0.92</v>
      </c>
      <c r="EF101">
        <f t="shared" si="608"/>
        <v>0.75</v>
      </c>
      <c r="EG101">
        <f t="shared" si="609"/>
        <v>0.71</v>
      </c>
      <c r="EH101">
        <f t="shared" si="610"/>
        <v>70.45</v>
      </c>
      <c r="EI101">
        <f t="shared" si="611"/>
        <v>79</v>
      </c>
      <c r="EJ101">
        <f t="shared" si="612"/>
        <v>85.51</v>
      </c>
      <c r="EK101">
        <f t="shared" si="613"/>
        <v>83.16</v>
      </c>
      <c r="EL101">
        <f t="shared" si="614"/>
        <v>82.46</v>
      </c>
      <c r="EM101">
        <f t="shared" si="615"/>
        <v>400.58</v>
      </c>
      <c r="EN101">
        <f t="shared" si="616"/>
        <v>23</v>
      </c>
      <c r="EO101">
        <f t="shared" si="617"/>
        <v>2</v>
      </c>
      <c r="EP101" t="str">
        <f t="shared" si="618"/>
        <v/>
      </c>
      <c r="EQ101" t="str">
        <f t="shared" si="619"/>
        <v/>
      </c>
      <c r="ER101" t="str">
        <f t="shared" si="620"/>
        <v/>
      </c>
      <c r="ES101" t="str">
        <f t="shared" si="621"/>
        <v/>
      </c>
      <c r="ET101" t="str">
        <f t="shared" si="622"/>
        <v/>
      </c>
      <c r="EV101" t="str">
        <f t="shared" si="623"/>
        <v>ARYASATYA KUSUMAYANTO</v>
      </c>
      <c r="EW101" t="str">
        <f t="shared" si="624"/>
        <v>531-22-05001</v>
      </c>
      <c r="EX101" t="str">
        <f t="shared" si="625"/>
        <v>531V120</v>
      </c>
      <c r="EY101" t="str">
        <f t="shared" si="626"/>
        <v>SD ALAM INDONESIA</v>
      </c>
      <c r="EZ101">
        <f t="shared" si="627"/>
        <v>531</v>
      </c>
      <c r="FA101">
        <f t="shared" si="628"/>
        <v>22</v>
      </c>
      <c r="FB101">
        <f t="shared" si="629"/>
        <v>29</v>
      </c>
      <c r="FC101">
        <f t="shared" si="630"/>
        <v>33</v>
      </c>
      <c r="FD101">
        <f t="shared" si="631"/>
        <v>31</v>
      </c>
      <c r="FE101">
        <f t="shared" si="632"/>
        <v>23</v>
      </c>
      <c r="FF101">
        <f t="shared" si="633"/>
        <v>138</v>
      </c>
      <c r="FG101">
        <f t="shared" si="634"/>
        <v>0.03</v>
      </c>
      <c r="FH101">
        <f t="shared" si="635"/>
        <v>0.54</v>
      </c>
      <c r="FI101">
        <f t="shared" si="636"/>
        <v>0.92</v>
      </c>
      <c r="FJ101">
        <f t="shared" si="637"/>
        <v>0.75</v>
      </c>
      <c r="FK101">
        <f t="shared" si="638"/>
        <v>0.71</v>
      </c>
      <c r="FL101">
        <f t="shared" si="639"/>
        <v>70.45</v>
      </c>
      <c r="FM101">
        <f t="shared" si="640"/>
        <v>79</v>
      </c>
      <c r="FN101">
        <f t="shared" si="641"/>
        <v>85.51</v>
      </c>
      <c r="FO101">
        <f t="shared" si="642"/>
        <v>83.16</v>
      </c>
      <c r="FP101">
        <f t="shared" si="643"/>
        <v>82.46</v>
      </c>
      <c r="FQ101">
        <f t="shared" si="644"/>
        <v>400.58</v>
      </c>
      <c r="FR101">
        <f t="shared" si="645"/>
        <v>23</v>
      </c>
      <c r="FS101">
        <f t="shared" si="646"/>
        <v>2</v>
      </c>
      <c r="FT101" t="str">
        <f t="shared" si="647"/>
        <v/>
      </c>
      <c r="FU101" t="str">
        <f t="shared" si="648"/>
        <v/>
      </c>
      <c r="FV101" t="str">
        <f t="shared" si="649"/>
        <v/>
      </c>
      <c r="FW101" t="str">
        <f t="shared" si="650"/>
        <v/>
      </c>
      <c r="FX101" t="str">
        <f t="shared" si="651"/>
        <v/>
      </c>
    </row>
    <row r="102" spans="2:180">
      <c r="B102" s="1" t="s">
        <v>504</v>
      </c>
      <c r="C102" s="2" t="s">
        <v>505</v>
      </c>
      <c r="D102" s="2" t="s">
        <v>494</v>
      </c>
      <c r="E102" s="2" t="s">
        <v>501</v>
      </c>
      <c r="F102" s="2">
        <v>531</v>
      </c>
      <c r="G102" s="2">
        <v>12</v>
      </c>
      <c r="H102" s="2">
        <v>23</v>
      </c>
      <c r="I102" s="2">
        <v>22</v>
      </c>
      <c r="J102" s="2">
        <v>20</v>
      </c>
      <c r="K102" s="2">
        <v>9</v>
      </c>
      <c r="L102" s="2">
        <v>86</v>
      </c>
      <c r="M102">
        <f t="shared" si="489"/>
        <v>-1.61</v>
      </c>
      <c r="N102">
        <f t="shared" si="490"/>
        <v>-0.4</v>
      </c>
      <c r="O102">
        <f t="shared" si="491"/>
        <v>-0.44</v>
      </c>
      <c r="P102">
        <f t="shared" si="492"/>
        <v>-0.76</v>
      </c>
      <c r="Q102">
        <f t="shared" si="493"/>
        <v>-1.62</v>
      </c>
      <c r="R102">
        <f t="shared" si="494"/>
        <v>45.73</v>
      </c>
      <c r="S102">
        <f t="shared" si="495"/>
        <v>63.33</v>
      </c>
      <c r="T102">
        <f t="shared" si="496"/>
        <v>62.58</v>
      </c>
      <c r="U102">
        <f t="shared" si="497"/>
        <v>56.67</v>
      </c>
      <c r="V102">
        <f t="shared" si="498"/>
        <v>41.58</v>
      </c>
      <c r="W102">
        <f t="shared" si="499"/>
        <v>269.89</v>
      </c>
      <c r="X102">
        <f t="shared" si="500"/>
        <v>69</v>
      </c>
      <c r="Y102">
        <f t="shared" si="501"/>
        <v>5</v>
      </c>
      <c r="Z102" t="str">
        <f t="shared" si="502"/>
        <v/>
      </c>
      <c r="AA102" t="str">
        <f t="shared" si="503"/>
        <v/>
      </c>
      <c r="AB102" t="str">
        <f t="shared" si="504"/>
        <v/>
      </c>
      <c r="AC102" t="str">
        <f t="shared" si="505"/>
        <v/>
      </c>
      <c r="AD102" t="str">
        <f t="shared" si="506"/>
        <v/>
      </c>
      <c r="AF102" t="str">
        <f t="shared" si="507"/>
        <v>AZKA IDLAN DIRAYA</v>
      </c>
      <c r="AG102" t="str">
        <f t="shared" si="508"/>
        <v>531-22-05015</v>
      </c>
      <c r="AH102" t="str">
        <f t="shared" si="509"/>
        <v>531V120</v>
      </c>
      <c r="AI102" t="str">
        <f t="shared" si="510"/>
        <v>SD ALAM INDONESIA</v>
      </c>
      <c r="AJ102">
        <f t="shared" si="511"/>
        <v>531</v>
      </c>
      <c r="AK102">
        <f t="shared" si="512"/>
        <v>12</v>
      </c>
      <c r="AL102">
        <f t="shared" si="513"/>
        <v>23</v>
      </c>
      <c r="AM102">
        <f t="shared" si="514"/>
        <v>22</v>
      </c>
      <c r="AN102">
        <f t="shared" si="515"/>
        <v>20</v>
      </c>
      <c r="AO102">
        <f t="shared" si="516"/>
        <v>9</v>
      </c>
      <c r="AP102">
        <f t="shared" si="517"/>
        <v>86</v>
      </c>
      <c r="AQ102">
        <f t="shared" si="518"/>
        <v>-1.61</v>
      </c>
      <c r="AR102">
        <f t="shared" si="519"/>
        <v>-0.4</v>
      </c>
      <c r="AS102">
        <f t="shared" si="520"/>
        <v>-0.44</v>
      </c>
      <c r="AT102">
        <f t="shared" si="521"/>
        <v>-0.76</v>
      </c>
      <c r="AU102">
        <f t="shared" si="522"/>
        <v>-1.62</v>
      </c>
      <c r="AV102">
        <f t="shared" si="523"/>
        <v>45.73</v>
      </c>
      <c r="AW102">
        <f t="shared" si="524"/>
        <v>63.33</v>
      </c>
      <c r="AX102">
        <f t="shared" si="525"/>
        <v>62.58</v>
      </c>
      <c r="AY102">
        <f t="shared" si="526"/>
        <v>56.67</v>
      </c>
      <c r="AZ102">
        <f t="shared" si="527"/>
        <v>41.58</v>
      </c>
      <c r="BA102">
        <f t="shared" si="528"/>
        <v>269.89</v>
      </c>
      <c r="BB102">
        <f t="shared" si="529"/>
        <v>69</v>
      </c>
      <c r="BC102">
        <f t="shared" si="530"/>
        <v>5</v>
      </c>
      <c r="BD102" t="str">
        <f t="shared" si="531"/>
        <v/>
      </c>
      <c r="BE102" t="str">
        <f t="shared" si="532"/>
        <v/>
      </c>
      <c r="BF102" t="str">
        <f t="shared" si="533"/>
        <v/>
      </c>
      <c r="BG102" t="str">
        <f t="shared" si="534"/>
        <v/>
      </c>
      <c r="BH102" t="str">
        <f t="shared" si="535"/>
        <v/>
      </c>
      <c r="BJ102" t="str">
        <f t="shared" si="536"/>
        <v>AZKA IDLAN DIRAYA</v>
      </c>
      <c r="BK102" t="str">
        <f t="shared" si="537"/>
        <v>531-22-05015</v>
      </c>
      <c r="BL102" t="str">
        <f t="shared" si="538"/>
        <v>531V120</v>
      </c>
      <c r="BM102" t="str">
        <f t="shared" si="539"/>
        <v>SD ALAM INDONESIA</v>
      </c>
      <c r="BN102">
        <f t="shared" si="540"/>
        <v>531</v>
      </c>
      <c r="BO102">
        <f t="shared" si="541"/>
        <v>12</v>
      </c>
      <c r="BP102">
        <f t="shared" si="542"/>
        <v>23</v>
      </c>
      <c r="BQ102">
        <f t="shared" si="543"/>
        <v>22</v>
      </c>
      <c r="BR102">
        <f t="shared" si="544"/>
        <v>20</v>
      </c>
      <c r="BS102">
        <f t="shared" si="545"/>
        <v>9</v>
      </c>
      <c r="BT102">
        <f t="shared" si="546"/>
        <v>86</v>
      </c>
      <c r="BU102">
        <f t="shared" si="547"/>
        <v>-1.61</v>
      </c>
      <c r="BV102">
        <f t="shared" si="548"/>
        <v>-0.4</v>
      </c>
      <c r="BW102">
        <f t="shared" si="549"/>
        <v>-0.44</v>
      </c>
      <c r="BX102">
        <f t="shared" si="550"/>
        <v>-0.76</v>
      </c>
      <c r="BY102">
        <f t="shared" si="551"/>
        <v>-1.62</v>
      </c>
      <c r="BZ102">
        <f t="shared" si="552"/>
        <v>45.73</v>
      </c>
      <c r="CA102">
        <f t="shared" si="553"/>
        <v>63.33</v>
      </c>
      <c r="CB102">
        <f t="shared" si="554"/>
        <v>62.58</v>
      </c>
      <c r="CC102">
        <f t="shared" si="555"/>
        <v>56.67</v>
      </c>
      <c r="CD102">
        <f t="shared" si="556"/>
        <v>41.58</v>
      </c>
      <c r="CE102">
        <f t="shared" si="557"/>
        <v>269.89</v>
      </c>
      <c r="CF102">
        <f t="shared" si="558"/>
        <v>69</v>
      </c>
      <c r="CG102">
        <f t="shared" si="559"/>
        <v>5</v>
      </c>
      <c r="CH102" t="str">
        <f t="shared" si="560"/>
        <v/>
      </c>
      <c r="CI102" t="str">
        <f t="shared" si="561"/>
        <v/>
      </c>
      <c r="CJ102" t="str">
        <f t="shared" si="562"/>
        <v/>
      </c>
      <c r="CK102" t="str">
        <f t="shared" si="563"/>
        <v/>
      </c>
      <c r="CL102" t="str">
        <f t="shared" si="564"/>
        <v/>
      </c>
      <c r="CN102" t="str">
        <f t="shared" si="565"/>
        <v>AZKA IDLAN DIRAYA</v>
      </c>
      <c r="CO102" t="str">
        <f t="shared" si="566"/>
        <v>531-22-05015</v>
      </c>
      <c r="CP102" t="str">
        <f t="shared" si="567"/>
        <v>531V120</v>
      </c>
      <c r="CQ102" t="str">
        <f t="shared" si="568"/>
        <v>SD ALAM INDONESIA</v>
      </c>
      <c r="CR102">
        <f t="shared" si="569"/>
        <v>531</v>
      </c>
      <c r="CS102">
        <f t="shared" si="570"/>
        <v>12</v>
      </c>
      <c r="CT102">
        <f t="shared" si="571"/>
        <v>23</v>
      </c>
      <c r="CU102">
        <f t="shared" si="572"/>
        <v>22</v>
      </c>
      <c r="CV102">
        <f t="shared" si="573"/>
        <v>20</v>
      </c>
      <c r="CW102">
        <f t="shared" si="574"/>
        <v>9</v>
      </c>
      <c r="CX102">
        <f t="shared" si="575"/>
        <v>86</v>
      </c>
      <c r="CY102">
        <f t="shared" si="576"/>
        <v>-1.61</v>
      </c>
      <c r="CZ102">
        <f t="shared" si="577"/>
        <v>-0.4</v>
      </c>
      <c r="DA102">
        <f t="shared" si="578"/>
        <v>-0.44</v>
      </c>
      <c r="DB102">
        <f t="shared" si="579"/>
        <v>-0.76</v>
      </c>
      <c r="DC102">
        <f t="shared" si="580"/>
        <v>-1.62</v>
      </c>
      <c r="DD102">
        <f t="shared" si="581"/>
        <v>45.73</v>
      </c>
      <c r="DE102">
        <f t="shared" si="582"/>
        <v>63.33</v>
      </c>
      <c r="DF102">
        <f t="shared" si="583"/>
        <v>62.58</v>
      </c>
      <c r="DG102">
        <f t="shared" si="584"/>
        <v>56.67</v>
      </c>
      <c r="DH102">
        <f t="shared" si="585"/>
        <v>41.58</v>
      </c>
      <c r="DI102">
        <f t="shared" si="586"/>
        <v>269.89</v>
      </c>
      <c r="DJ102">
        <f t="shared" si="587"/>
        <v>69</v>
      </c>
      <c r="DK102">
        <f t="shared" si="588"/>
        <v>5</v>
      </c>
      <c r="DL102" t="str">
        <f t="shared" si="589"/>
        <v/>
      </c>
      <c r="DM102" t="str">
        <f t="shared" si="590"/>
        <v/>
      </c>
      <c r="DN102" t="str">
        <f t="shared" si="591"/>
        <v/>
      </c>
      <c r="DO102" t="str">
        <f t="shared" si="592"/>
        <v/>
      </c>
      <c r="DP102" t="str">
        <f t="shared" si="593"/>
        <v/>
      </c>
      <c r="DR102" t="str">
        <f t="shared" si="594"/>
        <v>AZKA IDLAN DIRAYA</v>
      </c>
      <c r="DS102" t="str">
        <f t="shared" si="595"/>
        <v>531-22-05015</v>
      </c>
      <c r="DT102" t="str">
        <f t="shared" si="596"/>
        <v>531V120</v>
      </c>
      <c r="DU102" t="str">
        <f t="shared" si="597"/>
        <v>SD ALAM INDONESIA</v>
      </c>
      <c r="DV102">
        <f t="shared" si="598"/>
        <v>531</v>
      </c>
      <c r="DW102">
        <f t="shared" si="599"/>
        <v>12</v>
      </c>
      <c r="DX102">
        <f t="shared" si="600"/>
        <v>23</v>
      </c>
      <c r="DY102">
        <f t="shared" si="601"/>
        <v>22</v>
      </c>
      <c r="DZ102">
        <f t="shared" si="602"/>
        <v>20</v>
      </c>
      <c r="EA102">
        <f t="shared" si="603"/>
        <v>9</v>
      </c>
      <c r="EB102">
        <f t="shared" si="604"/>
        <v>86</v>
      </c>
      <c r="EC102">
        <f t="shared" si="605"/>
        <v>-1.61</v>
      </c>
      <c r="ED102">
        <f t="shared" si="606"/>
        <v>-0.4</v>
      </c>
      <c r="EE102">
        <f t="shared" si="607"/>
        <v>-0.44</v>
      </c>
      <c r="EF102">
        <f t="shared" si="608"/>
        <v>-0.76</v>
      </c>
      <c r="EG102">
        <f t="shared" si="609"/>
        <v>-1.62</v>
      </c>
      <c r="EH102">
        <f t="shared" si="610"/>
        <v>45.73</v>
      </c>
      <c r="EI102">
        <f t="shared" si="611"/>
        <v>63.33</v>
      </c>
      <c r="EJ102">
        <f t="shared" si="612"/>
        <v>62.58</v>
      </c>
      <c r="EK102">
        <f t="shared" si="613"/>
        <v>56.67</v>
      </c>
      <c r="EL102">
        <f t="shared" si="614"/>
        <v>41.58</v>
      </c>
      <c r="EM102">
        <f t="shared" si="615"/>
        <v>269.89</v>
      </c>
      <c r="EN102">
        <f t="shared" si="616"/>
        <v>69</v>
      </c>
      <c r="EO102">
        <f t="shared" si="617"/>
        <v>5</v>
      </c>
      <c r="EP102" t="str">
        <f t="shared" si="618"/>
        <v/>
      </c>
      <c r="EQ102" t="str">
        <f t="shared" si="619"/>
        <v/>
      </c>
      <c r="ER102" t="str">
        <f t="shared" si="620"/>
        <v/>
      </c>
      <c r="ES102" t="str">
        <f t="shared" si="621"/>
        <v/>
      </c>
      <c r="ET102" t="str">
        <f t="shared" si="622"/>
        <v/>
      </c>
      <c r="EV102" t="str">
        <f t="shared" si="623"/>
        <v>AZKA IDLAN DIRAYA</v>
      </c>
      <c r="EW102" t="str">
        <f t="shared" si="624"/>
        <v>531-22-05015</v>
      </c>
      <c r="EX102" t="str">
        <f t="shared" si="625"/>
        <v>531V120</v>
      </c>
      <c r="EY102" t="str">
        <f t="shared" si="626"/>
        <v>SD ALAM INDONESIA</v>
      </c>
      <c r="EZ102">
        <f t="shared" si="627"/>
        <v>531</v>
      </c>
      <c r="FA102">
        <f t="shared" si="628"/>
        <v>12</v>
      </c>
      <c r="FB102">
        <f t="shared" si="629"/>
        <v>23</v>
      </c>
      <c r="FC102">
        <f t="shared" si="630"/>
        <v>22</v>
      </c>
      <c r="FD102">
        <f t="shared" si="631"/>
        <v>20</v>
      </c>
      <c r="FE102">
        <f t="shared" si="632"/>
        <v>9</v>
      </c>
      <c r="FF102">
        <f t="shared" si="633"/>
        <v>86</v>
      </c>
      <c r="FG102">
        <f t="shared" si="634"/>
        <v>-1.61</v>
      </c>
      <c r="FH102">
        <f t="shared" si="635"/>
        <v>-0.4</v>
      </c>
      <c r="FI102">
        <f t="shared" si="636"/>
        <v>-0.44</v>
      </c>
      <c r="FJ102">
        <f t="shared" si="637"/>
        <v>-0.76</v>
      </c>
      <c r="FK102">
        <f t="shared" si="638"/>
        <v>-1.62</v>
      </c>
      <c r="FL102">
        <f t="shared" si="639"/>
        <v>45.73</v>
      </c>
      <c r="FM102">
        <f t="shared" si="640"/>
        <v>63.33</v>
      </c>
      <c r="FN102">
        <f t="shared" si="641"/>
        <v>62.58</v>
      </c>
      <c r="FO102">
        <f t="shared" si="642"/>
        <v>56.67</v>
      </c>
      <c r="FP102">
        <f t="shared" si="643"/>
        <v>41.58</v>
      </c>
      <c r="FQ102">
        <f t="shared" si="644"/>
        <v>269.89</v>
      </c>
      <c r="FR102">
        <f t="shared" si="645"/>
        <v>69</v>
      </c>
      <c r="FS102">
        <f t="shared" si="646"/>
        <v>5</v>
      </c>
      <c r="FT102" t="str">
        <f t="shared" si="647"/>
        <v/>
      </c>
      <c r="FU102" t="str">
        <f t="shared" si="648"/>
        <v/>
      </c>
      <c r="FV102" t="str">
        <f t="shared" si="649"/>
        <v/>
      </c>
      <c r="FW102" t="str">
        <f t="shared" si="650"/>
        <v/>
      </c>
      <c r="FX102" t="str">
        <f t="shared" si="651"/>
        <v/>
      </c>
    </row>
    <row r="103" spans="2:180">
      <c r="B103" s="1" t="s">
        <v>506</v>
      </c>
      <c r="C103" s="2" t="s">
        <v>507</v>
      </c>
      <c r="D103" s="2" t="s">
        <v>508</v>
      </c>
      <c r="E103" s="2" t="s">
        <v>509</v>
      </c>
      <c r="F103" s="2">
        <v>531</v>
      </c>
      <c r="G103" s="2">
        <v>21</v>
      </c>
      <c r="H103" s="2">
        <v>28</v>
      </c>
      <c r="I103" s="2">
        <v>26</v>
      </c>
      <c r="J103" s="2">
        <v>31</v>
      </c>
      <c r="K103" s="2">
        <v>19</v>
      </c>
      <c r="L103" s="2">
        <v>125</v>
      </c>
      <c r="M103">
        <f t="shared" si="489"/>
        <v>-0.14000000000000001</v>
      </c>
      <c r="N103">
        <f t="shared" si="490"/>
        <v>0.39</v>
      </c>
      <c r="O103">
        <f t="shared" si="491"/>
        <v>0.06</v>
      </c>
      <c r="P103">
        <f t="shared" si="492"/>
        <v>0.75</v>
      </c>
      <c r="Q103">
        <f t="shared" si="493"/>
        <v>0.05</v>
      </c>
      <c r="R103">
        <f t="shared" si="494"/>
        <v>67.89</v>
      </c>
      <c r="S103">
        <f t="shared" si="495"/>
        <v>76.5</v>
      </c>
      <c r="T103">
        <f t="shared" si="496"/>
        <v>71.010000000000005</v>
      </c>
      <c r="U103">
        <f t="shared" si="497"/>
        <v>83.16</v>
      </c>
      <c r="V103">
        <f t="shared" si="498"/>
        <v>70.88</v>
      </c>
      <c r="W103">
        <f t="shared" si="499"/>
        <v>369.43999999999994</v>
      </c>
      <c r="X103">
        <f t="shared" si="500"/>
        <v>37</v>
      </c>
      <c r="Y103">
        <f t="shared" si="501"/>
        <v>3</v>
      </c>
      <c r="Z103" t="str">
        <f t="shared" si="502"/>
        <v/>
      </c>
      <c r="AA103" t="str">
        <f t="shared" si="503"/>
        <v/>
      </c>
      <c r="AB103" t="str">
        <f t="shared" si="504"/>
        <v/>
      </c>
      <c r="AC103" t="str">
        <f t="shared" si="505"/>
        <v/>
      </c>
      <c r="AD103" t="str">
        <f t="shared" si="506"/>
        <v/>
      </c>
      <c r="AF103" t="str">
        <f t="shared" si="507"/>
        <v>MAZAYA WAHDINA F</v>
      </c>
      <c r="AG103" t="str">
        <f t="shared" si="508"/>
        <v>531-22-05066</v>
      </c>
      <c r="AH103" t="str">
        <f t="shared" si="509"/>
        <v>531V200</v>
      </c>
      <c r="AI103" t="str">
        <f t="shared" si="510"/>
        <v>SDN DPK BARU 2</v>
      </c>
      <c r="AJ103">
        <f t="shared" si="511"/>
        <v>531</v>
      </c>
      <c r="AK103">
        <f t="shared" si="512"/>
        <v>21</v>
      </c>
      <c r="AL103">
        <f t="shared" si="513"/>
        <v>28</v>
      </c>
      <c r="AM103">
        <f t="shared" si="514"/>
        <v>26</v>
      </c>
      <c r="AN103">
        <f t="shared" si="515"/>
        <v>31</v>
      </c>
      <c r="AO103">
        <f t="shared" si="516"/>
        <v>19</v>
      </c>
      <c r="AP103">
        <f t="shared" si="517"/>
        <v>125</v>
      </c>
      <c r="AQ103">
        <f t="shared" si="518"/>
        <v>-0.14000000000000001</v>
      </c>
      <c r="AR103">
        <f t="shared" si="519"/>
        <v>0.39</v>
      </c>
      <c r="AS103">
        <f t="shared" si="520"/>
        <v>0.06</v>
      </c>
      <c r="AT103">
        <f t="shared" si="521"/>
        <v>0.75</v>
      </c>
      <c r="AU103">
        <f t="shared" si="522"/>
        <v>0.05</v>
      </c>
      <c r="AV103">
        <f t="shared" si="523"/>
        <v>67.89</v>
      </c>
      <c r="AW103">
        <f t="shared" si="524"/>
        <v>76.5</v>
      </c>
      <c r="AX103">
        <f t="shared" si="525"/>
        <v>71.010000000000005</v>
      </c>
      <c r="AY103">
        <f t="shared" si="526"/>
        <v>83.16</v>
      </c>
      <c r="AZ103">
        <f t="shared" si="527"/>
        <v>70.88</v>
      </c>
      <c r="BA103">
        <f t="shared" si="528"/>
        <v>369.43999999999994</v>
      </c>
      <c r="BB103">
        <f t="shared" si="529"/>
        <v>37</v>
      </c>
      <c r="BC103">
        <f t="shared" si="530"/>
        <v>3</v>
      </c>
      <c r="BD103" t="str">
        <f t="shared" si="531"/>
        <v/>
      </c>
      <c r="BE103" t="str">
        <f t="shared" si="532"/>
        <v/>
      </c>
      <c r="BF103" t="str">
        <f t="shared" si="533"/>
        <v/>
      </c>
      <c r="BG103" t="str">
        <f t="shared" si="534"/>
        <v/>
      </c>
      <c r="BH103" t="str">
        <f t="shared" si="535"/>
        <v/>
      </c>
      <c r="BJ103" t="str">
        <f t="shared" si="536"/>
        <v>MAZAYA WAHDINA F</v>
      </c>
      <c r="BK103" t="str">
        <f t="shared" si="537"/>
        <v>531-22-05066</v>
      </c>
      <c r="BL103" t="str">
        <f t="shared" si="538"/>
        <v>531V200</v>
      </c>
      <c r="BM103" t="str">
        <f t="shared" si="539"/>
        <v>SDN DPK BARU 2</v>
      </c>
      <c r="BN103">
        <f t="shared" si="540"/>
        <v>531</v>
      </c>
      <c r="BO103">
        <f t="shared" si="541"/>
        <v>21</v>
      </c>
      <c r="BP103">
        <f t="shared" si="542"/>
        <v>28</v>
      </c>
      <c r="BQ103">
        <f t="shared" si="543"/>
        <v>26</v>
      </c>
      <c r="BR103">
        <f t="shared" si="544"/>
        <v>31</v>
      </c>
      <c r="BS103">
        <f t="shared" si="545"/>
        <v>19</v>
      </c>
      <c r="BT103">
        <f t="shared" si="546"/>
        <v>125</v>
      </c>
      <c r="BU103">
        <f t="shared" si="547"/>
        <v>-0.14000000000000001</v>
      </c>
      <c r="BV103">
        <f t="shared" si="548"/>
        <v>0.39</v>
      </c>
      <c r="BW103">
        <f t="shared" si="549"/>
        <v>0.06</v>
      </c>
      <c r="BX103">
        <f t="shared" si="550"/>
        <v>0.75</v>
      </c>
      <c r="BY103">
        <f t="shared" si="551"/>
        <v>0.05</v>
      </c>
      <c r="BZ103">
        <f t="shared" si="552"/>
        <v>67.89</v>
      </c>
      <c r="CA103">
        <f t="shared" si="553"/>
        <v>76.5</v>
      </c>
      <c r="CB103">
        <f t="shared" si="554"/>
        <v>71.010000000000005</v>
      </c>
      <c r="CC103">
        <f t="shared" si="555"/>
        <v>83.16</v>
      </c>
      <c r="CD103">
        <f t="shared" si="556"/>
        <v>70.88</v>
      </c>
      <c r="CE103">
        <f t="shared" si="557"/>
        <v>369.43999999999994</v>
      </c>
      <c r="CF103">
        <f t="shared" si="558"/>
        <v>37</v>
      </c>
      <c r="CG103">
        <f t="shared" si="559"/>
        <v>3</v>
      </c>
      <c r="CH103" t="str">
        <f t="shared" si="560"/>
        <v/>
      </c>
      <c r="CI103" t="str">
        <f t="shared" si="561"/>
        <v/>
      </c>
      <c r="CJ103" t="str">
        <f t="shared" si="562"/>
        <v/>
      </c>
      <c r="CK103" t="str">
        <f t="shared" si="563"/>
        <v/>
      </c>
      <c r="CL103" t="str">
        <f t="shared" si="564"/>
        <v/>
      </c>
      <c r="CN103" t="str">
        <f t="shared" si="565"/>
        <v>MAZAYA WAHDINA F</v>
      </c>
      <c r="CO103" t="str">
        <f t="shared" si="566"/>
        <v>531-22-05066</v>
      </c>
      <c r="CP103" t="str">
        <f t="shared" si="567"/>
        <v>531V200</v>
      </c>
      <c r="CQ103" t="str">
        <f t="shared" si="568"/>
        <v>SDN DPK BARU 2</v>
      </c>
      <c r="CR103">
        <f t="shared" si="569"/>
        <v>531</v>
      </c>
      <c r="CS103">
        <f t="shared" si="570"/>
        <v>21</v>
      </c>
      <c r="CT103">
        <f t="shared" si="571"/>
        <v>28</v>
      </c>
      <c r="CU103">
        <f t="shared" si="572"/>
        <v>26</v>
      </c>
      <c r="CV103">
        <f t="shared" si="573"/>
        <v>31</v>
      </c>
      <c r="CW103">
        <f t="shared" si="574"/>
        <v>19</v>
      </c>
      <c r="CX103">
        <f t="shared" si="575"/>
        <v>125</v>
      </c>
      <c r="CY103">
        <f t="shared" si="576"/>
        <v>-0.14000000000000001</v>
      </c>
      <c r="CZ103">
        <f t="shared" si="577"/>
        <v>0.39</v>
      </c>
      <c r="DA103">
        <f t="shared" si="578"/>
        <v>0.06</v>
      </c>
      <c r="DB103">
        <f t="shared" si="579"/>
        <v>0.75</v>
      </c>
      <c r="DC103">
        <f t="shared" si="580"/>
        <v>0.05</v>
      </c>
      <c r="DD103">
        <f t="shared" si="581"/>
        <v>67.89</v>
      </c>
      <c r="DE103">
        <f t="shared" si="582"/>
        <v>76.5</v>
      </c>
      <c r="DF103">
        <f t="shared" si="583"/>
        <v>71.010000000000005</v>
      </c>
      <c r="DG103">
        <f t="shared" si="584"/>
        <v>83.16</v>
      </c>
      <c r="DH103">
        <f t="shared" si="585"/>
        <v>70.88</v>
      </c>
      <c r="DI103">
        <f t="shared" si="586"/>
        <v>369.43999999999994</v>
      </c>
      <c r="DJ103">
        <f t="shared" si="587"/>
        <v>37</v>
      </c>
      <c r="DK103">
        <f t="shared" si="588"/>
        <v>3</v>
      </c>
      <c r="DL103" t="str">
        <f t="shared" si="589"/>
        <v/>
      </c>
      <c r="DM103" t="str">
        <f t="shared" si="590"/>
        <v/>
      </c>
      <c r="DN103" t="str">
        <f t="shared" si="591"/>
        <v/>
      </c>
      <c r="DO103" t="str">
        <f t="shared" si="592"/>
        <v/>
      </c>
      <c r="DP103" t="str">
        <f t="shared" si="593"/>
        <v/>
      </c>
      <c r="DR103" t="str">
        <f t="shared" si="594"/>
        <v>MAZAYA WAHDINA F</v>
      </c>
      <c r="DS103" t="str">
        <f t="shared" si="595"/>
        <v>531-22-05066</v>
      </c>
      <c r="DT103" t="str">
        <f t="shared" si="596"/>
        <v>531V200</v>
      </c>
      <c r="DU103" t="str">
        <f t="shared" si="597"/>
        <v>SDN DPK BARU 2</v>
      </c>
      <c r="DV103">
        <f t="shared" si="598"/>
        <v>531</v>
      </c>
      <c r="DW103">
        <f t="shared" si="599"/>
        <v>21</v>
      </c>
      <c r="DX103">
        <f t="shared" si="600"/>
        <v>28</v>
      </c>
      <c r="DY103">
        <f t="shared" si="601"/>
        <v>26</v>
      </c>
      <c r="DZ103">
        <f t="shared" si="602"/>
        <v>31</v>
      </c>
      <c r="EA103">
        <f t="shared" si="603"/>
        <v>19</v>
      </c>
      <c r="EB103">
        <f t="shared" si="604"/>
        <v>125</v>
      </c>
      <c r="EC103">
        <f t="shared" si="605"/>
        <v>-0.14000000000000001</v>
      </c>
      <c r="ED103">
        <f t="shared" si="606"/>
        <v>0.39</v>
      </c>
      <c r="EE103">
        <f t="shared" si="607"/>
        <v>0.06</v>
      </c>
      <c r="EF103">
        <f t="shared" si="608"/>
        <v>0.75</v>
      </c>
      <c r="EG103">
        <f t="shared" si="609"/>
        <v>0.05</v>
      </c>
      <c r="EH103">
        <f t="shared" si="610"/>
        <v>67.89</v>
      </c>
      <c r="EI103">
        <f t="shared" si="611"/>
        <v>76.5</v>
      </c>
      <c r="EJ103">
        <f t="shared" si="612"/>
        <v>71.010000000000005</v>
      </c>
      <c r="EK103">
        <f t="shared" si="613"/>
        <v>83.16</v>
      </c>
      <c r="EL103">
        <f t="shared" si="614"/>
        <v>70.88</v>
      </c>
      <c r="EM103">
        <f t="shared" si="615"/>
        <v>369.43999999999994</v>
      </c>
      <c r="EN103">
        <f t="shared" si="616"/>
        <v>37</v>
      </c>
      <c r="EO103">
        <f t="shared" si="617"/>
        <v>3</v>
      </c>
      <c r="EP103" t="str">
        <f t="shared" si="618"/>
        <v/>
      </c>
      <c r="EQ103" t="str">
        <f t="shared" si="619"/>
        <v/>
      </c>
      <c r="ER103" t="str">
        <f t="shared" si="620"/>
        <v/>
      </c>
      <c r="ES103" t="str">
        <f t="shared" si="621"/>
        <v/>
      </c>
      <c r="ET103" t="str">
        <f t="shared" si="622"/>
        <v/>
      </c>
      <c r="EV103" t="str">
        <f t="shared" si="623"/>
        <v>MAZAYA WAHDINA F</v>
      </c>
      <c r="EW103" t="str">
        <f t="shared" si="624"/>
        <v>531-22-05066</v>
      </c>
      <c r="EX103" t="str">
        <f t="shared" si="625"/>
        <v>531V200</v>
      </c>
      <c r="EY103" t="str">
        <f t="shared" si="626"/>
        <v>SDN DPK BARU 2</v>
      </c>
      <c r="EZ103">
        <f t="shared" si="627"/>
        <v>531</v>
      </c>
      <c r="FA103">
        <f t="shared" si="628"/>
        <v>21</v>
      </c>
      <c r="FB103">
        <f t="shared" si="629"/>
        <v>28</v>
      </c>
      <c r="FC103">
        <f t="shared" si="630"/>
        <v>26</v>
      </c>
      <c r="FD103">
        <f t="shared" si="631"/>
        <v>31</v>
      </c>
      <c r="FE103">
        <f t="shared" si="632"/>
        <v>19</v>
      </c>
      <c r="FF103">
        <f t="shared" si="633"/>
        <v>125</v>
      </c>
      <c r="FG103">
        <f t="shared" si="634"/>
        <v>-0.14000000000000001</v>
      </c>
      <c r="FH103">
        <f t="shared" si="635"/>
        <v>0.39</v>
      </c>
      <c r="FI103">
        <f t="shared" si="636"/>
        <v>0.06</v>
      </c>
      <c r="FJ103">
        <f t="shared" si="637"/>
        <v>0.75</v>
      </c>
      <c r="FK103">
        <f t="shared" si="638"/>
        <v>0.05</v>
      </c>
      <c r="FL103">
        <f t="shared" si="639"/>
        <v>67.89</v>
      </c>
      <c r="FM103">
        <f t="shared" si="640"/>
        <v>76.5</v>
      </c>
      <c r="FN103">
        <f t="shared" si="641"/>
        <v>71.010000000000005</v>
      </c>
      <c r="FO103">
        <f t="shared" si="642"/>
        <v>83.16</v>
      </c>
      <c r="FP103">
        <f t="shared" si="643"/>
        <v>70.88</v>
      </c>
      <c r="FQ103">
        <f t="shared" si="644"/>
        <v>369.43999999999994</v>
      </c>
      <c r="FR103">
        <f t="shared" si="645"/>
        <v>37</v>
      </c>
      <c r="FS103">
        <f t="shared" si="646"/>
        <v>3</v>
      </c>
      <c r="FT103" t="str">
        <f t="shared" si="647"/>
        <v/>
      </c>
      <c r="FU103" t="str">
        <f t="shared" si="648"/>
        <v/>
      </c>
      <c r="FV103" t="str">
        <f t="shared" si="649"/>
        <v/>
      </c>
      <c r="FW103" t="str">
        <f t="shared" si="650"/>
        <v/>
      </c>
      <c r="FX103" t="str">
        <f t="shared" si="651"/>
        <v/>
      </c>
    </row>
    <row r="104" spans="2:180">
      <c r="B104" s="1" t="s">
        <v>510</v>
      </c>
      <c r="C104" s="2" t="s">
        <v>511</v>
      </c>
      <c r="D104" s="2" t="s">
        <v>512</v>
      </c>
      <c r="E104" s="2" t="s">
        <v>513</v>
      </c>
      <c r="F104" s="2">
        <v>556</v>
      </c>
      <c r="G104" s="2">
        <v>24</v>
      </c>
      <c r="H104" s="2">
        <v>15</v>
      </c>
      <c r="I104" s="2">
        <v>18</v>
      </c>
      <c r="J104" s="2">
        <v>18</v>
      </c>
      <c r="K104" s="2">
        <v>13</v>
      </c>
      <c r="L104" s="2">
        <v>88</v>
      </c>
      <c r="M104">
        <f t="shared" si="489"/>
        <v>0.35</v>
      </c>
      <c r="N104">
        <f t="shared" si="490"/>
        <v>-1.66</v>
      </c>
      <c r="O104">
        <f t="shared" si="491"/>
        <v>-0.93</v>
      </c>
      <c r="P104">
        <f t="shared" si="492"/>
        <v>-1.03</v>
      </c>
      <c r="Q104">
        <f t="shared" si="493"/>
        <v>-0.95</v>
      </c>
      <c r="R104">
        <f t="shared" si="494"/>
        <v>75.28</v>
      </c>
      <c r="S104">
        <f t="shared" si="495"/>
        <v>42.33</v>
      </c>
      <c r="T104">
        <f t="shared" si="496"/>
        <v>54.33</v>
      </c>
      <c r="U104">
        <f t="shared" si="497"/>
        <v>51.93</v>
      </c>
      <c r="V104">
        <f t="shared" si="498"/>
        <v>53.33</v>
      </c>
      <c r="W104">
        <f t="shared" si="499"/>
        <v>277.2</v>
      </c>
      <c r="X104">
        <f t="shared" si="500"/>
        <v>64</v>
      </c>
      <c r="Y104">
        <f t="shared" si="501"/>
        <v>1</v>
      </c>
      <c r="Z104" t="str">
        <f t="shared" si="502"/>
        <v/>
      </c>
      <c r="AA104" t="str">
        <f t="shared" si="503"/>
        <v/>
      </c>
      <c r="AB104" t="str">
        <f t="shared" si="504"/>
        <v/>
      </c>
      <c r="AC104" t="str">
        <f t="shared" si="505"/>
        <v/>
      </c>
      <c r="AD104" t="str">
        <f t="shared" si="506"/>
        <v/>
      </c>
      <c r="AF104" t="str">
        <f t="shared" si="507"/>
        <v>SULTHAN HADI J.</v>
      </c>
      <c r="AG104" t="str">
        <f t="shared" si="508"/>
        <v>556-22-00010</v>
      </c>
      <c r="AH104" t="str">
        <f t="shared" si="509"/>
        <v>556V120</v>
      </c>
      <c r="AI104" t="str">
        <f t="shared" si="510"/>
        <v>SD BINA INSANI</v>
      </c>
      <c r="AJ104">
        <f t="shared" si="511"/>
        <v>556</v>
      </c>
      <c r="AK104">
        <f t="shared" si="512"/>
        <v>24</v>
      </c>
      <c r="AL104">
        <f t="shared" si="513"/>
        <v>15</v>
      </c>
      <c r="AM104">
        <f t="shared" si="514"/>
        <v>18</v>
      </c>
      <c r="AN104">
        <f t="shared" si="515"/>
        <v>18</v>
      </c>
      <c r="AO104">
        <f t="shared" si="516"/>
        <v>13</v>
      </c>
      <c r="AP104">
        <f t="shared" si="517"/>
        <v>88</v>
      </c>
      <c r="AQ104">
        <f t="shared" si="518"/>
        <v>0.35</v>
      </c>
      <c r="AR104">
        <f t="shared" si="519"/>
        <v>-1.66</v>
      </c>
      <c r="AS104">
        <f t="shared" si="520"/>
        <v>-0.93</v>
      </c>
      <c r="AT104">
        <f t="shared" si="521"/>
        <v>-1.03</v>
      </c>
      <c r="AU104">
        <f t="shared" si="522"/>
        <v>-0.95</v>
      </c>
      <c r="AV104">
        <f t="shared" si="523"/>
        <v>75.28</v>
      </c>
      <c r="AW104">
        <f t="shared" si="524"/>
        <v>42.33</v>
      </c>
      <c r="AX104">
        <f t="shared" si="525"/>
        <v>54.33</v>
      </c>
      <c r="AY104">
        <f t="shared" si="526"/>
        <v>51.93</v>
      </c>
      <c r="AZ104">
        <f t="shared" si="527"/>
        <v>53.33</v>
      </c>
      <c r="BA104">
        <f t="shared" si="528"/>
        <v>277.2</v>
      </c>
      <c r="BB104">
        <f t="shared" si="529"/>
        <v>64</v>
      </c>
      <c r="BC104">
        <f t="shared" si="530"/>
        <v>1</v>
      </c>
      <c r="BD104" t="str">
        <f t="shared" si="531"/>
        <v/>
      </c>
      <c r="BE104" t="str">
        <f t="shared" si="532"/>
        <v/>
      </c>
      <c r="BF104" t="str">
        <f t="shared" si="533"/>
        <v/>
      </c>
      <c r="BG104" t="str">
        <f t="shared" si="534"/>
        <v/>
      </c>
      <c r="BH104" t="str">
        <f t="shared" si="535"/>
        <v/>
      </c>
      <c r="BJ104" t="str">
        <f t="shared" si="536"/>
        <v>SULTHAN HADI J.</v>
      </c>
      <c r="BK104" t="str">
        <f t="shared" si="537"/>
        <v>556-22-00010</v>
      </c>
      <c r="BL104" t="str">
        <f t="shared" si="538"/>
        <v>556V120</v>
      </c>
      <c r="BM104" t="str">
        <f t="shared" si="539"/>
        <v>SD BINA INSANI</v>
      </c>
      <c r="BN104">
        <f t="shared" si="540"/>
        <v>556</v>
      </c>
      <c r="BO104">
        <f t="shared" si="541"/>
        <v>24</v>
      </c>
      <c r="BP104">
        <f t="shared" si="542"/>
        <v>15</v>
      </c>
      <c r="BQ104">
        <f t="shared" si="543"/>
        <v>18</v>
      </c>
      <c r="BR104">
        <f t="shared" si="544"/>
        <v>18</v>
      </c>
      <c r="BS104">
        <f t="shared" si="545"/>
        <v>13</v>
      </c>
      <c r="BT104">
        <f t="shared" si="546"/>
        <v>88</v>
      </c>
      <c r="BU104">
        <f t="shared" si="547"/>
        <v>0.35</v>
      </c>
      <c r="BV104">
        <f t="shared" si="548"/>
        <v>-1.66</v>
      </c>
      <c r="BW104">
        <f t="shared" si="549"/>
        <v>-0.93</v>
      </c>
      <c r="BX104">
        <f t="shared" si="550"/>
        <v>-1.03</v>
      </c>
      <c r="BY104">
        <f t="shared" si="551"/>
        <v>-0.95</v>
      </c>
      <c r="BZ104">
        <f t="shared" si="552"/>
        <v>75.28</v>
      </c>
      <c r="CA104">
        <f t="shared" si="553"/>
        <v>42.33</v>
      </c>
      <c r="CB104">
        <f t="shared" si="554"/>
        <v>54.33</v>
      </c>
      <c r="CC104">
        <f t="shared" si="555"/>
        <v>51.93</v>
      </c>
      <c r="CD104">
        <f t="shared" si="556"/>
        <v>53.33</v>
      </c>
      <c r="CE104">
        <f t="shared" si="557"/>
        <v>277.2</v>
      </c>
      <c r="CF104">
        <f t="shared" si="558"/>
        <v>64</v>
      </c>
      <c r="CG104">
        <f t="shared" si="559"/>
        <v>1</v>
      </c>
      <c r="CH104" t="str">
        <f t="shared" si="560"/>
        <v/>
      </c>
      <c r="CI104" t="str">
        <f t="shared" si="561"/>
        <v/>
      </c>
      <c r="CJ104" t="str">
        <f t="shared" si="562"/>
        <v/>
      </c>
      <c r="CK104" t="str">
        <f t="shared" si="563"/>
        <v/>
      </c>
      <c r="CL104" t="str">
        <f t="shared" si="564"/>
        <v/>
      </c>
      <c r="CN104" t="str">
        <f t="shared" si="565"/>
        <v>SULTHAN HADI J.</v>
      </c>
      <c r="CO104" t="str">
        <f t="shared" si="566"/>
        <v>556-22-00010</v>
      </c>
      <c r="CP104" t="str">
        <f t="shared" si="567"/>
        <v>556V120</v>
      </c>
      <c r="CQ104" t="str">
        <f t="shared" si="568"/>
        <v>SD BINA INSANI</v>
      </c>
      <c r="CR104">
        <f t="shared" si="569"/>
        <v>556</v>
      </c>
      <c r="CS104">
        <f t="shared" si="570"/>
        <v>24</v>
      </c>
      <c r="CT104">
        <f t="shared" si="571"/>
        <v>15</v>
      </c>
      <c r="CU104">
        <f t="shared" si="572"/>
        <v>18</v>
      </c>
      <c r="CV104">
        <f t="shared" si="573"/>
        <v>18</v>
      </c>
      <c r="CW104">
        <f t="shared" si="574"/>
        <v>13</v>
      </c>
      <c r="CX104">
        <f t="shared" si="575"/>
        <v>88</v>
      </c>
      <c r="CY104">
        <f t="shared" si="576"/>
        <v>0.35</v>
      </c>
      <c r="CZ104">
        <f t="shared" si="577"/>
        <v>-1.66</v>
      </c>
      <c r="DA104">
        <f t="shared" si="578"/>
        <v>-0.93</v>
      </c>
      <c r="DB104">
        <f t="shared" si="579"/>
        <v>-1.03</v>
      </c>
      <c r="DC104">
        <f t="shared" si="580"/>
        <v>-0.95</v>
      </c>
      <c r="DD104">
        <f t="shared" si="581"/>
        <v>75.28</v>
      </c>
      <c r="DE104">
        <f t="shared" si="582"/>
        <v>42.33</v>
      </c>
      <c r="DF104">
        <f t="shared" si="583"/>
        <v>54.33</v>
      </c>
      <c r="DG104">
        <f t="shared" si="584"/>
        <v>51.93</v>
      </c>
      <c r="DH104">
        <f t="shared" si="585"/>
        <v>53.33</v>
      </c>
      <c r="DI104">
        <f t="shared" si="586"/>
        <v>277.2</v>
      </c>
      <c r="DJ104">
        <f t="shared" si="587"/>
        <v>64</v>
      </c>
      <c r="DK104">
        <f t="shared" si="588"/>
        <v>1</v>
      </c>
      <c r="DL104" t="str">
        <f t="shared" si="589"/>
        <v/>
      </c>
      <c r="DM104" t="str">
        <f t="shared" si="590"/>
        <v/>
      </c>
      <c r="DN104" t="str">
        <f t="shared" si="591"/>
        <v/>
      </c>
      <c r="DO104" t="str">
        <f t="shared" si="592"/>
        <v/>
      </c>
      <c r="DP104" t="str">
        <f t="shared" si="593"/>
        <v/>
      </c>
      <c r="DR104" t="str">
        <f t="shared" si="594"/>
        <v>SULTHAN HADI J.</v>
      </c>
      <c r="DS104" t="str">
        <f t="shared" si="595"/>
        <v>556-22-00010</v>
      </c>
      <c r="DT104" t="str">
        <f t="shared" si="596"/>
        <v>556V120</v>
      </c>
      <c r="DU104" t="str">
        <f t="shared" si="597"/>
        <v>SD BINA INSANI</v>
      </c>
      <c r="DV104">
        <f t="shared" si="598"/>
        <v>556</v>
      </c>
      <c r="DW104">
        <f t="shared" si="599"/>
        <v>24</v>
      </c>
      <c r="DX104">
        <f t="shared" si="600"/>
        <v>15</v>
      </c>
      <c r="DY104">
        <f t="shared" si="601"/>
        <v>18</v>
      </c>
      <c r="DZ104">
        <f t="shared" si="602"/>
        <v>18</v>
      </c>
      <c r="EA104">
        <f t="shared" si="603"/>
        <v>13</v>
      </c>
      <c r="EB104">
        <f t="shared" si="604"/>
        <v>88</v>
      </c>
      <c r="EC104">
        <f t="shared" si="605"/>
        <v>0.35</v>
      </c>
      <c r="ED104">
        <f t="shared" si="606"/>
        <v>-1.66</v>
      </c>
      <c r="EE104">
        <f t="shared" si="607"/>
        <v>-0.93</v>
      </c>
      <c r="EF104">
        <f t="shared" si="608"/>
        <v>-1.03</v>
      </c>
      <c r="EG104">
        <f t="shared" si="609"/>
        <v>-0.95</v>
      </c>
      <c r="EH104">
        <f t="shared" si="610"/>
        <v>75.28</v>
      </c>
      <c r="EI104">
        <f t="shared" si="611"/>
        <v>42.33</v>
      </c>
      <c r="EJ104">
        <f t="shared" si="612"/>
        <v>54.33</v>
      </c>
      <c r="EK104">
        <f t="shared" si="613"/>
        <v>51.93</v>
      </c>
      <c r="EL104">
        <f t="shared" si="614"/>
        <v>53.33</v>
      </c>
      <c r="EM104">
        <f t="shared" si="615"/>
        <v>277.2</v>
      </c>
      <c r="EN104">
        <f t="shared" si="616"/>
        <v>64</v>
      </c>
      <c r="EO104">
        <f t="shared" si="617"/>
        <v>1</v>
      </c>
      <c r="EP104" t="str">
        <f t="shared" si="618"/>
        <v/>
      </c>
      <c r="EQ104" t="str">
        <f t="shared" si="619"/>
        <v/>
      </c>
      <c r="ER104" t="str">
        <f t="shared" si="620"/>
        <v/>
      </c>
      <c r="ES104" t="str">
        <f t="shared" si="621"/>
        <v/>
      </c>
      <c r="ET104" t="str">
        <f t="shared" si="622"/>
        <v/>
      </c>
      <c r="EV104" t="str">
        <f t="shared" si="623"/>
        <v>SULTHAN HADI J.</v>
      </c>
      <c r="EW104" t="str">
        <f t="shared" si="624"/>
        <v>556-22-00010</v>
      </c>
      <c r="EX104" t="str">
        <f t="shared" si="625"/>
        <v>556V120</v>
      </c>
      <c r="EY104" t="str">
        <f t="shared" si="626"/>
        <v>SD BINA INSANI</v>
      </c>
      <c r="EZ104">
        <f t="shared" si="627"/>
        <v>556</v>
      </c>
      <c r="FA104">
        <f t="shared" si="628"/>
        <v>24</v>
      </c>
      <c r="FB104">
        <f t="shared" si="629"/>
        <v>15</v>
      </c>
      <c r="FC104">
        <f t="shared" si="630"/>
        <v>18</v>
      </c>
      <c r="FD104">
        <f t="shared" si="631"/>
        <v>18</v>
      </c>
      <c r="FE104">
        <f t="shared" si="632"/>
        <v>13</v>
      </c>
      <c r="FF104">
        <f t="shared" si="633"/>
        <v>88</v>
      </c>
      <c r="FG104">
        <f t="shared" si="634"/>
        <v>0.35</v>
      </c>
      <c r="FH104">
        <f t="shared" si="635"/>
        <v>-1.66</v>
      </c>
      <c r="FI104">
        <f t="shared" si="636"/>
        <v>-0.93</v>
      </c>
      <c r="FJ104">
        <f t="shared" si="637"/>
        <v>-1.03</v>
      </c>
      <c r="FK104">
        <f t="shared" si="638"/>
        <v>-0.95</v>
      </c>
      <c r="FL104">
        <f t="shared" si="639"/>
        <v>75.28</v>
      </c>
      <c r="FM104">
        <f t="shared" si="640"/>
        <v>42.33</v>
      </c>
      <c r="FN104">
        <f t="shared" si="641"/>
        <v>54.33</v>
      </c>
      <c r="FO104">
        <f t="shared" si="642"/>
        <v>51.93</v>
      </c>
      <c r="FP104">
        <f t="shared" si="643"/>
        <v>53.33</v>
      </c>
      <c r="FQ104">
        <f t="shared" si="644"/>
        <v>277.2</v>
      </c>
      <c r="FR104">
        <f t="shared" si="645"/>
        <v>64</v>
      </c>
      <c r="FS104">
        <f t="shared" si="646"/>
        <v>1</v>
      </c>
      <c r="FT104" t="str">
        <f t="shared" si="647"/>
        <v/>
      </c>
      <c r="FU104" t="str">
        <f t="shared" si="648"/>
        <v/>
      </c>
      <c r="FV104" t="str">
        <f t="shared" si="649"/>
        <v/>
      </c>
      <c r="FW104" t="str">
        <f t="shared" si="650"/>
        <v/>
      </c>
      <c r="FX104" t="str">
        <f t="shared" si="651"/>
        <v/>
      </c>
    </row>
    <row r="105" spans="2:180">
      <c r="B105" s="1" t="s">
        <v>514</v>
      </c>
      <c r="C105" s="2" t="s">
        <v>515</v>
      </c>
      <c r="D105" s="2" t="s">
        <v>512</v>
      </c>
      <c r="E105" s="2" t="s">
        <v>516</v>
      </c>
      <c r="F105" s="2">
        <v>556</v>
      </c>
      <c r="G105" s="2">
        <v>18</v>
      </c>
      <c r="H105" s="2"/>
      <c r="I105" s="2"/>
      <c r="J105" s="2"/>
      <c r="K105" s="2"/>
      <c r="L105" s="2">
        <v>18</v>
      </c>
      <c r="M105">
        <f t="shared" si="489"/>
        <v>-0.63</v>
      </c>
      <c r="N105" t="str">
        <f t="shared" si="490"/>
        <v/>
      </c>
      <c r="O105" t="str">
        <f t="shared" si="491"/>
        <v/>
      </c>
      <c r="P105" t="str">
        <f t="shared" si="492"/>
        <v/>
      </c>
      <c r="Q105" t="str">
        <f t="shared" si="493"/>
        <v/>
      </c>
      <c r="R105">
        <f t="shared" si="494"/>
        <v>60.5</v>
      </c>
      <c r="S105" t="str">
        <f t="shared" si="495"/>
        <v/>
      </c>
      <c r="T105" t="str">
        <f t="shared" si="496"/>
        <v/>
      </c>
      <c r="U105" t="str">
        <f t="shared" si="497"/>
        <v/>
      </c>
      <c r="V105" t="str">
        <f t="shared" si="498"/>
        <v/>
      </c>
      <c r="W105">
        <f t="shared" si="499"/>
        <v>60.5</v>
      </c>
      <c r="X105">
        <f t="shared" si="500"/>
        <v>102</v>
      </c>
      <c r="Y105">
        <f t="shared" si="501"/>
        <v>2</v>
      </c>
      <c r="Z105" t="str">
        <f t="shared" si="502"/>
        <v/>
      </c>
      <c r="AA105" t="str">
        <f t="shared" si="503"/>
        <v/>
      </c>
      <c r="AB105" t="str">
        <f t="shared" si="504"/>
        <v/>
      </c>
      <c r="AC105" t="str">
        <f t="shared" si="505"/>
        <v/>
      </c>
      <c r="AD105" t="str">
        <f t="shared" si="506"/>
        <v/>
      </c>
      <c r="AF105" t="str">
        <f t="shared" si="507"/>
        <v>ALYA SAHIRA DEVANNA</v>
      </c>
      <c r="AG105" t="str">
        <f t="shared" si="508"/>
        <v>556-22-00091</v>
      </c>
      <c r="AH105" t="str">
        <f t="shared" si="509"/>
        <v>556V120</v>
      </c>
      <c r="AI105" t="str">
        <f t="shared" si="510"/>
        <v>SDN SUKADAMAI 3</v>
      </c>
      <c r="AJ105">
        <f t="shared" si="511"/>
        <v>556</v>
      </c>
      <c r="AK105">
        <f t="shared" si="512"/>
        <v>18</v>
      </c>
      <c r="AL105" t="str">
        <f t="shared" si="513"/>
        <v/>
      </c>
      <c r="AM105" t="str">
        <f t="shared" si="514"/>
        <v/>
      </c>
      <c r="AN105" t="str">
        <f t="shared" si="515"/>
        <v/>
      </c>
      <c r="AO105" t="str">
        <f t="shared" si="516"/>
        <v/>
      </c>
      <c r="AP105">
        <f t="shared" si="517"/>
        <v>18</v>
      </c>
      <c r="AQ105">
        <f t="shared" si="518"/>
        <v>-0.63</v>
      </c>
      <c r="AR105" t="str">
        <f t="shared" si="519"/>
        <v/>
      </c>
      <c r="AS105" t="str">
        <f t="shared" si="520"/>
        <v/>
      </c>
      <c r="AT105" t="str">
        <f t="shared" si="521"/>
        <v/>
      </c>
      <c r="AU105" t="str">
        <f t="shared" si="522"/>
        <v/>
      </c>
      <c r="AV105">
        <f t="shared" si="523"/>
        <v>60.5</v>
      </c>
      <c r="AW105" t="str">
        <f t="shared" si="524"/>
        <v/>
      </c>
      <c r="AX105" t="str">
        <f t="shared" si="525"/>
        <v/>
      </c>
      <c r="AY105" t="str">
        <f t="shared" si="526"/>
        <v/>
      </c>
      <c r="AZ105" t="str">
        <f t="shared" si="527"/>
        <v/>
      </c>
      <c r="BA105">
        <f t="shared" si="528"/>
        <v>60.5</v>
      </c>
      <c r="BB105">
        <f t="shared" si="529"/>
        <v>102</v>
      </c>
      <c r="BC105">
        <f t="shared" si="530"/>
        <v>2</v>
      </c>
      <c r="BD105" t="str">
        <f t="shared" si="531"/>
        <v/>
      </c>
      <c r="BE105" t="str">
        <f t="shared" si="532"/>
        <v/>
      </c>
      <c r="BF105" t="str">
        <f t="shared" si="533"/>
        <v/>
      </c>
      <c r="BG105" t="str">
        <f t="shared" si="534"/>
        <v/>
      </c>
      <c r="BH105" t="str">
        <f t="shared" si="535"/>
        <v/>
      </c>
      <c r="BJ105" t="str">
        <f t="shared" si="536"/>
        <v>ALYA SAHIRA DEVANNA</v>
      </c>
      <c r="BK105" t="str">
        <f t="shared" si="537"/>
        <v>556-22-00091</v>
      </c>
      <c r="BL105" t="str">
        <f t="shared" si="538"/>
        <v>556V120</v>
      </c>
      <c r="BM105" t="str">
        <f t="shared" si="539"/>
        <v>SDN SUKADAMAI 3</v>
      </c>
      <c r="BN105">
        <f t="shared" si="540"/>
        <v>556</v>
      </c>
      <c r="BO105">
        <f t="shared" si="541"/>
        <v>18</v>
      </c>
      <c r="BP105" t="str">
        <f t="shared" si="542"/>
        <v/>
      </c>
      <c r="BQ105" t="str">
        <f t="shared" si="543"/>
        <v/>
      </c>
      <c r="BR105" t="str">
        <f t="shared" si="544"/>
        <v/>
      </c>
      <c r="BS105" t="str">
        <f t="shared" si="545"/>
        <v/>
      </c>
      <c r="BT105">
        <f t="shared" si="546"/>
        <v>18</v>
      </c>
      <c r="BU105">
        <f t="shared" si="547"/>
        <v>-0.63</v>
      </c>
      <c r="BV105" t="str">
        <f t="shared" si="548"/>
        <v/>
      </c>
      <c r="BW105" t="str">
        <f t="shared" si="549"/>
        <v/>
      </c>
      <c r="BX105" t="str">
        <f t="shared" si="550"/>
        <v/>
      </c>
      <c r="BY105" t="str">
        <f t="shared" si="551"/>
        <v/>
      </c>
      <c r="BZ105">
        <f t="shared" si="552"/>
        <v>60.5</v>
      </c>
      <c r="CA105" t="str">
        <f t="shared" si="553"/>
        <v/>
      </c>
      <c r="CB105" t="str">
        <f t="shared" si="554"/>
        <v/>
      </c>
      <c r="CC105" t="str">
        <f t="shared" si="555"/>
        <v/>
      </c>
      <c r="CD105" t="str">
        <f t="shared" si="556"/>
        <v/>
      </c>
      <c r="CE105">
        <f t="shared" si="557"/>
        <v>60.5</v>
      </c>
      <c r="CF105">
        <f t="shared" si="558"/>
        <v>102</v>
      </c>
      <c r="CG105">
        <f t="shared" si="559"/>
        <v>2</v>
      </c>
      <c r="CH105" t="str">
        <f t="shared" si="560"/>
        <v/>
      </c>
      <c r="CI105" t="str">
        <f t="shared" si="561"/>
        <v/>
      </c>
      <c r="CJ105" t="str">
        <f t="shared" si="562"/>
        <v/>
      </c>
      <c r="CK105" t="str">
        <f t="shared" si="563"/>
        <v/>
      </c>
      <c r="CL105" t="str">
        <f t="shared" si="564"/>
        <v/>
      </c>
      <c r="CN105" t="str">
        <f t="shared" si="565"/>
        <v>ALYA SAHIRA DEVANNA</v>
      </c>
      <c r="CO105" t="str">
        <f t="shared" si="566"/>
        <v>556-22-00091</v>
      </c>
      <c r="CP105" t="str">
        <f t="shared" si="567"/>
        <v>556V120</v>
      </c>
      <c r="CQ105" t="str">
        <f t="shared" si="568"/>
        <v>SDN SUKADAMAI 3</v>
      </c>
      <c r="CR105">
        <f t="shared" si="569"/>
        <v>556</v>
      </c>
      <c r="CS105">
        <f t="shared" si="570"/>
        <v>18</v>
      </c>
      <c r="CT105" t="str">
        <f t="shared" si="571"/>
        <v/>
      </c>
      <c r="CU105" t="str">
        <f t="shared" si="572"/>
        <v/>
      </c>
      <c r="CV105" t="str">
        <f t="shared" si="573"/>
        <v/>
      </c>
      <c r="CW105" t="str">
        <f t="shared" si="574"/>
        <v/>
      </c>
      <c r="CX105">
        <f t="shared" si="575"/>
        <v>18</v>
      </c>
      <c r="CY105">
        <f t="shared" si="576"/>
        <v>-0.63</v>
      </c>
      <c r="CZ105" t="str">
        <f t="shared" si="577"/>
        <v/>
      </c>
      <c r="DA105" t="str">
        <f t="shared" si="578"/>
        <v/>
      </c>
      <c r="DB105" t="str">
        <f t="shared" si="579"/>
        <v/>
      </c>
      <c r="DC105" t="str">
        <f t="shared" si="580"/>
        <v/>
      </c>
      <c r="DD105">
        <f t="shared" si="581"/>
        <v>60.5</v>
      </c>
      <c r="DE105" t="str">
        <f t="shared" si="582"/>
        <v/>
      </c>
      <c r="DF105" t="str">
        <f t="shared" si="583"/>
        <v/>
      </c>
      <c r="DG105" t="str">
        <f t="shared" si="584"/>
        <v/>
      </c>
      <c r="DH105" t="str">
        <f t="shared" si="585"/>
        <v/>
      </c>
      <c r="DI105">
        <f t="shared" si="586"/>
        <v>60.5</v>
      </c>
      <c r="DJ105">
        <f t="shared" si="587"/>
        <v>102</v>
      </c>
      <c r="DK105">
        <f t="shared" si="588"/>
        <v>2</v>
      </c>
      <c r="DL105" t="str">
        <f t="shared" si="589"/>
        <v/>
      </c>
      <c r="DM105" t="str">
        <f t="shared" si="590"/>
        <v/>
      </c>
      <c r="DN105" t="str">
        <f t="shared" si="591"/>
        <v/>
      </c>
      <c r="DO105" t="str">
        <f t="shared" si="592"/>
        <v/>
      </c>
      <c r="DP105" t="str">
        <f t="shared" si="593"/>
        <v/>
      </c>
      <c r="DR105" t="str">
        <f t="shared" si="594"/>
        <v>ALYA SAHIRA DEVANNA</v>
      </c>
      <c r="DS105" t="str">
        <f t="shared" si="595"/>
        <v>556-22-00091</v>
      </c>
      <c r="DT105" t="str">
        <f t="shared" si="596"/>
        <v>556V120</v>
      </c>
      <c r="DU105" t="str">
        <f t="shared" si="597"/>
        <v>SDN SUKADAMAI 3</v>
      </c>
      <c r="DV105">
        <f t="shared" si="598"/>
        <v>556</v>
      </c>
      <c r="DW105">
        <f t="shared" si="599"/>
        <v>18</v>
      </c>
      <c r="DX105" t="str">
        <f t="shared" si="600"/>
        <v/>
      </c>
      <c r="DY105" t="str">
        <f t="shared" si="601"/>
        <v/>
      </c>
      <c r="DZ105" t="str">
        <f t="shared" si="602"/>
        <v/>
      </c>
      <c r="EA105" t="str">
        <f t="shared" si="603"/>
        <v/>
      </c>
      <c r="EB105">
        <f t="shared" si="604"/>
        <v>18</v>
      </c>
      <c r="EC105">
        <f t="shared" si="605"/>
        <v>-0.63</v>
      </c>
      <c r="ED105" t="str">
        <f t="shared" si="606"/>
        <v/>
      </c>
      <c r="EE105" t="str">
        <f t="shared" si="607"/>
        <v/>
      </c>
      <c r="EF105" t="str">
        <f t="shared" si="608"/>
        <v/>
      </c>
      <c r="EG105" t="str">
        <f t="shared" si="609"/>
        <v/>
      </c>
      <c r="EH105">
        <f t="shared" si="610"/>
        <v>60.5</v>
      </c>
      <c r="EI105" t="str">
        <f t="shared" si="611"/>
        <v/>
      </c>
      <c r="EJ105" t="str">
        <f t="shared" si="612"/>
        <v/>
      </c>
      <c r="EK105" t="str">
        <f t="shared" si="613"/>
        <v/>
      </c>
      <c r="EL105" t="str">
        <f t="shared" si="614"/>
        <v/>
      </c>
      <c r="EM105">
        <f t="shared" si="615"/>
        <v>60.5</v>
      </c>
      <c r="EN105">
        <f t="shared" si="616"/>
        <v>102</v>
      </c>
      <c r="EO105">
        <f t="shared" si="617"/>
        <v>2</v>
      </c>
      <c r="EP105" t="str">
        <f t="shared" si="618"/>
        <v/>
      </c>
      <c r="EQ105" t="str">
        <f t="shared" si="619"/>
        <v/>
      </c>
      <c r="ER105" t="str">
        <f t="shared" si="620"/>
        <v/>
      </c>
      <c r="ES105" t="str">
        <f t="shared" si="621"/>
        <v/>
      </c>
      <c r="ET105" t="str">
        <f t="shared" si="622"/>
        <v/>
      </c>
      <c r="EV105" t="str">
        <f t="shared" si="623"/>
        <v>ALYA SAHIRA DEVANNA</v>
      </c>
      <c r="EW105" t="str">
        <f t="shared" si="624"/>
        <v>556-22-00091</v>
      </c>
      <c r="EX105" t="str">
        <f t="shared" si="625"/>
        <v>556V120</v>
      </c>
      <c r="EY105" t="str">
        <f t="shared" si="626"/>
        <v>SDN SUKADAMAI 3</v>
      </c>
      <c r="EZ105">
        <f t="shared" si="627"/>
        <v>556</v>
      </c>
      <c r="FA105">
        <f t="shared" si="628"/>
        <v>18</v>
      </c>
      <c r="FB105" t="str">
        <f t="shared" si="629"/>
        <v/>
      </c>
      <c r="FC105" t="str">
        <f t="shared" si="630"/>
        <v/>
      </c>
      <c r="FD105" t="str">
        <f t="shared" si="631"/>
        <v/>
      </c>
      <c r="FE105" t="str">
        <f t="shared" si="632"/>
        <v/>
      </c>
      <c r="FF105">
        <f t="shared" si="633"/>
        <v>18</v>
      </c>
      <c r="FG105">
        <f t="shared" si="634"/>
        <v>-0.63</v>
      </c>
      <c r="FH105" t="str">
        <f t="shared" si="635"/>
        <v/>
      </c>
      <c r="FI105" t="str">
        <f t="shared" si="636"/>
        <v/>
      </c>
      <c r="FJ105" t="str">
        <f t="shared" si="637"/>
        <v/>
      </c>
      <c r="FK105" t="str">
        <f t="shared" si="638"/>
        <v/>
      </c>
      <c r="FL105">
        <f t="shared" si="639"/>
        <v>60.5</v>
      </c>
      <c r="FM105" t="str">
        <f t="shared" si="640"/>
        <v/>
      </c>
      <c r="FN105" t="str">
        <f t="shared" si="641"/>
        <v/>
      </c>
      <c r="FO105" t="str">
        <f t="shared" si="642"/>
        <v/>
      </c>
      <c r="FP105" t="str">
        <f t="shared" si="643"/>
        <v/>
      </c>
      <c r="FQ105">
        <f t="shared" si="644"/>
        <v>60.5</v>
      </c>
      <c r="FR105">
        <f t="shared" si="645"/>
        <v>102</v>
      </c>
      <c r="FS105">
        <f t="shared" si="646"/>
        <v>2</v>
      </c>
      <c r="FT105" t="str">
        <f t="shared" si="647"/>
        <v/>
      </c>
      <c r="FU105" t="str">
        <f t="shared" si="648"/>
        <v/>
      </c>
      <c r="FV105" t="str">
        <f t="shared" si="649"/>
        <v/>
      </c>
      <c r="FW105" t="str">
        <f t="shared" si="650"/>
        <v/>
      </c>
      <c r="FX105" t="str">
        <f t="shared" si="651"/>
        <v/>
      </c>
    </row>
    <row r="106" spans="2:180">
      <c r="B106" s="1" t="s">
        <v>517</v>
      </c>
      <c r="C106" s="2" t="s">
        <v>518</v>
      </c>
      <c r="D106" s="2" t="s">
        <v>519</v>
      </c>
      <c r="E106" s="2" t="s">
        <v>520</v>
      </c>
      <c r="F106" s="2">
        <v>575</v>
      </c>
      <c r="G106" s="2">
        <v>28</v>
      </c>
      <c r="H106" s="2">
        <v>30</v>
      </c>
      <c r="I106" s="2">
        <v>29</v>
      </c>
      <c r="J106" s="2">
        <v>26</v>
      </c>
      <c r="K106" s="2">
        <v>21</v>
      </c>
      <c r="L106" s="2">
        <v>134</v>
      </c>
      <c r="M106">
        <f t="shared" si="489"/>
        <v>1.01</v>
      </c>
      <c r="N106">
        <f t="shared" si="490"/>
        <v>0.7</v>
      </c>
      <c r="O106">
        <f t="shared" si="491"/>
        <v>0.42</v>
      </c>
      <c r="P106">
        <f t="shared" si="492"/>
        <v>0.06</v>
      </c>
      <c r="Q106">
        <f t="shared" si="493"/>
        <v>0.38</v>
      </c>
      <c r="R106">
        <f t="shared" si="494"/>
        <v>85.23</v>
      </c>
      <c r="S106">
        <f t="shared" si="495"/>
        <v>81.67</v>
      </c>
      <c r="T106">
        <f t="shared" si="496"/>
        <v>77.08</v>
      </c>
      <c r="U106">
        <f t="shared" si="497"/>
        <v>71.05</v>
      </c>
      <c r="V106">
        <f t="shared" si="498"/>
        <v>76.67</v>
      </c>
      <c r="W106">
        <f t="shared" si="499"/>
        <v>391.70000000000005</v>
      </c>
      <c r="X106">
        <f t="shared" si="500"/>
        <v>30</v>
      </c>
      <c r="Y106">
        <f t="shared" si="501"/>
        <v>1</v>
      </c>
      <c r="Z106" t="str">
        <f t="shared" si="502"/>
        <v/>
      </c>
      <c r="AA106" t="str">
        <f t="shared" si="503"/>
        <v/>
      </c>
      <c r="AB106" t="str">
        <f t="shared" si="504"/>
        <v/>
      </c>
      <c r="AC106" t="str">
        <f t="shared" si="505"/>
        <v/>
      </c>
      <c r="AD106" t="str">
        <f t="shared" si="506"/>
        <v/>
      </c>
      <c r="AF106" t="str">
        <f t="shared" si="507"/>
        <v>CAFFI PRASRAYA A U</v>
      </c>
      <c r="AG106" t="str">
        <f t="shared" si="508"/>
        <v>575-22-00045</v>
      </c>
      <c r="AH106" t="str">
        <f t="shared" si="509"/>
        <v>575V120</v>
      </c>
      <c r="AI106" t="str">
        <f t="shared" si="510"/>
        <v>SDI DARUL ULUM</v>
      </c>
      <c r="AJ106">
        <f t="shared" si="511"/>
        <v>575</v>
      </c>
      <c r="AK106">
        <f t="shared" si="512"/>
        <v>28</v>
      </c>
      <c r="AL106">
        <f t="shared" si="513"/>
        <v>30</v>
      </c>
      <c r="AM106">
        <f t="shared" si="514"/>
        <v>29</v>
      </c>
      <c r="AN106">
        <f t="shared" si="515"/>
        <v>26</v>
      </c>
      <c r="AO106">
        <f t="shared" si="516"/>
        <v>21</v>
      </c>
      <c r="AP106">
        <f t="shared" si="517"/>
        <v>134</v>
      </c>
      <c r="AQ106">
        <f t="shared" si="518"/>
        <v>1.01</v>
      </c>
      <c r="AR106">
        <f t="shared" si="519"/>
        <v>0.7</v>
      </c>
      <c r="AS106">
        <f t="shared" si="520"/>
        <v>0.42</v>
      </c>
      <c r="AT106">
        <f t="shared" si="521"/>
        <v>0.06</v>
      </c>
      <c r="AU106">
        <f t="shared" si="522"/>
        <v>0.38</v>
      </c>
      <c r="AV106">
        <f t="shared" si="523"/>
        <v>85.23</v>
      </c>
      <c r="AW106">
        <f t="shared" si="524"/>
        <v>81.67</v>
      </c>
      <c r="AX106">
        <f t="shared" si="525"/>
        <v>77.08</v>
      </c>
      <c r="AY106">
        <f t="shared" si="526"/>
        <v>71.05</v>
      </c>
      <c r="AZ106">
        <f t="shared" si="527"/>
        <v>76.67</v>
      </c>
      <c r="BA106">
        <f t="shared" si="528"/>
        <v>391.70000000000005</v>
      </c>
      <c r="BB106">
        <f t="shared" si="529"/>
        <v>30</v>
      </c>
      <c r="BC106">
        <f t="shared" si="530"/>
        <v>1</v>
      </c>
      <c r="BD106" t="str">
        <f t="shared" si="531"/>
        <v/>
      </c>
      <c r="BE106" t="str">
        <f t="shared" si="532"/>
        <v/>
      </c>
      <c r="BF106" t="str">
        <f t="shared" si="533"/>
        <v/>
      </c>
      <c r="BG106" t="str">
        <f t="shared" si="534"/>
        <v/>
      </c>
      <c r="BH106" t="str">
        <f t="shared" si="535"/>
        <v/>
      </c>
      <c r="BJ106" t="str">
        <f t="shared" si="536"/>
        <v>CAFFI PRASRAYA A U</v>
      </c>
      <c r="BK106" t="str">
        <f t="shared" si="537"/>
        <v>575-22-00045</v>
      </c>
      <c r="BL106" t="str">
        <f t="shared" si="538"/>
        <v>575V120</v>
      </c>
      <c r="BM106" t="str">
        <f t="shared" si="539"/>
        <v>SDI DARUL ULUM</v>
      </c>
      <c r="BN106">
        <f t="shared" si="540"/>
        <v>575</v>
      </c>
      <c r="BO106">
        <f t="shared" si="541"/>
        <v>28</v>
      </c>
      <c r="BP106">
        <f t="shared" si="542"/>
        <v>30</v>
      </c>
      <c r="BQ106">
        <f t="shared" si="543"/>
        <v>29</v>
      </c>
      <c r="BR106">
        <f t="shared" si="544"/>
        <v>26</v>
      </c>
      <c r="BS106">
        <f t="shared" si="545"/>
        <v>21</v>
      </c>
      <c r="BT106">
        <f t="shared" si="546"/>
        <v>134</v>
      </c>
      <c r="BU106">
        <f t="shared" si="547"/>
        <v>1.01</v>
      </c>
      <c r="BV106">
        <f t="shared" si="548"/>
        <v>0.7</v>
      </c>
      <c r="BW106">
        <f t="shared" si="549"/>
        <v>0.42</v>
      </c>
      <c r="BX106">
        <f t="shared" si="550"/>
        <v>0.06</v>
      </c>
      <c r="BY106">
        <f t="shared" si="551"/>
        <v>0.38</v>
      </c>
      <c r="BZ106">
        <f t="shared" si="552"/>
        <v>85.23</v>
      </c>
      <c r="CA106">
        <f t="shared" si="553"/>
        <v>81.67</v>
      </c>
      <c r="CB106">
        <f t="shared" si="554"/>
        <v>77.08</v>
      </c>
      <c r="CC106">
        <f t="shared" si="555"/>
        <v>71.05</v>
      </c>
      <c r="CD106">
        <f t="shared" si="556"/>
        <v>76.67</v>
      </c>
      <c r="CE106">
        <f t="shared" si="557"/>
        <v>391.70000000000005</v>
      </c>
      <c r="CF106">
        <f t="shared" si="558"/>
        <v>30</v>
      </c>
      <c r="CG106">
        <f t="shared" si="559"/>
        <v>1</v>
      </c>
      <c r="CH106" t="str">
        <f t="shared" si="560"/>
        <v/>
      </c>
      <c r="CI106" t="str">
        <f t="shared" si="561"/>
        <v/>
      </c>
      <c r="CJ106" t="str">
        <f t="shared" si="562"/>
        <v/>
      </c>
      <c r="CK106" t="str">
        <f t="shared" si="563"/>
        <v/>
      </c>
      <c r="CL106" t="str">
        <f t="shared" si="564"/>
        <v/>
      </c>
      <c r="CN106" t="str">
        <f t="shared" si="565"/>
        <v>CAFFI PRASRAYA A U</v>
      </c>
      <c r="CO106" t="str">
        <f t="shared" si="566"/>
        <v>575-22-00045</v>
      </c>
      <c r="CP106" t="str">
        <f t="shared" si="567"/>
        <v>575V120</v>
      </c>
      <c r="CQ106" t="str">
        <f t="shared" si="568"/>
        <v>SDI DARUL ULUM</v>
      </c>
      <c r="CR106">
        <f t="shared" si="569"/>
        <v>575</v>
      </c>
      <c r="CS106">
        <f t="shared" si="570"/>
        <v>28</v>
      </c>
      <c r="CT106">
        <f t="shared" si="571"/>
        <v>30</v>
      </c>
      <c r="CU106">
        <f t="shared" si="572"/>
        <v>29</v>
      </c>
      <c r="CV106">
        <f t="shared" si="573"/>
        <v>26</v>
      </c>
      <c r="CW106">
        <f t="shared" si="574"/>
        <v>21</v>
      </c>
      <c r="CX106">
        <f t="shared" si="575"/>
        <v>134</v>
      </c>
      <c r="CY106">
        <f t="shared" si="576"/>
        <v>1.01</v>
      </c>
      <c r="CZ106">
        <f t="shared" si="577"/>
        <v>0.7</v>
      </c>
      <c r="DA106">
        <f t="shared" si="578"/>
        <v>0.42</v>
      </c>
      <c r="DB106">
        <f t="shared" si="579"/>
        <v>0.06</v>
      </c>
      <c r="DC106">
        <f t="shared" si="580"/>
        <v>0.38</v>
      </c>
      <c r="DD106">
        <f t="shared" si="581"/>
        <v>85.23</v>
      </c>
      <c r="DE106">
        <f t="shared" si="582"/>
        <v>81.67</v>
      </c>
      <c r="DF106">
        <f t="shared" si="583"/>
        <v>77.08</v>
      </c>
      <c r="DG106">
        <f t="shared" si="584"/>
        <v>71.05</v>
      </c>
      <c r="DH106">
        <f t="shared" si="585"/>
        <v>76.67</v>
      </c>
      <c r="DI106">
        <f t="shared" si="586"/>
        <v>391.70000000000005</v>
      </c>
      <c r="DJ106">
        <f t="shared" si="587"/>
        <v>30</v>
      </c>
      <c r="DK106">
        <f t="shared" si="588"/>
        <v>1</v>
      </c>
      <c r="DL106" t="str">
        <f t="shared" si="589"/>
        <v/>
      </c>
      <c r="DM106" t="str">
        <f t="shared" si="590"/>
        <v/>
      </c>
      <c r="DN106" t="str">
        <f t="shared" si="591"/>
        <v/>
      </c>
      <c r="DO106" t="str">
        <f t="shared" si="592"/>
        <v/>
      </c>
      <c r="DP106" t="str">
        <f t="shared" si="593"/>
        <v/>
      </c>
      <c r="DR106" t="str">
        <f t="shared" si="594"/>
        <v>CAFFI PRASRAYA A U</v>
      </c>
      <c r="DS106" t="str">
        <f t="shared" si="595"/>
        <v>575-22-00045</v>
      </c>
      <c r="DT106" t="str">
        <f t="shared" si="596"/>
        <v>575V120</v>
      </c>
      <c r="DU106" t="str">
        <f t="shared" si="597"/>
        <v>SDI DARUL ULUM</v>
      </c>
      <c r="DV106">
        <f t="shared" si="598"/>
        <v>575</v>
      </c>
      <c r="DW106">
        <f t="shared" si="599"/>
        <v>28</v>
      </c>
      <c r="DX106">
        <f t="shared" si="600"/>
        <v>30</v>
      </c>
      <c r="DY106">
        <f t="shared" si="601"/>
        <v>29</v>
      </c>
      <c r="DZ106">
        <f t="shared" si="602"/>
        <v>26</v>
      </c>
      <c r="EA106">
        <f t="shared" si="603"/>
        <v>21</v>
      </c>
      <c r="EB106">
        <f t="shared" si="604"/>
        <v>134</v>
      </c>
      <c r="EC106">
        <f t="shared" si="605"/>
        <v>1.01</v>
      </c>
      <c r="ED106">
        <f t="shared" si="606"/>
        <v>0.7</v>
      </c>
      <c r="EE106">
        <f t="shared" si="607"/>
        <v>0.42</v>
      </c>
      <c r="EF106">
        <f t="shared" si="608"/>
        <v>0.06</v>
      </c>
      <c r="EG106">
        <f t="shared" si="609"/>
        <v>0.38</v>
      </c>
      <c r="EH106">
        <f t="shared" si="610"/>
        <v>85.23</v>
      </c>
      <c r="EI106">
        <f t="shared" si="611"/>
        <v>81.67</v>
      </c>
      <c r="EJ106">
        <f t="shared" si="612"/>
        <v>77.08</v>
      </c>
      <c r="EK106">
        <f t="shared" si="613"/>
        <v>71.05</v>
      </c>
      <c r="EL106">
        <f t="shared" si="614"/>
        <v>76.67</v>
      </c>
      <c r="EM106">
        <f t="shared" si="615"/>
        <v>391.70000000000005</v>
      </c>
      <c r="EN106">
        <f t="shared" si="616"/>
        <v>30</v>
      </c>
      <c r="EO106">
        <f t="shared" si="617"/>
        <v>1</v>
      </c>
      <c r="EP106" t="str">
        <f t="shared" si="618"/>
        <v/>
      </c>
      <c r="EQ106" t="str">
        <f t="shared" si="619"/>
        <v/>
      </c>
      <c r="ER106" t="str">
        <f t="shared" si="620"/>
        <v/>
      </c>
      <c r="ES106" t="str">
        <f t="shared" si="621"/>
        <v/>
      </c>
      <c r="ET106" t="str">
        <f t="shared" si="622"/>
        <v/>
      </c>
      <c r="EV106" t="str">
        <f t="shared" si="623"/>
        <v>CAFFI PRASRAYA A U</v>
      </c>
      <c r="EW106" t="str">
        <f t="shared" si="624"/>
        <v>575-22-00045</v>
      </c>
      <c r="EX106" t="str">
        <f t="shared" si="625"/>
        <v>575V120</v>
      </c>
      <c r="EY106" t="str">
        <f t="shared" si="626"/>
        <v>SDI DARUL ULUM</v>
      </c>
      <c r="EZ106">
        <f t="shared" si="627"/>
        <v>575</v>
      </c>
      <c r="FA106">
        <f t="shared" si="628"/>
        <v>28</v>
      </c>
      <c r="FB106">
        <f t="shared" si="629"/>
        <v>30</v>
      </c>
      <c r="FC106">
        <f t="shared" si="630"/>
        <v>29</v>
      </c>
      <c r="FD106">
        <f t="shared" si="631"/>
        <v>26</v>
      </c>
      <c r="FE106">
        <f t="shared" si="632"/>
        <v>21</v>
      </c>
      <c r="FF106">
        <f t="shared" si="633"/>
        <v>134</v>
      </c>
      <c r="FG106">
        <f t="shared" si="634"/>
        <v>1.01</v>
      </c>
      <c r="FH106">
        <f t="shared" si="635"/>
        <v>0.7</v>
      </c>
      <c r="FI106">
        <f t="shared" si="636"/>
        <v>0.42</v>
      </c>
      <c r="FJ106">
        <f t="shared" si="637"/>
        <v>0.06</v>
      </c>
      <c r="FK106">
        <f t="shared" si="638"/>
        <v>0.38</v>
      </c>
      <c r="FL106">
        <f t="shared" si="639"/>
        <v>85.23</v>
      </c>
      <c r="FM106">
        <f t="shared" si="640"/>
        <v>81.67</v>
      </c>
      <c r="FN106">
        <f t="shared" si="641"/>
        <v>77.08</v>
      </c>
      <c r="FO106">
        <f t="shared" si="642"/>
        <v>71.05</v>
      </c>
      <c r="FP106">
        <f t="shared" si="643"/>
        <v>76.67</v>
      </c>
      <c r="FQ106">
        <f t="shared" si="644"/>
        <v>391.70000000000005</v>
      </c>
      <c r="FR106">
        <f t="shared" si="645"/>
        <v>30</v>
      </c>
      <c r="FS106">
        <f t="shared" si="646"/>
        <v>1</v>
      </c>
      <c r="FT106" t="str">
        <f t="shared" si="647"/>
        <v/>
      </c>
      <c r="FU106" t="str">
        <f t="shared" si="648"/>
        <v/>
      </c>
      <c r="FV106" t="str">
        <f t="shared" si="649"/>
        <v/>
      </c>
      <c r="FW106" t="str">
        <f t="shared" si="650"/>
        <v/>
      </c>
      <c r="FX106" t="str">
        <f t="shared" si="651"/>
        <v/>
      </c>
    </row>
    <row r="107" spans="2:180">
      <c r="B107" s="1" t="s">
        <v>521</v>
      </c>
      <c r="C107" s="2" t="s">
        <v>522</v>
      </c>
      <c r="D107" s="2" t="s">
        <v>523</v>
      </c>
      <c r="E107" s="2" t="s">
        <v>524</v>
      </c>
      <c r="F107" s="2">
        <v>162</v>
      </c>
      <c r="G107" s="2">
        <v>12</v>
      </c>
      <c r="H107" s="2">
        <v>15</v>
      </c>
      <c r="I107" s="2">
        <v>10</v>
      </c>
      <c r="J107" s="2">
        <v>26</v>
      </c>
      <c r="K107" s="2">
        <v>20</v>
      </c>
      <c r="L107" s="2">
        <v>83</v>
      </c>
      <c r="M107">
        <f t="shared" si="489"/>
        <v>-1.61</v>
      </c>
      <c r="N107">
        <f t="shared" si="490"/>
        <v>-1.66</v>
      </c>
      <c r="O107">
        <f t="shared" si="491"/>
        <v>-1.91</v>
      </c>
      <c r="P107">
        <f t="shared" si="492"/>
        <v>0.06</v>
      </c>
      <c r="Q107">
        <f t="shared" si="493"/>
        <v>0.21</v>
      </c>
      <c r="R107">
        <f t="shared" si="494"/>
        <v>45.73</v>
      </c>
      <c r="S107">
        <f t="shared" si="495"/>
        <v>42.33</v>
      </c>
      <c r="T107">
        <f t="shared" si="496"/>
        <v>37.81</v>
      </c>
      <c r="U107">
        <f t="shared" si="497"/>
        <v>71.05</v>
      </c>
      <c r="V107">
        <f t="shared" si="498"/>
        <v>73.680000000000007</v>
      </c>
      <c r="W107">
        <f t="shared" si="499"/>
        <v>270.60000000000002</v>
      </c>
      <c r="X107">
        <f t="shared" si="500"/>
        <v>68</v>
      </c>
      <c r="Y107">
        <f t="shared" si="501"/>
        <v>1</v>
      </c>
      <c r="Z107" t="str">
        <f t="shared" si="502"/>
        <v/>
      </c>
      <c r="AA107" t="str">
        <f t="shared" si="503"/>
        <v/>
      </c>
      <c r="AB107" t="str">
        <f t="shared" si="504"/>
        <v/>
      </c>
      <c r="AC107" t="str">
        <f t="shared" si="505"/>
        <v/>
      </c>
      <c r="AD107" t="str">
        <f t="shared" si="506"/>
        <v/>
      </c>
      <c r="AF107" t="str">
        <f t="shared" si="507"/>
        <v>M ALIEF AL KHADAFI</v>
      </c>
      <c r="AG107" t="str">
        <f t="shared" si="508"/>
        <v>162-20-10185</v>
      </c>
      <c r="AH107" t="str">
        <f t="shared" si="509"/>
        <v>162V120</v>
      </c>
      <c r="AI107" t="str">
        <f t="shared" si="510"/>
        <v>SDN 157 PALEMBANG</v>
      </c>
      <c r="AJ107">
        <f t="shared" si="511"/>
        <v>162</v>
      </c>
      <c r="AK107">
        <f t="shared" si="512"/>
        <v>12</v>
      </c>
      <c r="AL107">
        <f t="shared" si="513"/>
        <v>15</v>
      </c>
      <c r="AM107">
        <f t="shared" si="514"/>
        <v>10</v>
      </c>
      <c r="AN107">
        <f t="shared" si="515"/>
        <v>26</v>
      </c>
      <c r="AO107">
        <f t="shared" si="516"/>
        <v>20</v>
      </c>
      <c r="AP107">
        <f t="shared" si="517"/>
        <v>83</v>
      </c>
      <c r="AQ107">
        <f t="shared" si="518"/>
        <v>-1.61</v>
      </c>
      <c r="AR107">
        <f t="shared" si="519"/>
        <v>-1.66</v>
      </c>
      <c r="AS107">
        <f t="shared" si="520"/>
        <v>-1.91</v>
      </c>
      <c r="AT107">
        <f t="shared" si="521"/>
        <v>0.06</v>
      </c>
      <c r="AU107">
        <f t="shared" si="522"/>
        <v>0.21</v>
      </c>
      <c r="AV107">
        <f t="shared" si="523"/>
        <v>45.73</v>
      </c>
      <c r="AW107">
        <f t="shared" si="524"/>
        <v>42.33</v>
      </c>
      <c r="AX107">
        <f t="shared" si="525"/>
        <v>37.81</v>
      </c>
      <c r="AY107">
        <f t="shared" si="526"/>
        <v>71.05</v>
      </c>
      <c r="AZ107">
        <f t="shared" si="527"/>
        <v>73.680000000000007</v>
      </c>
      <c r="BA107">
        <f t="shared" si="528"/>
        <v>270.60000000000002</v>
      </c>
      <c r="BB107">
        <f t="shared" si="529"/>
        <v>68</v>
      </c>
      <c r="BC107">
        <f t="shared" si="530"/>
        <v>1</v>
      </c>
      <c r="BD107" t="str">
        <f t="shared" si="531"/>
        <v/>
      </c>
      <c r="BE107" t="str">
        <f t="shared" si="532"/>
        <v/>
      </c>
      <c r="BF107" t="str">
        <f t="shared" si="533"/>
        <v/>
      </c>
      <c r="BG107" t="str">
        <f t="shared" si="534"/>
        <v/>
      </c>
      <c r="BH107" t="str">
        <f t="shared" si="535"/>
        <v/>
      </c>
      <c r="BJ107" t="str">
        <f t="shared" si="536"/>
        <v>M ALIEF AL KHADAFI</v>
      </c>
      <c r="BK107" t="str">
        <f t="shared" si="537"/>
        <v>162-20-10185</v>
      </c>
      <c r="BL107" t="str">
        <f t="shared" si="538"/>
        <v>162V120</v>
      </c>
      <c r="BM107" t="str">
        <f t="shared" si="539"/>
        <v>SDN 157 PALEMBANG</v>
      </c>
      <c r="BN107">
        <f t="shared" si="540"/>
        <v>162</v>
      </c>
      <c r="BO107">
        <f t="shared" si="541"/>
        <v>12</v>
      </c>
      <c r="BP107">
        <f t="shared" si="542"/>
        <v>15</v>
      </c>
      <c r="BQ107">
        <f t="shared" si="543"/>
        <v>10</v>
      </c>
      <c r="BR107">
        <f t="shared" si="544"/>
        <v>26</v>
      </c>
      <c r="BS107">
        <f t="shared" si="545"/>
        <v>20</v>
      </c>
      <c r="BT107">
        <f t="shared" si="546"/>
        <v>83</v>
      </c>
      <c r="BU107">
        <f t="shared" si="547"/>
        <v>-1.61</v>
      </c>
      <c r="BV107">
        <f t="shared" si="548"/>
        <v>-1.66</v>
      </c>
      <c r="BW107">
        <f t="shared" si="549"/>
        <v>-1.91</v>
      </c>
      <c r="BX107">
        <f t="shared" si="550"/>
        <v>0.06</v>
      </c>
      <c r="BY107">
        <f t="shared" si="551"/>
        <v>0.21</v>
      </c>
      <c r="BZ107">
        <f t="shared" si="552"/>
        <v>45.73</v>
      </c>
      <c r="CA107">
        <f t="shared" si="553"/>
        <v>42.33</v>
      </c>
      <c r="CB107">
        <f t="shared" si="554"/>
        <v>37.81</v>
      </c>
      <c r="CC107">
        <f t="shared" si="555"/>
        <v>71.05</v>
      </c>
      <c r="CD107">
        <f t="shared" si="556"/>
        <v>73.680000000000007</v>
      </c>
      <c r="CE107">
        <f t="shared" si="557"/>
        <v>270.60000000000002</v>
      </c>
      <c r="CF107">
        <f t="shared" si="558"/>
        <v>68</v>
      </c>
      <c r="CG107">
        <f t="shared" si="559"/>
        <v>1</v>
      </c>
      <c r="CH107" t="str">
        <f t="shared" si="560"/>
        <v/>
      </c>
      <c r="CI107" t="str">
        <f t="shared" si="561"/>
        <v/>
      </c>
      <c r="CJ107" t="str">
        <f t="shared" si="562"/>
        <v/>
      </c>
      <c r="CK107" t="str">
        <f t="shared" si="563"/>
        <v/>
      </c>
      <c r="CL107" t="str">
        <f t="shared" si="564"/>
        <v/>
      </c>
      <c r="CN107" t="str">
        <f t="shared" si="565"/>
        <v>M ALIEF AL KHADAFI</v>
      </c>
      <c r="CO107" t="str">
        <f t="shared" si="566"/>
        <v>162-20-10185</v>
      </c>
      <c r="CP107" t="str">
        <f t="shared" si="567"/>
        <v>162V120</v>
      </c>
      <c r="CQ107" t="str">
        <f t="shared" si="568"/>
        <v>SDN 157 PALEMBANG</v>
      </c>
      <c r="CR107">
        <f t="shared" si="569"/>
        <v>162</v>
      </c>
      <c r="CS107">
        <f t="shared" si="570"/>
        <v>12</v>
      </c>
      <c r="CT107">
        <f t="shared" si="571"/>
        <v>15</v>
      </c>
      <c r="CU107">
        <f t="shared" si="572"/>
        <v>10</v>
      </c>
      <c r="CV107">
        <f t="shared" si="573"/>
        <v>26</v>
      </c>
      <c r="CW107">
        <f t="shared" si="574"/>
        <v>20</v>
      </c>
      <c r="CX107">
        <f t="shared" si="575"/>
        <v>83</v>
      </c>
      <c r="CY107">
        <f t="shared" si="576"/>
        <v>-1.61</v>
      </c>
      <c r="CZ107">
        <f t="shared" si="577"/>
        <v>-1.66</v>
      </c>
      <c r="DA107">
        <f t="shared" si="578"/>
        <v>-1.91</v>
      </c>
      <c r="DB107">
        <f t="shared" si="579"/>
        <v>0.06</v>
      </c>
      <c r="DC107">
        <f t="shared" si="580"/>
        <v>0.21</v>
      </c>
      <c r="DD107">
        <f t="shared" si="581"/>
        <v>45.73</v>
      </c>
      <c r="DE107">
        <f t="shared" si="582"/>
        <v>42.33</v>
      </c>
      <c r="DF107">
        <f t="shared" si="583"/>
        <v>37.81</v>
      </c>
      <c r="DG107">
        <f t="shared" si="584"/>
        <v>71.05</v>
      </c>
      <c r="DH107">
        <f t="shared" si="585"/>
        <v>73.680000000000007</v>
      </c>
      <c r="DI107">
        <f t="shared" si="586"/>
        <v>270.60000000000002</v>
      </c>
      <c r="DJ107">
        <f t="shared" si="587"/>
        <v>68</v>
      </c>
      <c r="DK107">
        <f t="shared" si="588"/>
        <v>1</v>
      </c>
      <c r="DL107" t="str">
        <f t="shared" si="589"/>
        <v/>
      </c>
      <c r="DM107" t="str">
        <f t="shared" si="590"/>
        <v/>
      </c>
      <c r="DN107" t="str">
        <f t="shared" si="591"/>
        <v/>
      </c>
      <c r="DO107" t="str">
        <f t="shared" si="592"/>
        <v/>
      </c>
      <c r="DP107" t="str">
        <f t="shared" si="593"/>
        <v/>
      </c>
      <c r="DR107" t="str">
        <f t="shared" si="594"/>
        <v>M ALIEF AL KHADAFI</v>
      </c>
      <c r="DS107" t="str">
        <f t="shared" si="595"/>
        <v>162-20-10185</v>
      </c>
      <c r="DT107" t="str">
        <f t="shared" si="596"/>
        <v>162V120</v>
      </c>
      <c r="DU107" t="str">
        <f t="shared" si="597"/>
        <v>SDN 157 PALEMBANG</v>
      </c>
      <c r="DV107">
        <f t="shared" si="598"/>
        <v>162</v>
      </c>
      <c r="DW107">
        <f t="shared" si="599"/>
        <v>12</v>
      </c>
      <c r="DX107">
        <f t="shared" si="600"/>
        <v>15</v>
      </c>
      <c r="DY107">
        <f t="shared" si="601"/>
        <v>10</v>
      </c>
      <c r="DZ107">
        <f t="shared" si="602"/>
        <v>26</v>
      </c>
      <c r="EA107">
        <f t="shared" si="603"/>
        <v>20</v>
      </c>
      <c r="EB107">
        <f t="shared" si="604"/>
        <v>83</v>
      </c>
      <c r="EC107">
        <f t="shared" si="605"/>
        <v>-1.61</v>
      </c>
      <c r="ED107">
        <f t="shared" si="606"/>
        <v>-1.66</v>
      </c>
      <c r="EE107">
        <f t="shared" si="607"/>
        <v>-1.91</v>
      </c>
      <c r="EF107">
        <f t="shared" si="608"/>
        <v>0.06</v>
      </c>
      <c r="EG107">
        <f t="shared" si="609"/>
        <v>0.21</v>
      </c>
      <c r="EH107">
        <f t="shared" si="610"/>
        <v>45.73</v>
      </c>
      <c r="EI107">
        <f t="shared" si="611"/>
        <v>42.33</v>
      </c>
      <c r="EJ107">
        <f t="shared" si="612"/>
        <v>37.81</v>
      </c>
      <c r="EK107">
        <f t="shared" si="613"/>
        <v>71.05</v>
      </c>
      <c r="EL107">
        <f t="shared" si="614"/>
        <v>73.680000000000007</v>
      </c>
      <c r="EM107">
        <f t="shared" si="615"/>
        <v>270.60000000000002</v>
      </c>
      <c r="EN107">
        <f t="shared" si="616"/>
        <v>68</v>
      </c>
      <c r="EO107">
        <f t="shared" si="617"/>
        <v>1</v>
      </c>
      <c r="EP107" t="str">
        <f t="shared" si="618"/>
        <v/>
      </c>
      <c r="EQ107" t="str">
        <f t="shared" si="619"/>
        <v/>
      </c>
      <c r="ER107" t="str">
        <f t="shared" si="620"/>
        <v/>
      </c>
      <c r="ES107" t="str">
        <f t="shared" si="621"/>
        <v/>
      </c>
      <c r="ET107" t="str">
        <f t="shared" si="622"/>
        <v/>
      </c>
      <c r="EV107" t="str">
        <f t="shared" si="623"/>
        <v>M ALIEF AL KHADAFI</v>
      </c>
      <c r="EW107" t="str">
        <f t="shared" si="624"/>
        <v>162-20-10185</v>
      </c>
      <c r="EX107" t="str">
        <f t="shared" si="625"/>
        <v>162V120</v>
      </c>
      <c r="EY107" t="str">
        <f t="shared" si="626"/>
        <v>SDN 157 PALEMBANG</v>
      </c>
      <c r="EZ107">
        <f t="shared" si="627"/>
        <v>162</v>
      </c>
      <c r="FA107">
        <f t="shared" si="628"/>
        <v>12</v>
      </c>
      <c r="FB107">
        <f t="shared" si="629"/>
        <v>15</v>
      </c>
      <c r="FC107">
        <f t="shared" si="630"/>
        <v>10</v>
      </c>
      <c r="FD107">
        <f t="shared" si="631"/>
        <v>26</v>
      </c>
      <c r="FE107">
        <f t="shared" si="632"/>
        <v>20</v>
      </c>
      <c r="FF107">
        <f t="shared" si="633"/>
        <v>83</v>
      </c>
      <c r="FG107">
        <f t="shared" si="634"/>
        <v>-1.61</v>
      </c>
      <c r="FH107">
        <f t="shared" si="635"/>
        <v>-1.66</v>
      </c>
      <c r="FI107">
        <f t="shared" si="636"/>
        <v>-1.91</v>
      </c>
      <c r="FJ107">
        <f t="shared" si="637"/>
        <v>0.06</v>
      </c>
      <c r="FK107">
        <f t="shared" si="638"/>
        <v>0.21</v>
      </c>
      <c r="FL107">
        <f t="shared" si="639"/>
        <v>45.73</v>
      </c>
      <c r="FM107">
        <f t="shared" si="640"/>
        <v>42.33</v>
      </c>
      <c r="FN107">
        <f t="shared" si="641"/>
        <v>37.81</v>
      </c>
      <c r="FO107">
        <f t="shared" si="642"/>
        <v>71.05</v>
      </c>
      <c r="FP107">
        <f t="shared" si="643"/>
        <v>73.680000000000007</v>
      </c>
      <c r="FQ107">
        <f t="shared" si="644"/>
        <v>270.60000000000002</v>
      </c>
      <c r="FR107">
        <f t="shared" si="645"/>
        <v>68</v>
      </c>
      <c r="FS107">
        <f t="shared" si="646"/>
        <v>1</v>
      </c>
      <c r="FT107" t="str">
        <f t="shared" si="647"/>
        <v/>
      </c>
      <c r="FU107" t="str">
        <f t="shared" si="648"/>
        <v/>
      </c>
      <c r="FV107" t="str">
        <f t="shared" si="649"/>
        <v/>
      </c>
      <c r="FW107" t="str">
        <f t="shared" si="650"/>
        <v/>
      </c>
      <c r="FX107" t="str">
        <f t="shared" si="651"/>
        <v/>
      </c>
    </row>
    <row r="109" spans="2:180">
      <c r="G109">
        <f t="shared" ref="G109:L109" si="652">ROUND(AVERAGE(G2:G107),2)</f>
        <v>21.84</v>
      </c>
      <c r="H109">
        <f t="shared" si="652"/>
        <v>25.54</v>
      </c>
      <c r="I109">
        <f t="shared" si="652"/>
        <v>25.55</v>
      </c>
      <c r="J109">
        <f t="shared" si="652"/>
        <v>25.54</v>
      </c>
      <c r="K109">
        <f t="shared" si="652"/>
        <v>18.71</v>
      </c>
      <c r="L109">
        <f t="shared" si="652"/>
        <v>97.28</v>
      </c>
      <c r="M109">
        <f t="shared" ref="M109:V109" si="653">MAX(M2:M107)</f>
        <v>1.99</v>
      </c>
      <c r="N109">
        <f t="shared" si="653"/>
        <v>1.8</v>
      </c>
      <c r="O109">
        <f t="shared" si="653"/>
        <v>1.78</v>
      </c>
      <c r="P109">
        <f t="shared" si="653"/>
        <v>1.71</v>
      </c>
      <c r="Q109">
        <f t="shared" si="653"/>
        <v>1.71</v>
      </c>
      <c r="R109">
        <f t="shared" si="653"/>
        <v>100</v>
      </c>
      <c r="S109">
        <f t="shared" si="653"/>
        <v>100</v>
      </c>
      <c r="T109">
        <f t="shared" si="653"/>
        <v>100</v>
      </c>
      <c r="U109">
        <f t="shared" si="653"/>
        <v>100</v>
      </c>
      <c r="V109">
        <f t="shared" si="653"/>
        <v>100</v>
      </c>
      <c r="W109">
        <f>ROUND(MAX(W2:W107),2)</f>
        <v>478.8</v>
      </c>
      <c r="X109">
        <f>MAX(X2:X107)</f>
        <v>104</v>
      </c>
      <c r="Z109">
        <f>SUM(Z2:Z107)</f>
        <v>0</v>
      </c>
      <c r="AA109">
        <f>SUM(AA2:AA107)</f>
        <v>0</v>
      </c>
      <c r="AB109">
        <f>SUM(AB2:AB107)</f>
        <v>0</v>
      </c>
      <c r="AC109">
        <f>SUM(AC2:AC107)</f>
        <v>0</v>
      </c>
      <c r="AD109">
        <f>SUM(AD2:AD107)</f>
        <v>0</v>
      </c>
      <c r="AK109">
        <f>IF($Z$109=0,$G$109,$G$109-1)</f>
        <v>21.84</v>
      </c>
      <c r="AL109">
        <f>IF($AA$109=0,$H$109,$H$109-1)</f>
        <v>25.54</v>
      </c>
      <c r="AM109">
        <f>IF($AB$109=0,$I$109,$I$109-1)</f>
        <v>25.55</v>
      </c>
      <c r="AN109">
        <f>IF($AC$109=0,$J$109,$J$109-1)</f>
        <v>25.54</v>
      </c>
      <c r="AO109">
        <f>IF($AD$109=0,$K$109,$K$109-1)</f>
        <v>18.71</v>
      </c>
      <c r="AP109">
        <f>ROUND(AVERAGE(AP2:AP107),2)</f>
        <v>97.28</v>
      </c>
      <c r="AQ109">
        <f t="shared" ref="AQ109:BA109" si="654">MAX(AQ2:AQ107)</f>
        <v>1.99</v>
      </c>
      <c r="AR109">
        <f t="shared" si="654"/>
        <v>1.8</v>
      </c>
      <c r="AS109">
        <f t="shared" si="654"/>
        <v>1.78</v>
      </c>
      <c r="AT109">
        <f t="shared" si="654"/>
        <v>1.71</v>
      </c>
      <c r="AU109">
        <f t="shared" si="654"/>
        <v>1.71</v>
      </c>
      <c r="AV109">
        <f t="shared" si="654"/>
        <v>100</v>
      </c>
      <c r="AW109">
        <f t="shared" si="654"/>
        <v>100</v>
      </c>
      <c r="AX109">
        <f t="shared" si="654"/>
        <v>100</v>
      </c>
      <c r="AY109">
        <f t="shared" si="654"/>
        <v>100</v>
      </c>
      <c r="AZ109">
        <f t="shared" si="654"/>
        <v>100</v>
      </c>
      <c r="BA109">
        <f t="shared" si="654"/>
        <v>478.79999999999995</v>
      </c>
      <c r="BD109">
        <f>SUM(BD2:BD107)</f>
        <v>0</v>
      </c>
      <c r="BE109">
        <f>SUM(BE2:BE107)</f>
        <v>0</v>
      </c>
      <c r="BF109">
        <f>SUM(BF2:BF107)</f>
        <v>0</v>
      </c>
      <c r="BG109">
        <f>SUM(BG2:BG107)</f>
        <v>0</v>
      </c>
      <c r="BH109">
        <f>SUM(BH2:BH107)</f>
        <v>0</v>
      </c>
      <c r="BO109">
        <f>IF($BD$109=0,$AK$109,$AK$109-1)</f>
        <v>21.84</v>
      </c>
      <c r="BP109">
        <f>IF($BE$109=0,$AL$109,$AL$109-1)</f>
        <v>25.54</v>
      </c>
      <c r="BQ109">
        <f>IF($BF$109=0,$AM$109,$AM$109-1)</f>
        <v>25.55</v>
      </c>
      <c r="BR109">
        <f>IF($BG$109=0,$AN$109,$AN$109-1)</f>
        <v>25.54</v>
      </c>
      <c r="BS109">
        <f>IF($BH$109=0,$AO$109,$AO$109-1)</f>
        <v>18.71</v>
      </c>
      <c r="BT109">
        <f>ROUND(AVERAGE(BT2:BT107),2)</f>
        <v>97.28</v>
      </c>
      <c r="BU109">
        <f t="shared" ref="BU109:CE109" si="655">MAX(BU2:BU107)</f>
        <v>1.99</v>
      </c>
      <c r="BV109">
        <f t="shared" si="655"/>
        <v>1.8</v>
      </c>
      <c r="BW109">
        <f t="shared" si="655"/>
        <v>1.78</v>
      </c>
      <c r="BX109">
        <f t="shared" si="655"/>
        <v>1.71</v>
      </c>
      <c r="BY109">
        <f t="shared" si="655"/>
        <v>1.71</v>
      </c>
      <c r="BZ109">
        <f t="shared" si="655"/>
        <v>100</v>
      </c>
      <c r="CA109">
        <f t="shared" si="655"/>
        <v>100</v>
      </c>
      <c r="CB109">
        <f t="shared" si="655"/>
        <v>100</v>
      </c>
      <c r="CC109">
        <f t="shared" si="655"/>
        <v>100</v>
      </c>
      <c r="CD109">
        <f t="shared" si="655"/>
        <v>100</v>
      </c>
      <c r="CE109">
        <f t="shared" si="655"/>
        <v>478.79999999999995</v>
      </c>
      <c r="CH109">
        <f>SUM(CH2:CH107)</f>
        <v>0</v>
      </c>
      <c r="CI109">
        <f>SUM(CI2:CI107)</f>
        <v>0</v>
      </c>
      <c r="CJ109">
        <f>SUM(CJ2:CJ107)</f>
        <v>0</v>
      </c>
      <c r="CK109">
        <f>SUM(CK2:CK107)</f>
        <v>0</v>
      </c>
      <c r="CL109">
        <f>SUM(CL2:CL107)</f>
        <v>0</v>
      </c>
      <c r="CS109">
        <f>IF($CH$109=0,$BO$109,$BO$109-1)</f>
        <v>21.84</v>
      </c>
      <c r="CT109">
        <f>IF($CI$109=0,$BP$109,$BP$109-1)</f>
        <v>25.54</v>
      </c>
      <c r="CU109">
        <f>IF($CJ$109=0,$BQ$109,$BQ$109-1)</f>
        <v>25.55</v>
      </c>
      <c r="CV109">
        <f>IF($CK$109=0,$BR$109,$BR$109-1)</f>
        <v>25.54</v>
      </c>
      <c r="CW109">
        <f>IF($CL$109=0,$BS$109,$BS$109-1)</f>
        <v>18.71</v>
      </c>
      <c r="CX109">
        <f>ROUND(AVERAGE(CX2:CX107),2)</f>
        <v>97.28</v>
      </c>
      <c r="CY109">
        <f t="shared" ref="CY109:DI109" si="656">MAX(CY2:CY107)</f>
        <v>1.99</v>
      </c>
      <c r="CZ109">
        <f t="shared" si="656"/>
        <v>1.8</v>
      </c>
      <c r="DA109">
        <f t="shared" si="656"/>
        <v>1.78</v>
      </c>
      <c r="DB109">
        <f t="shared" si="656"/>
        <v>1.71</v>
      </c>
      <c r="DC109">
        <f t="shared" si="656"/>
        <v>1.71</v>
      </c>
      <c r="DD109">
        <f t="shared" si="656"/>
        <v>100</v>
      </c>
      <c r="DE109">
        <f t="shared" si="656"/>
        <v>100</v>
      </c>
      <c r="DF109">
        <f t="shared" si="656"/>
        <v>100</v>
      </c>
      <c r="DG109">
        <f t="shared" si="656"/>
        <v>100</v>
      </c>
      <c r="DH109">
        <f t="shared" si="656"/>
        <v>100</v>
      </c>
      <c r="DI109">
        <f t="shared" si="656"/>
        <v>478.79999999999995</v>
      </c>
      <c r="DL109">
        <f>SUM(DL2:DL107)</f>
        <v>0</v>
      </c>
      <c r="DM109">
        <f>SUM(DM2:DM107)</f>
        <v>0</v>
      </c>
      <c r="DN109">
        <f>SUM(DN2:DN107)</f>
        <v>0</v>
      </c>
      <c r="DO109">
        <f>SUM(DO2:DO107)</f>
        <v>0</v>
      </c>
      <c r="DP109">
        <f>SUM(DP2:DP107)</f>
        <v>0</v>
      </c>
      <c r="DW109">
        <f>IF($DL$109=0,$CS$109,$CS$109-1)</f>
        <v>21.84</v>
      </c>
      <c r="DX109">
        <f>IF($DM$109=0,$CT$109,$CT$109-1)</f>
        <v>25.54</v>
      </c>
      <c r="DY109">
        <f>IF($DN$109=0,$CU$109,$CU$109-1)</f>
        <v>25.55</v>
      </c>
      <c r="DZ109">
        <f>IF($DO$109=0,$CV$109,$CV$109-1)</f>
        <v>25.54</v>
      </c>
      <c r="EA109">
        <f>IF($DP$109=0,$CW$109,$CW$109-1)</f>
        <v>18.71</v>
      </c>
      <c r="EB109">
        <f>ROUND(AVERAGE(EB2:EB107),2)</f>
        <v>97.28</v>
      </c>
      <c r="EC109">
        <f t="shared" ref="EC109:EM109" si="657">MAX(EC2:EC107)</f>
        <v>1.99</v>
      </c>
      <c r="ED109">
        <f t="shared" si="657"/>
        <v>1.8</v>
      </c>
      <c r="EE109">
        <f t="shared" si="657"/>
        <v>1.78</v>
      </c>
      <c r="EF109">
        <f t="shared" si="657"/>
        <v>1.71</v>
      </c>
      <c r="EG109">
        <f t="shared" si="657"/>
        <v>1.71</v>
      </c>
      <c r="EH109">
        <f t="shared" si="657"/>
        <v>100</v>
      </c>
      <c r="EI109">
        <f t="shared" si="657"/>
        <v>100</v>
      </c>
      <c r="EJ109">
        <f t="shared" si="657"/>
        <v>100</v>
      </c>
      <c r="EK109">
        <f t="shared" si="657"/>
        <v>100</v>
      </c>
      <c r="EL109">
        <f t="shared" si="657"/>
        <v>100</v>
      </c>
      <c r="EM109">
        <f t="shared" si="657"/>
        <v>478.79999999999995</v>
      </c>
      <c r="EP109">
        <f>SUM(EP2:EP107)</f>
        <v>0</v>
      </c>
      <c r="EQ109">
        <f>SUM(EQ2:EQ107)</f>
        <v>0</v>
      </c>
      <c r="ER109">
        <f>SUM(ER2:ER107)</f>
        <v>0</v>
      </c>
      <c r="ES109">
        <f>SUM(ES2:ES107)</f>
        <v>0</v>
      </c>
      <c r="ET109">
        <f>SUM(ET2:ET107)</f>
        <v>0</v>
      </c>
      <c r="FA109">
        <f>IF($EP$109=0,$DW$109,$DW$109-1)</f>
        <v>21.84</v>
      </c>
      <c r="FB109">
        <f>IF($EQ$109=0,$DX$109,$DX$109-1)</f>
        <v>25.54</v>
      </c>
      <c r="FC109">
        <f>IF($ER$109=0,$DY$109,$DY$109-1)</f>
        <v>25.55</v>
      </c>
      <c r="FD109">
        <f>IF($ES$109=0,$DZ$109,$DZ$109-1)</f>
        <v>25.54</v>
      </c>
      <c r="FE109">
        <f>IF($ET$109=0,$EA$109,$EA$109-1)</f>
        <v>18.71</v>
      </c>
      <c r="FF109">
        <f>ROUND(AVERAGE(FF2:FF107),2)</f>
        <v>97.28</v>
      </c>
      <c r="FG109">
        <f t="shared" ref="FG109:FQ109" si="658">MAX(FG2:FG107)</f>
        <v>1.99</v>
      </c>
      <c r="FH109">
        <f t="shared" si="658"/>
        <v>1.8</v>
      </c>
      <c r="FI109">
        <f t="shared" si="658"/>
        <v>1.78</v>
      </c>
      <c r="FJ109">
        <f t="shared" si="658"/>
        <v>1.71</v>
      </c>
      <c r="FK109">
        <f t="shared" si="658"/>
        <v>1.71</v>
      </c>
      <c r="FL109">
        <f t="shared" si="658"/>
        <v>100</v>
      </c>
      <c r="FM109">
        <f t="shared" si="658"/>
        <v>100</v>
      </c>
      <c r="FN109">
        <f t="shared" si="658"/>
        <v>100</v>
      </c>
      <c r="FO109">
        <f t="shared" si="658"/>
        <v>100</v>
      </c>
      <c r="FP109">
        <f t="shared" si="658"/>
        <v>100</v>
      </c>
      <c r="FQ109">
        <f t="shared" si="658"/>
        <v>478.79999999999995</v>
      </c>
      <c r="FT109">
        <f>SUM(FT2:FT107)</f>
        <v>0</v>
      </c>
      <c r="FU109">
        <f>SUM(FU2:FU107)</f>
        <v>0</v>
      </c>
      <c r="FV109">
        <f>SUM(FV2:FV107)</f>
        <v>0</v>
      </c>
      <c r="FW109">
        <f>SUM(FW2:FW107)</f>
        <v>0</v>
      </c>
      <c r="FX109">
        <f>SUM(FX2:FX107)</f>
        <v>0</v>
      </c>
    </row>
    <row r="110" spans="2:180">
      <c r="G110">
        <f>STDEV(G2:G107)</f>
        <v>6.0977923257767088</v>
      </c>
      <c r="H110">
        <f>STDEV(H2:H107)</f>
        <v>6.357205393225442</v>
      </c>
      <c r="I110">
        <f>STDEV(I2:I107)</f>
        <v>8.1231556007113266</v>
      </c>
      <c r="J110">
        <f>STDEV(J2:J107)</f>
        <v>7.2860952192723749</v>
      </c>
      <c r="K110">
        <f>STDEV(K2:K107)</f>
        <v>6.0045963137100165</v>
      </c>
      <c r="R110">
        <f t="shared" ref="R110:W110" si="659">MIN(R2:R107)</f>
        <v>35.78</v>
      </c>
      <c r="S110">
        <f t="shared" si="659"/>
        <v>20</v>
      </c>
      <c r="T110">
        <f t="shared" si="659"/>
        <v>35.619999999999997</v>
      </c>
      <c r="U110">
        <f t="shared" si="659"/>
        <v>34.909999999999997</v>
      </c>
      <c r="V110">
        <f t="shared" si="659"/>
        <v>35.79</v>
      </c>
      <c r="W110">
        <f t="shared" si="659"/>
        <v>38.19</v>
      </c>
      <c r="AK110">
        <f>STDEV(AK2:AK107)</f>
        <v>6.0977923257767088</v>
      </c>
      <c r="AL110">
        <f>STDEV(AL2:AL107)</f>
        <v>6.357205393225442</v>
      </c>
      <c r="AM110">
        <f>STDEV(AM2:AM107)</f>
        <v>8.1231556007113266</v>
      </c>
      <c r="AN110">
        <f>STDEV(AN2:AN107)</f>
        <v>7.2860952192723749</v>
      </c>
      <c r="AO110">
        <f>STDEV(AO2:AO107)</f>
        <v>6.0045963137100165</v>
      </c>
      <c r="AV110">
        <f t="shared" ref="AV110:BA110" si="660">MIN(AV2:AV107)</f>
        <v>35.78</v>
      </c>
      <c r="AW110">
        <f t="shared" si="660"/>
        <v>20</v>
      </c>
      <c r="AX110">
        <f t="shared" si="660"/>
        <v>35.619999999999997</v>
      </c>
      <c r="AY110">
        <f t="shared" si="660"/>
        <v>34.909999999999997</v>
      </c>
      <c r="AZ110">
        <f t="shared" si="660"/>
        <v>35.79</v>
      </c>
      <c r="BA110">
        <f t="shared" si="660"/>
        <v>38.19</v>
      </c>
      <c r="BO110">
        <f>STDEV(BO2:BO107)</f>
        <v>6.0977923257767088</v>
      </c>
      <c r="BP110">
        <f>STDEV(BP2:BP107)</f>
        <v>6.357205393225442</v>
      </c>
      <c r="BQ110">
        <f>STDEV(BQ2:BQ107)</f>
        <v>8.1231556007113266</v>
      </c>
      <c r="BR110">
        <f>STDEV(BR2:BR107)</f>
        <v>7.2860952192723749</v>
      </c>
      <c r="BS110">
        <f>STDEV(BS2:BS107)</f>
        <v>6.0045963137100165</v>
      </c>
      <c r="BZ110">
        <f t="shared" ref="BZ110:CE110" si="661">MIN(BZ2:BZ107)</f>
        <v>35.78</v>
      </c>
      <c r="CA110">
        <f t="shared" si="661"/>
        <v>20</v>
      </c>
      <c r="CB110">
        <f t="shared" si="661"/>
        <v>35.619999999999997</v>
      </c>
      <c r="CC110">
        <f t="shared" si="661"/>
        <v>34.909999999999997</v>
      </c>
      <c r="CD110">
        <f t="shared" si="661"/>
        <v>35.79</v>
      </c>
      <c r="CE110">
        <f t="shared" si="661"/>
        <v>38.19</v>
      </c>
      <c r="CS110">
        <f>STDEV(CS2:CS107)</f>
        <v>6.0977923257767088</v>
      </c>
      <c r="CT110">
        <f>STDEV(CT2:CT107)</f>
        <v>6.357205393225442</v>
      </c>
      <c r="CU110">
        <f>STDEV(CU2:CU107)</f>
        <v>8.1231556007113266</v>
      </c>
      <c r="CV110">
        <f>STDEV(CV2:CV107)</f>
        <v>7.2860952192723749</v>
      </c>
      <c r="CW110">
        <f>STDEV(CW2:CW107)</f>
        <v>6.0045963137100165</v>
      </c>
      <c r="DD110">
        <f t="shared" ref="DD110:DI110" si="662">MIN(DD2:DD107)</f>
        <v>35.78</v>
      </c>
      <c r="DE110">
        <f t="shared" si="662"/>
        <v>20</v>
      </c>
      <c r="DF110">
        <f t="shared" si="662"/>
        <v>35.619999999999997</v>
      </c>
      <c r="DG110">
        <f t="shared" si="662"/>
        <v>34.909999999999997</v>
      </c>
      <c r="DH110">
        <f t="shared" si="662"/>
        <v>35.79</v>
      </c>
      <c r="DI110">
        <f t="shared" si="662"/>
        <v>38.19</v>
      </c>
      <c r="DW110">
        <f>STDEV(DW2:DW107)</f>
        <v>6.0977923257767088</v>
      </c>
      <c r="DX110">
        <f>STDEV(DX2:DX107)</f>
        <v>6.357205393225442</v>
      </c>
      <c r="DY110">
        <f>STDEV(DY2:DY107)</f>
        <v>8.1231556007113266</v>
      </c>
      <c r="DZ110">
        <f>STDEV(DZ2:DZ107)</f>
        <v>7.2860952192723749</v>
      </c>
      <c r="EA110">
        <f>STDEV(EA2:EA107)</f>
        <v>6.0045963137100165</v>
      </c>
      <c r="EH110">
        <f t="shared" ref="EH110:EM110" si="663">MIN(EH2:EH107)</f>
        <v>35.78</v>
      </c>
      <c r="EI110">
        <f t="shared" si="663"/>
        <v>20</v>
      </c>
      <c r="EJ110">
        <f t="shared" si="663"/>
        <v>35.619999999999997</v>
      </c>
      <c r="EK110">
        <f t="shared" si="663"/>
        <v>34.909999999999997</v>
      </c>
      <c r="EL110">
        <f t="shared" si="663"/>
        <v>35.79</v>
      </c>
      <c r="EM110">
        <f t="shared" si="663"/>
        <v>38.19</v>
      </c>
      <c r="FA110">
        <f>STDEV(FA2:FA107)</f>
        <v>6.0977923257767088</v>
      </c>
      <c r="FB110">
        <f>STDEV(FB2:FB107)</f>
        <v>6.357205393225442</v>
      </c>
      <c r="FC110">
        <f>STDEV(FC2:FC107)</f>
        <v>8.1231556007113266</v>
      </c>
      <c r="FD110">
        <f>STDEV(FD2:FD107)</f>
        <v>7.2860952192723749</v>
      </c>
      <c r="FE110">
        <f>STDEV(FE2:FE107)</f>
        <v>6.0045963137100165</v>
      </c>
      <c r="FL110">
        <f t="shared" ref="FL110:FQ110" si="664">MIN(FL2:FL107)</f>
        <v>35.78</v>
      </c>
      <c r="FM110">
        <f t="shared" si="664"/>
        <v>20</v>
      </c>
      <c r="FN110">
        <f t="shared" si="664"/>
        <v>35.619999999999997</v>
      </c>
      <c r="FO110">
        <f t="shared" si="664"/>
        <v>34.909999999999997</v>
      </c>
      <c r="FP110">
        <f t="shared" si="664"/>
        <v>35.79</v>
      </c>
      <c r="FQ110">
        <f t="shared" si="664"/>
        <v>38.19</v>
      </c>
    </row>
    <row r="111" spans="2:180">
      <c r="G111">
        <f t="shared" ref="G111:L111" si="665">MAX(G2:G107)</f>
        <v>34</v>
      </c>
      <c r="H111">
        <f t="shared" si="665"/>
        <v>37</v>
      </c>
      <c r="I111">
        <f t="shared" si="665"/>
        <v>40</v>
      </c>
      <c r="J111">
        <f t="shared" si="665"/>
        <v>38</v>
      </c>
      <c r="K111">
        <f t="shared" si="665"/>
        <v>29</v>
      </c>
      <c r="L111">
        <f t="shared" si="665"/>
        <v>169</v>
      </c>
      <c r="R111">
        <f t="shared" ref="R111:W111" si="666">ROUND(AVERAGE(R2:R107),2)</f>
        <v>70.010000000000005</v>
      </c>
      <c r="S111">
        <f t="shared" si="666"/>
        <v>70.069999999999993</v>
      </c>
      <c r="T111">
        <f t="shared" si="666"/>
        <v>69.989999999999995</v>
      </c>
      <c r="U111">
        <f t="shared" si="666"/>
        <v>69.989999999999995</v>
      </c>
      <c r="V111">
        <f t="shared" si="666"/>
        <v>69.98</v>
      </c>
      <c r="W111">
        <f t="shared" si="666"/>
        <v>290.81</v>
      </c>
      <c r="AK111">
        <f t="shared" ref="AK111:AP111" si="667">MAX(AK2:AK107)</f>
        <v>34</v>
      </c>
      <c r="AL111">
        <f t="shared" si="667"/>
        <v>37</v>
      </c>
      <c r="AM111">
        <f t="shared" si="667"/>
        <v>40</v>
      </c>
      <c r="AN111">
        <f t="shared" si="667"/>
        <v>38</v>
      </c>
      <c r="AO111">
        <f t="shared" si="667"/>
        <v>29</v>
      </c>
      <c r="AP111">
        <f t="shared" si="667"/>
        <v>169</v>
      </c>
      <c r="AV111">
        <f t="shared" ref="AV111:BA111" si="668">ROUND(AVERAGE(AV2:AV107),2)</f>
        <v>70.010000000000005</v>
      </c>
      <c r="AW111">
        <f t="shared" si="668"/>
        <v>70.069999999999993</v>
      </c>
      <c r="AX111">
        <f t="shared" si="668"/>
        <v>69.989999999999995</v>
      </c>
      <c r="AY111">
        <f t="shared" si="668"/>
        <v>69.989999999999995</v>
      </c>
      <c r="AZ111">
        <f t="shared" si="668"/>
        <v>69.98</v>
      </c>
      <c r="BA111">
        <f t="shared" si="668"/>
        <v>290.81</v>
      </c>
      <c r="BO111">
        <f t="shared" ref="BO111:BT111" si="669">MAX(BO2:BO107)</f>
        <v>34</v>
      </c>
      <c r="BP111">
        <f t="shared" si="669"/>
        <v>37</v>
      </c>
      <c r="BQ111">
        <f t="shared" si="669"/>
        <v>40</v>
      </c>
      <c r="BR111">
        <f t="shared" si="669"/>
        <v>38</v>
      </c>
      <c r="BS111">
        <f t="shared" si="669"/>
        <v>29</v>
      </c>
      <c r="BT111">
        <f t="shared" si="669"/>
        <v>169</v>
      </c>
      <c r="BZ111">
        <f t="shared" ref="BZ111:CE111" si="670">ROUND(AVERAGE(BZ2:BZ107),2)</f>
        <v>70.010000000000005</v>
      </c>
      <c r="CA111">
        <f t="shared" si="670"/>
        <v>70.069999999999993</v>
      </c>
      <c r="CB111">
        <f t="shared" si="670"/>
        <v>69.989999999999995</v>
      </c>
      <c r="CC111">
        <f t="shared" si="670"/>
        <v>69.989999999999995</v>
      </c>
      <c r="CD111">
        <f t="shared" si="670"/>
        <v>69.98</v>
      </c>
      <c r="CE111">
        <f t="shared" si="670"/>
        <v>290.81</v>
      </c>
      <c r="CS111">
        <f t="shared" ref="CS111:CX111" si="671">MAX(CS2:CS107)</f>
        <v>34</v>
      </c>
      <c r="CT111">
        <f t="shared" si="671"/>
        <v>37</v>
      </c>
      <c r="CU111">
        <f t="shared" si="671"/>
        <v>40</v>
      </c>
      <c r="CV111">
        <f t="shared" si="671"/>
        <v>38</v>
      </c>
      <c r="CW111">
        <f t="shared" si="671"/>
        <v>29</v>
      </c>
      <c r="CX111">
        <f t="shared" si="671"/>
        <v>169</v>
      </c>
      <c r="DD111">
        <f t="shared" ref="DD111:DI111" si="672">ROUND(AVERAGE(DD2:DD107),2)</f>
        <v>70.010000000000005</v>
      </c>
      <c r="DE111">
        <f t="shared" si="672"/>
        <v>70.069999999999993</v>
      </c>
      <c r="DF111">
        <f t="shared" si="672"/>
        <v>69.989999999999995</v>
      </c>
      <c r="DG111">
        <f t="shared" si="672"/>
        <v>69.989999999999995</v>
      </c>
      <c r="DH111">
        <f t="shared" si="672"/>
        <v>69.98</v>
      </c>
      <c r="DI111">
        <f t="shared" si="672"/>
        <v>290.81</v>
      </c>
      <c r="DW111">
        <f t="shared" ref="DW111:EB111" si="673">MAX(DW2:DW107)</f>
        <v>34</v>
      </c>
      <c r="DX111">
        <f t="shared" si="673"/>
        <v>37</v>
      </c>
      <c r="DY111">
        <f t="shared" si="673"/>
        <v>40</v>
      </c>
      <c r="DZ111">
        <f t="shared" si="673"/>
        <v>38</v>
      </c>
      <c r="EA111">
        <f t="shared" si="673"/>
        <v>29</v>
      </c>
      <c r="EB111">
        <f t="shared" si="673"/>
        <v>169</v>
      </c>
      <c r="EH111">
        <f t="shared" ref="EH111:EM111" si="674">ROUND(AVERAGE(EH2:EH107),2)</f>
        <v>70.010000000000005</v>
      </c>
      <c r="EI111">
        <f t="shared" si="674"/>
        <v>70.069999999999993</v>
      </c>
      <c r="EJ111">
        <f t="shared" si="674"/>
        <v>69.989999999999995</v>
      </c>
      <c r="EK111">
        <f t="shared" si="674"/>
        <v>69.989999999999995</v>
      </c>
      <c r="EL111">
        <f t="shared" si="674"/>
        <v>69.98</v>
      </c>
      <c r="EM111">
        <f t="shared" si="674"/>
        <v>290.81</v>
      </c>
      <c r="FA111">
        <f t="shared" ref="FA111:FF111" si="675">MAX(FA2:FA107)</f>
        <v>34</v>
      </c>
      <c r="FB111">
        <f t="shared" si="675"/>
        <v>37</v>
      </c>
      <c r="FC111">
        <f t="shared" si="675"/>
        <v>40</v>
      </c>
      <c r="FD111">
        <f t="shared" si="675"/>
        <v>38</v>
      </c>
      <c r="FE111">
        <f t="shared" si="675"/>
        <v>29</v>
      </c>
      <c r="FF111">
        <f t="shared" si="675"/>
        <v>169</v>
      </c>
      <c r="FL111">
        <f t="shared" ref="FL111:FQ111" si="676">ROUND(AVERAGE(FL2:FL107),2)</f>
        <v>70.010000000000005</v>
      </c>
      <c r="FM111">
        <f t="shared" si="676"/>
        <v>70.069999999999993</v>
      </c>
      <c r="FN111">
        <f t="shared" si="676"/>
        <v>69.989999999999995</v>
      </c>
      <c r="FO111">
        <f t="shared" si="676"/>
        <v>69.989999999999995</v>
      </c>
      <c r="FP111">
        <f t="shared" si="676"/>
        <v>69.98</v>
      </c>
      <c r="FQ111">
        <f t="shared" si="676"/>
        <v>290.81</v>
      </c>
    </row>
    <row r="112" spans="2:180">
      <c r="G112">
        <f t="shared" ref="G112:L112" si="677">MIN(G2:G107)</f>
        <v>8</v>
      </c>
      <c r="H112">
        <f t="shared" si="677"/>
        <v>4</v>
      </c>
      <c r="I112">
        <f t="shared" si="677"/>
        <v>9</v>
      </c>
      <c r="J112">
        <f t="shared" si="677"/>
        <v>11</v>
      </c>
      <c r="K112">
        <f t="shared" si="677"/>
        <v>7</v>
      </c>
      <c r="L112">
        <f t="shared" si="677"/>
        <v>9</v>
      </c>
      <c r="AK112">
        <f t="shared" ref="AK112:AP112" si="678">MIN(AK2:AK107)</f>
        <v>8</v>
      </c>
      <c r="AL112">
        <f t="shared" si="678"/>
        <v>4</v>
      </c>
      <c r="AM112">
        <f t="shared" si="678"/>
        <v>9</v>
      </c>
      <c r="AN112">
        <f t="shared" si="678"/>
        <v>11</v>
      </c>
      <c r="AO112">
        <f t="shared" si="678"/>
        <v>7</v>
      </c>
      <c r="AP112">
        <f t="shared" si="678"/>
        <v>9</v>
      </c>
      <c r="BO112">
        <f t="shared" ref="BO112:BT112" si="679">MIN(BO2:BO107)</f>
        <v>8</v>
      </c>
      <c r="BP112">
        <f t="shared" si="679"/>
        <v>4</v>
      </c>
      <c r="BQ112">
        <f t="shared" si="679"/>
        <v>9</v>
      </c>
      <c r="BR112">
        <f t="shared" si="679"/>
        <v>11</v>
      </c>
      <c r="BS112">
        <f t="shared" si="679"/>
        <v>7</v>
      </c>
      <c r="BT112">
        <f t="shared" si="679"/>
        <v>9</v>
      </c>
      <c r="CS112">
        <f t="shared" ref="CS112:CX112" si="680">MIN(CS2:CS107)</f>
        <v>8</v>
      </c>
      <c r="CT112">
        <f t="shared" si="680"/>
        <v>4</v>
      </c>
      <c r="CU112">
        <f t="shared" si="680"/>
        <v>9</v>
      </c>
      <c r="CV112">
        <f t="shared" si="680"/>
        <v>11</v>
      </c>
      <c r="CW112">
        <f t="shared" si="680"/>
        <v>7</v>
      </c>
      <c r="CX112">
        <f t="shared" si="680"/>
        <v>9</v>
      </c>
      <c r="DW112">
        <f t="shared" ref="DW112:EB112" si="681">MIN(DW2:DW107)</f>
        <v>8</v>
      </c>
      <c r="DX112">
        <f t="shared" si="681"/>
        <v>4</v>
      </c>
      <c r="DY112">
        <f t="shared" si="681"/>
        <v>9</v>
      </c>
      <c r="DZ112">
        <f t="shared" si="681"/>
        <v>11</v>
      </c>
      <c r="EA112">
        <f t="shared" si="681"/>
        <v>7</v>
      </c>
      <c r="EB112">
        <f t="shared" si="681"/>
        <v>9</v>
      </c>
      <c r="FA112">
        <f t="shared" ref="FA112:FF112" si="682">MIN(FA2:FA107)</f>
        <v>8</v>
      </c>
      <c r="FB112">
        <f t="shared" si="682"/>
        <v>4</v>
      </c>
      <c r="FC112">
        <f t="shared" si="682"/>
        <v>9</v>
      </c>
      <c r="FD112">
        <f t="shared" si="682"/>
        <v>11</v>
      </c>
      <c r="FE112">
        <f t="shared" si="682"/>
        <v>7</v>
      </c>
      <c r="FF112">
        <f t="shared" si="682"/>
        <v>9</v>
      </c>
    </row>
    <row r="113" spans="6:11">
      <c r="F113" t="s">
        <v>525</v>
      </c>
      <c r="G113">
        <v>35</v>
      </c>
      <c r="H113">
        <v>40</v>
      </c>
      <c r="I113">
        <v>40</v>
      </c>
      <c r="J113">
        <v>40</v>
      </c>
      <c r="K113">
        <v>30</v>
      </c>
    </row>
  </sheetData>
  <conditionalFormatting sqref="B2:B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 POLDA</dc:creator>
  <cp:lastModifiedBy>TI POLDA</cp:lastModifiedBy>
  <dcterms:created xsi:type="dcterms:W3CDTF">2023-05-31T09:48:27Z</dcterms:created>
  <dcterms:modified xsi:type="dcterms:W3CDTF">2023-06-06T04:22:02Z</dcterms:modified>
</cp:coreProperties>
</file>