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_OBOS_5057\Documents\Reflow oven\Design\HW\BOM\"/>
    </mc:Choice>
  </mc:AlternateContent>
  <xr:revisionPtr revIDLastSave="0" documentId="13_ncr:1_{581F3A31-D89A-48E5-BE76-729DF3E48B3C}" xr6:coauthVersionLast="45" xr6:coauthVersionMax="45" xr10:uidLastSave="{00000000-0000-0000-0000-000000000000}"/>
  <bookViews>
    <workbookView xWindow="-120" yWindow="-120" windowWidth="29040" windowHeight="15840" xr2:uid="{5AF56432-EA0A-49C1-8877-62B3F9CD9FF4}"/>
  </bookViews>
  <sheets>
    <sheet name="Projekt költség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" i="1" l="1"/>
  <c r="C7" i="1" s="1"/>
  <c r="C6" i="1" l="1"/>
  <c r="C5" i="1" l="1"/>
  <c r="E2" i="1" s="1"/>
</calcChain>
</file>

<file path=xl/sharedStrings.xml><?xml version="1.0" encoding="utf-8"?>
<sst xmlns="http://schemas.openxmlformats.org/spreadsheetml/2006/main" count="143" uniqueCount="117">
  <si>
    <t>Megnevezés</t>
  </si>
  <si>
    <t>Típus</t>
  </si>
  <si>
    <t>Sütő</t>
  </si>
  <si>
    <t>Orion OMK-1419B</t>
  </si>
  <si>
    <t>SSR 50A 530VAC 3-32VDC WG480D50Z (COM) (THYRISTOR) ZERO CROSS</t>
  </si>
  <si>
    <t>Fél - kvarc elem - HQE 500 W (2 db)</t>
  </si>
  <si>
    <t>Ár (bruttó szállítási költésggel együtt)</t>
  </si>
  <si>
    <t>Hőálló kábel</t>
  </si>
  <si>
    <t>ÖLFLEX® HEAT 350 SC; sodrat; Cu; 1x1mm2; üvegszál; fehér</t>
  </si>
  <si>
    <t>Kvarc hőelem</t>
  </si>
  <si>
    <t>K típusú hőelem</t>
  </si>
  <si>
    <t>Z3-K-1.0-1/0.315-MP-ANSI - Thermocouple, Durable PFA, 1 x 0.315mm, K, -50 °C, 350 °C, 40 ", 1 m</t>
  </si>
  <si>
    <t>IM-K-PCB - Thermocouple Connector, Socket, Type K, IEC, Miniature, PCB Mount</t>
  </si>
  <si>
    <t>Teljes költség</t>
  </si>
  <si>
    <t>Teljesítményelektronika</t>
  </si>
  <si>
    <t>MAX31855KASA+T IC</t>
  </si>
  <si>
    <t>ULN2003AIPWR tranzisztor</t>
  </si>
  <si>
    <t>Egyéb integrált áramkörök</t>
  </si>
  <si>
    <t>Össz. Ár</t>
  </si>
  <si>
    <t>Egyéb elektronikai alakatrészek</t>
  </si>
  <si>
    <t>PIC24FJ256GA702-I/SO IC</t>
  </si>
  <si>
    <t>PIC24FJ256GA702-I/SP IC</t>
  </si>
  <si>
    <t>PICkit4 programozó</t>
  </si>
  <si>
    <t>BIO-kerámia szálas paplan 1100°C 128kg/m3</t>
  </si>
  <si>
    <t>Hőszigeteleő</t>
  </si>
  <si>
    <t>Szállítás</t>
  </si>
  <si>
    <t>43-25-52</t>
  </si>
  <si>
    <t>2 db</t>
  </si>
  <si>
    <t>166.5 Ft.</t>
  </si>
  <si>
    <t>43-00-81</t>
  </si>
  <si>
    <t>1 db</t>
  </si>
  <si>
    <t>1598 Ft.</t>
  </si>
  <si>
    <t>519.2 Ft.</t>
  </si>
  <si>
    <t>43-22-45</t>
  </si>
  <si>
    <t>5 db</t>
  </si>
  <si>
    <t>46.4 Ft.</t>
  </si>
  <si>
    <t>89-23-79</t>
  </si>
  <si>
    <t>76.17 Ft.</t>
  </si>
  <si>
    <t>89-24-84</t>
  </si>
  <si>
    <t>748.64 Ft.</t>
  </si>
  <si>
    <t>87-06-44</t>
  </si>
  <si>
    <t>3 db</t>
  </si>
  <si>
    <t>46.7 Ft.</t>
  </si>
  <si>
    <t>81-11-69</t>
  </si>
  <si>
    <t>20 db</t>
  </si>
  <si>
    <t>2.85 Ft.</t>
  </si>
  <si>
    <t>81-11-43</t>
  </si>
  <si>
    <t>10 db</t>
  </si>
  <si>
    <t>4.85 Ft.</t>
  </si>
  <si>
    <t>28.8 Ft.</t>
  </si>
  <si>
    <t>95-03-88</t>
  </si>
  <si>
    <t>12.37 Ft.</t>
  </si>
  <si>
    <t>81-11-51</t>
  </si>
  <si>
    <t>81-11-40</t>
  </si>
  <si>
    <t>81-31-57</t>
  </si>
  <si>
    <t>4.86 Ft.</t>
  </si>
  <si>
    <t>82-05-98</t>
  </si>
  <si>
    <t>6 db</t>
  </si>
  <si>
    <t>14.59 Ft.</t>
  </si>
  <si>
    <t>81-11-48</t>
  </si>
  <si>
    <t>25 db</t>
  </si>
  <si>
    <t>2.45 Ft.</t>
  </si>
  <si>
    <t>81-27-95</t>
  </si>
  <si>
    <t>2.86 Ft.</t>
  </si>
  <si>
    <t>2.99 Ft.</t>
  </si>
  <si>
    <t>81-00-89</t>
  </si>
  <si>
    <t>2.2 Ft.</t>
  </si>
  <si>
    <t>82-06-43</t>
  </si>
  <si>
    <t>12 Ft.</t>
  </si>
  <si>
    <t>274.1 Ft.</t>
  </si>
  <si>
    <t>12-04-57</t>
  </si>
  <si>
    <t>23.03 Ft.</t>
  </si>
  <si>
    <t>81-11-35</t>
  </si>
  <si>
    <t>82-13-76</t>
  </si>
  <si>
    <t>40 db</t>
  </si>
  <si>
    <t>8.05 Ft.</t>
  </si>
  <si>
    <t>81-11-71</t>
  </si>
  <si>
    <t>81-34-64</t>
  </si>
  <si>
    <t>3.24 Ft.</t>
  </si>
  <si>
    <t>12-00-62</t>
  </si>
  <si>
    <t>75.43 Ft.</t>
  </si>
  <si>
    <t>81-33-99</t>
  </si>
  <si>
    <t>50 db</t>
  </si>
  <si>
    <t>1.66 Ft.</t>
  </si>
  <si>
    <t>83-01-47</t>
  </si>
  <si>
    <t>3.8 Ft.</t>
  </si>
  <si>
    <t>18.78 Ft.</t>
  </si>
  <si>
    <t>USB-B MICRO 5P ANYA 90° MCUSB-B-S05PFHSBTH (T-T) FEMALE SMD+LOCATING PEG 90°</t>
  </si>
  <si>
    <t>TÜSKESOR 64 P SOLDER TAIL PRECI 350-10-164-00-006101 (PRE) 2.54mm 5um Sn-0.25um Au 0.47/0.47mm</t>
  </si>
  <si>
    <t>SORKAPOCS 9 P RM3.50 CPA3.5/9 (STE) LIFTES 1mmř 10A</t>
  </si>
  <si>
    <t>SORKAPOCS 2 P RM3.50 TL001V-2P (TLM) 1qmm 6A 250V AWG24-16</t>
  </si>
  <si>
    <t>NCP1117DT33RKG (ONS) FIX 3.3V 1A LDO.VOLT.REG. DPAK (LP1117,REG1117)</t>
  </si>
  <si>
    <t>LM2576SX-5.0 (TI) FIX 5V 3A STEP-DOWN VOLT.REG. TO-263-5L</t>
  </si>
  <si>
    <t>74HC08D (NXP) 4x2-INPUT AND-GATE SO-14</t>
  </si>
  <si>
    <t>68K0 1206 5% CR-06JL7---68K 0.25W (VIK)</t>
  </si>
  <si>
    <t>470R 1206 5% CR-06JL7--470R 0.25W (VIK)</t>
  </si>
  <si>
    <t>3A 40V RECT.SCH. 1N5822 (YET) Vf=0.525V DO-201AD</t>
  </si>
  <si>
    <t>3216 RED 631nm 120mcd HL-PC-3216S9AC (HON) W.CLEAR 3.2x1.6x0.68mm 1206 140°</t>
  </si>
  <si>
    <t>2K20 1206 5% CR-06JL7---2K2 0.25W (VIK)</t>
  </si>
  <si>
    <t>270R 1206 5% CR-06JL7--270R 0.25W (VIK)</t>
  </si>
  <si>
    <t>220R 1206 5% WR12X221JTL 0.25W (WAL)</t>
  </si>
  <si>
    <t>1uF 1206 10% 16V X7R CL31B105KOFNNNE (SAM)</t>
  </si>
  <si>
    <t>1K20 1206 5% CR-06JL7---1K2 0.25W (VIK)</t>
  </si>
  <si>
    <t>1K00 1206 5% WR12X102JTL 0.25W (WAL)</t>
  </si>
  <si>
    <t>150R 1206 1% CR-06FL7--150R 0.25W (VIK)</t>
  </si>
  <si>
    <t>11R0 1206 5% RC1206JR-0711RL 0.25W (YAG) Ł</t>
  </si>
  <si>
    <t>10uF 1210 20% 10V X5R C3225X5R1A106MT000N (TDK) Ł</t>
  </si>
  <si>
    <t>100uHy 12.5x12.5x 7.5mm 20% 0.125R SLF12575T-101M1R9-H (TDK) Idc=1.9A POW. SHIELDED</t>
  </si>
  <si>
    <t>100uF 50V 8x11 RM 3.5 20% 105° 2000h KSC107M050S1ACG11K (TEA) LOW ESR &amp; IMP. HIGH FREQUENCY (KSC)</t>
  </si>
  <si>
    <t>100R 1206 5% CR-06JL7--100R 0.25W (VIK)</t>
  </si>
  <si>
    <t>100nF 1206 10% 50V X7R C1206C104K5RAC7210 (KEM)</t>
  </si>
  <si>
    <t>100K 1206 5% CR-06JL7--100K 0.25W (VIK)</t>
  </si>
  <si>
    <t>100K 0805 5% CR21-104-JK (ASJ)</t>
  </si>
  <si>
    <t>1000uF 35V 13x20 RM5.0 20% 85° 2000h EGR108M035S1A1L200 (LUX)</t>
  </si>
  <si>
    <t>0R00 1206 WR12X000PTL (WAL) Iav=2</t>
  </si>
  <si>
    <t>0.1A 75V SOT-363 SWITCH 2xDUAL tr&lt;4ns BAV70S (PHI) COM.CAT. ˝A4t˝ Ł</t>
  </si>
  <si>
    <t>0.1A 30V SOT-23 SCH.DUAL trr&lt;5ns BAR43SFILM (STM) ˝DA5˝ 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</si>
</sst>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4" formatCode="#,##0.00\ &quot;Ft&quot;"/>
  </numFmts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1" applyFont="1"/>
    <xf numFmtId="0" fontId="0" fillId="0" borderId="0" xfId="0" applyFont="1" applyAlignment="1">
      <alignment vertical="top" wrapText="1"/>
    </xf>
    <xf numFmtId="44" fontId="0" fillId="0" borderId="0" xfId="2" applyFont="1"/>
    <xf numFmtId="44" fontId="0" fillId="0" borderId="0" xfId="2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14" fontId="5" fillId="0" borderId="0" xfId="0" applyNumberFormat="1" applyFont="1" applyAlignment="1">
      <alignment vertical="center" wrapText="1"/>
    </xf>
    <xf numFmtId="164" fontId="0" fillId="0" borderId="0" xfId="0" applyNumberFormat="1" applyAlignment="1">
      <alignment horizontal="right" vertical="top" wrapText="1"/>
    </xf>
  </cellXfs>
  <cellStyles count="3">
    <cellStyle name="Hivatkozás" xfId="1" builtinId="8"/>
    <cellStyle name="Normál" xfId="0" builtinId="0"/>
    <cellStyle name="Pénznem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Projektköltségek megoszlása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371647363252106"/>
          <c:y val="7.5241951957453382E-2"/>
          <c:w val="0.77016582827213276"/>
          <c:h val="0.89426383062051285"/>
        </c:manualLayout>
      </c:layout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55-4FED-B5B9-EC39D01907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55-4FED-B5B9-EC39D01907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8CD-4D2D-B8BB-6C6BC71568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55-4FED-B5B9-EC39D01907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96D-4E11-ABF6-26482876FE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96D-4E11-ABF6-26482876FE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E94-437C-BAC9-40DCD706E94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E94-437C-BAC9-40DCD706E9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'Projekt költségek'!$A$2:$A$9</c:f>
              <c:strCache>
                <c:ptCount val="8"/>
                <c:pt idx="0">
                  <c:v>Sütő</c:v>
                </c:pt>
                <c:pt idx="1">
                  <c:v>Teljesítményelektronika</c:v>
                </c:pt>
                <c:pt idx="2">
                  <c:v>Kvarc hőelem</c:v>
                </c:pt>
                <c:pt idx="3">
                  <c:v>Hőálló kábel</c:v>
                </c:pt>
                <c:pt idx="4">
                  <c:v>K típusú hőelem</c:v>
                </c:pt>
                <c:pt idx="5">
                  <c:v>Egyéb elektronikai alakatrészek</c:v>
                </c:pt>
                <c:pt idx="6">
                  <c:v>PICkit4 programozó</c:v>
                </c:pt>
                <c:pt idx="7">
                  <c:v>Hőszigeteleő</c:v>
                </c:pt>
              </c:strCache>
            </c:strRef>
          </c:cat>
          <c:val>
            <c:numRef>
              <c:f>'Projekt költségek'!$C$2:$C$9</c:f>
              <c:numCache>
                <c:formatCode>#\ ##0.00\ "Ft"</c:formatCode>
                <c:ptCount val="8"/>
                <c:pt idx="0">
                  <c:v>13510</c:v>
                </c:pt>
                <c:pt idx="1">
                  <c:v>16473</c:v>
                </c:pt>
                <c:pt idx="2">
                  <c:v>38595</c:v>
                </c:pt>
                <c:pt idx="3">
                  <c:v>6820</c:v>
                </c:pt>
                <c:pt idx="4">
                  <c:v>4297.1085000000003</c:v>
                </c:pt>
                <c:pt idx="5">
                  <c:v>16569.980000000003</c:v>
                </c:pt>
                <c:pt idx="6">
                  <c:v>19812</c:v>
                </c:pt>
                <c:pt idx="7">
                  <c:v>5813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D-4D2D-B8BB-6C6BC71568A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526676</xdr:colOff>
      <xdr:row>15</xdr:row>
      <xdr:rowOff>145676</xdr:rowOff>
    </xdr:from>
    <xdr:to>
      <xdr:col>20</xdr:col>
      <xdr:colOff>537881</xdr:colOff>
      <xdr:row>63</xdr:row>
      <xdr:rowOff>112059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A79E689-71E5-47F3-B4AC-2FD741B81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6080-7CC7-4C0D-BC15-B61D7CFCE82A}">
  <dimension ref="A1:AE38"/>
  <sheetViews>
    <sheetView tabSelected="1" topLeftCell="C19" zoomScale="85" zoomScaleNormal="85" workbookViewId="0">
      <selection activeCell="K69" sqref="K69"/>
    </sheetView>
  </sheetViews>
  <sheetFormatPr defaultRowHeight="15" customHeight="1" x14ac:dyDescent="0.25"/>
  <cols>
    <col min="1" max="1" width="31.28515625" bestFit="1" customWidth="1"/>
    <col min="2" max="2" width="87.42578125" bestFit="1" customWidth="1"/>
    <col min="3" max="3" width="35" style="1" customWidth="1"/>
    <col min="5" max="5" width="13.28515625" bestFit="1" customWidth="1"/>
    <col min="21" max="21" width="25.5703125" bestFit="1" customWidth="1"/>
    <col min="22" max="22" width="11.7109375" style="5" bestFit="1" customWidth="1"/>
    <col min="24" max="24" width="10.42578125" bestFit="1" customWidth="1"/>
    <col min="26" max="26" width="31.5703125" customWidth="1"/>
    <col min="27" max="27" width="9.5703125" customWidth="1"/>
    <col min="29" max="29" width="11.7109375" bestFit="1" customWidth="1"/>
    <col min="31" max="31" width="11.42578125" bestFit="1" customWidth="1"/>
  </cols>
  <sheetData>
    <row r="1" spans="1:31" ht="15" customHeight="1" x14ac:dyDescent="0.25">
      <c r="A1" t="s">
        <v>0</v>
      </c>
      <c r="B1" t="s">
        <v>1</v>
      </c>
      <c r="C1" s="1" t="s">
        <v>6</v>
      </c>
      <c r="E1" t="s">
        <v>13</v>
      </c>
      <c r="AB1" t="s">
        <v>17</v>
      </c>
      <c r="AC1" s="5"/>
      <c r="AE1" t="s">
        <v>18</v>
      </c>
    </row>
    <row r="2" spans="1:31" ht="15" customHeight="1" x14ac:dyDescent="0.25">
      <c r="A2" t="s">
        <v>2</v>
      </c>
      <c r="B2" t="s">
        <v>3</v>
      </c>
      <c r="C2" s="1">
        <v>13510</v>
      </c>
      <c r="E2" s="1">
        <f>SUM(C:C)</f>
        <v>121890.08850000001</v>
      </c>
      <c r="AB2" s="4" t="s">
        <v>16</v>
      </c>
      <c r="AC2" s="6">
        <v>290.83</v>
      </c>
      <c r="AE2" s="1">
        <f>SUM(AC2:AC38)</f>
        <v>16569.980000000003</v>
      </c>
    </row>
    <row r="3" spans="1:31" ht="15" customHeight="1" x14ac:dyDescent="0.25">
      <c r="A3" t="s">
        <v>14</v>
      </c>
      <c r="B3" t="s">
        <v>4</v>
      </c>
      <c r="C3" s="1">
        <v>16473</v>
      </c>
      <c r="AB3" t="s">
        <v>20</v>
      </c>
      <c r="AC3" s="5">
        <v>815.34</v>
      </c>
    </row>
    <row r="4" spans="1:31" ht="15" customHeight="1" x14ac:dyDescent="0.25">
      <c r="A4" t="s">
        <v>9</v>
      </c>
      <c r="B4" t="s">
        <v>5</v>
      </c>
      <c r="C4" s="1">
        <v>38595</v>
      </c>
      <c r="AB4" t="s">
        <v>21</v>
      </c>
      <c r="AC4" s="5">
        <v>953.77</v>
      </c>
    </row>
    <row r="5" spans="1:31" ht="15" customHeight="1" x14ac:dyDescent="0.25">
      <c r="A5" t="s">
        <v>7</v>
      </c>
      <c r="B5" s="2" t="s">
        <v>8</v>
      </c>
      <c r="C5" s="1">
        <f>1124*5+1200</f>
        <v>6820</v>
      </c>
      <c r="AB5" t="s">
        <v>12</v>
      </c>
      <c r="AC5" s="5">
        <v>1965.96</v>
      </c>
    </row>
    <row r="6" spans="1:31" ht="15" customHeight="1" x14ac:dyDescent="0.25">
      <c r="A6" t="s">
        <v>10</v>
      </c>
      <c r="B6" t="s">
        <v>11</v>
      </c>
      <c r="C6" s="1">
        <f>3383.55*1.27</f>
        <v>4297.1085000000003</v>
      </c>
      <c r="AB6" s="3" t="s">
        <v>15</v>
      </c>
      <c r="AC6" s="5">
        <v>2299.9699999999998</v>
      </c>
    </row>
    <row r="7" spans="1:31" ht="15" customHeight="1" x14ac:dyDescent="0.25">
      <c r="A7" t="s">
        <v>19</v>
      </c>
      <c r="C7" s="1">
        <f>AE2</f>
        <v>16569.980000000003</v>
      </c>
      <c r="AB7" t="s">
        <v>25</v>
      </c>
      <c r="AC7" s="5">
        <v>1270</v>
      </c>
    </row>
    <row r="8" spans="1:31" ht="15" customHeight="1" x14ac:dyDescent="0.25">
      <c r="A8" t="s">
        <v>22</v>
      </c>
      <c r="B8" s="2" t="s">
        <v>22</v>
      </c>
      <c r="C8" s="1">
        <v>19812</v>
      </c>
      <c r="X8" s="7"/>
      <c r="Y8" s="7" t="s">
        <v>26</v>
      </c>
      <c r="Z8" s="8" t="s">
        <v>87</v>
      </c>
      <c r="AA8" s="9" t="s">
        <v>27</v>
      </c>
      <c r="AB8" s="9" t="s">
        <v>28</v>
      </c>
      <c r="AC8" s="11">
        <v>333</v>
      </c>
    </row>
    <row r="9" spans="1:31" ht="15" customHeight="1" x14ac:dyDescent="0.25">
      <c r="A9" t="s">
        <v>24</v>
      </c>
      <c r="B9" t="s">
        <v>23</v>
      </c>
      <c r="C9" s="1">
        <v>5813</v>
      </c>
      <c r="X9" s="7"/>
      <c r="Y9" s="7" t="s">
        <v>29</v>
      </c>
      <c r="Z9" s="8" t="s">
        <v>88</v>
      </c>
      <c r="AA9" s="9" t="s">
        <v>30</v>
      </c>
      <c r="AB9" s="9" t="s">
        <v>31</v>
      </c>
      <c r="AC9" s="11">
        <v>1598</v>
      </c>
    </row>
    <row r="10" spans="1:31" ht="15" customHeight="1" x14ac:dyDescent="0.25">
      <c r="X10" s="10"/>
      <c r="Y10" s="10">
        <v>16029</v>
      </c>
      <c r="Z10" s="8" t="s">
        <v>89</v>
      </c>
      <c r="AA10" s="9" t="s">
        <v>30</v>
      </c>
      <c r="AB10" s="9" t="s">
        <v>32</v>
      </c>
      <c r="AC10" s="11">
        <v>519.20000000000005</v>
      </c>
    </row>
    <row r="11" spans="1:31" ht="15" customHeight="1" x14ac:dyDescent="0.25">
      <c r="X11" s="7"/>
      <c r="Y11" s="7" t="s">
        <v>33</v>
      </c>
      <c r="Z11" s="8" t="s">
        <v>90</v>
      </c>
      <c r="AA11" s="9" t="s">
        <v>34</v>
      </c>
      <c r="AB11" s="9" t="s">
        <v>35</v>
      </c>
      <c r="AC11" s="11">
        <v>232</v>
      </c>
    </row>
    <row r="12" spans="1:31" ht="15" customHeight="1" x14ac:dyDescent="0.25">
      <c r="X12" s="7"/>
      <c r="Y12" s="7" t="s">
        <v>36</v>
      </c>
      <c r="Z12" s="8" t="s">
        <v>91</v>
      </c>
      <c r="AA12" s="9" t="s">
        <v>34</v>
      </c>
      <c r="AB12" s="9" t="s">
        <v>37</v>
      </c>
      <c r="AC12" s="11">
        <v>380.85</v>
      </c>
    </row>
    <row r="13" spans="1:31" ht="15" customHeight="1" x14ac:dyDescent="0.25">
      <c r="X13" s="7"/>
      <c r="Y13" s="7" t="s">
        <v>38</v>
      </c>
      <c r="Z13" s="8" t="s">
        <v>92</v>
      </c>
      <c r="AA13" s="9" t="s">
        <v>27</v>
      </c>
      <c r="AB13" s="9" t="s">
        <v>39</v>
      </c>
      <c r="AC13" s="11">
        <v>1497.28</v>
      </c>
    </row>
    <row r="14" spans="1:31" ht="15" customHeight="1" x14ac:dyDescent="0.25">
      <c r="X14" s="7"/>
      <c r="Y14" s="7" t="s">
        <v>40</v>
      </c>
      <c r="Z14" s="8" t="s">
        <v>93</v>
      </c>
      <c r="AA14" s="9" t="s">
        <v>41</v>
      </c>
      <c r="AB14" s="9" t="s">
        <v>42</v>
      </c>
      <c r="AC14" s="11">
        <v>140.11000000000001</v>
      </c>
    </row>
    <row r="15" spans="1:31" ht="15" customHeight="1" x14ac:dyDescent="0.25">
      <c r="X15" s="7"/>
      <c r="Y15" s="7" t="s">
        <v>43</v>
      </c>
      <c r="Z15" s="8" t="s">
        <v>94</v>
      </c>
      <c r="AA15" s="9" t="s">
        <v>44</v>
      </c>
      <c r="AB15" s="9" t="s">
        <v>45</v>
      </c>
      <c r="AC15" s="11">
        <v>57</v>
      </c>
    </row>
    <row r="16" spans="1:31" ht="15" customHeight="1" x14ac:dyDescent="0.25">
      <c r="X16" s="7"/>
      <c r="Y16" s="7" t="s">
        <v>46</v>
      </c>
      <c r="Z16" s="8" t="s">
        <v>95</v>
      </c>
      <c r="AA16" s="9" t="s">
        <v>47</v>
      </c>
      <c r="AB16" s="9" t="s">
        <v>48</v>
      </c>
      <c r="AC16" s="11">
        <v>48.5</v>
      </c>
    </row>
    <row r="17" spans="24:29" ht="15" customHeight="1" x14ac:dyDescent="0.25">
      <c r="X17" s="10"/>
      <c r="Y17" s="10">
        <v>42468</v>
      </c>
      <c r="Z17" s="8" t="s">
        <v>96</v>
      </c>
      <c r="AA17" s="9" t="s">
        <v>34</v>
      </c>
      <c r="AB17" s="9" t="s">
        <v>49</v>
      </c>
      <c r="AC17" s="11">
        <v>144</v>
      </c>
    </row>
    <row r="18" spans="24:29" ht="15" customHeight="1" x14ac:dyDescent="0.25">
      <c r="X18" s="7"/>
      <c r="Y18" s="7" t="s">
        <v>50</v>
      </c>
      <c r="Z18" s="8" t="s">
        <v>97</v>
      </c>
      <c r="AA18" s="9" t="s">
        <v>47</v>
      </c>
      <c r="AB18" s="9" t="s">
        <v>51</v>
      </c>
      <c r="AC18" s="11">
        <v>123.7</v>
      </c>
    </row>
    <row r="19" spans="24:29" ht="15" customHeight="1" x14ac:dyDescent="0.25">
      <c r="X19" s="7"/>
      <c r="Y19" s="7" t="s">
        <v>52</v>
      </c>
      <c r="Z19" s="8" t="s">
        <v>98</v>
      </c>
      <c r="AA19" s="9" t="s">
        <v>47</v>
      </c>
      <c r="AB19" s="9" t="s">
        <v>48</v>
      </c>
      <c r="AC19" s="11">
        <v>48.5</v>
      </c>
    </row>
    <row r="20" spans="24:29" ht="15" customHeight="1" x14ac:dyDescent="0.25">
      <c r="X20" s="7"/>
      <c r="Y20" s="7" t="s">
        <v>53</v>
      </c>
      <c r="Z20" s="8" t="s">
        <v>99</v>
      </c>
      <c r="AA20" s="9" t="s">
        <v>47</v>
      </c>
      <c r="AB20" s="9" t="s">
        <v>48</v>
      </c>
      <c r="AC20" s="11">
        <v>48.5</v>
      </c>
    </row>
    <row r="21" spans="24:29" ht="15" customHeight="1" x14ac:dyDescent="0.25">
      <c r="X21" s="7"/>
      <c r="Y21" s="7" t="s">
        <v>54</v>
      </c>
      <c r="Z21" s="8" t="s">
        <v>100</v>
      </c>
      <c r="AA21" s="9" t="s">
        <v>47</v>
      </c>
      <c r="AB21" s="9" t="s">
        <v>55</v>
      </c>
      <c r="AC21" s="11">
        <v>48.6</v>
      </c>
    </row>
    <row r="22" spans="24:29" ht="15" customHeight="1" x14ac:dyDescent="0.25">
      <c r="X22" s="7"/>
      <c r="Y22" s="7" t="s">
        <v>56</v>
      </c>
      <c r="Z22" s="8" t="s">
        <v>101</v>
      </c>
      <c r="AA22" s="9" t="s">
        <v>57</v>
      </c>
      <c r="AB22" s="9" t="s">
        <v>58</v>
      </c>
      <c r="AC22" s="11">
        <v>87.52</v>
      </c>
    </row>
    <row r="23" spans="24:29" ht="15" customHeight="1" x14ac:dyDescent="0.25">
      <c r="X23" s="7"/>
      <c r="Y23" s="7" t="s">
        <v>59</v>
      </c>
      <c r="Z23" s="8" t="s">
        <v>102</v>
      </c>
      <c r="AA23" s="9" t="s">
        <v>60</v>
      </c>
      <c r="AB23" s="9" t="s">
        <v>61</v>
      </c>
      <c r="AC23" s="11">
        <v>61.25</v>
      </c>
    </row>
    <row r="24" spans="24:29" ht="15" customHeight="1" x14ac:dyDescent="0.25">
      <c r="X24" s="7"/>
      <c r="Y24" s="7" t="s">
        <v>62</v>
      </c>
      <c r="Z24" s="8" t="s">
        <v>103</v>
      </c>
      <c r="AA24" s="9" t="s">
        <v>44</v>
      </c>
      <c r="AB24" s="9" t="s">
        <v>63</v>
      </c>
      <c r="AC24" s="11">
        <v>57.2</v>
      </c>
    </row>
    <row r="25" spans="24:29" ht="15" customHeight="1" x14ac:dyDescent="0.25">
      <c r="X25" s="10"/>
      <c r="Y25" s="10">
        <v>29510</v>
      </c>
      <c r="Z25" s="8" t="s">
        <v>104</v>
      </c>
      <c r="AA25" s="9" t="s">
        <v>44</v>
      </c>
      <c r="AB25" s="9" t="s">
        <v>64</v>
      </c>
      <c r="AC25" s="11">
        <v>59.8</v>
      </c>
    </row>
    <row r="26" spans="24:29" ht="15" customHeight="1" x14ac:dyDescent="0.25">
      <c r="X26" s="7"/>
      <c r="Y26" s="7" t="s">
        <v>65</v>
      </c>
      <c r="Z26" s="8" t="s">
        <v>105</v>
      </c>
      <c r="AA26" s="9" t="s">
        <v>60</v>
      </c>
      <c r="AB26" s="9" t="s">
        <v>66</v>
      </c>
      <c r="AC26" s="11">
        <v>55</v>
      </c>
    </row>
    <row r="27" spans="24:29" ht="15" customHeight="1" x14ac:dyDescent="0.25">
      <c r="X27" s="7"/>
      <c r="Y27" s="7" t="s">
        <v>67</v>
      </c>
      <c r="Z27" s="8" t="s">
        <v>106</v>
      </c>
      <c r="AA27" s="9" t="s">
        <v>44</v>
      </c>
      <c r="AB27" s="9" t="s">
        <v>68</v>
      </c>
      <c r="AC27" s="11">
        <v>240</v>
      </c>
    </row>
    <row r="28" spans="24:29" ht="15" customHeight="1" x14ac:dyDescent="0.25">
      <c r="X28" s="10"/>
      <c r="Y28" s="10">
        <v>34066</v>
      </c>
      <c r="Z28" s="8" t="s">
        <v>107</v>
      </c>
      <c r="AA28" s="9" t="s">
        <v>27</v>
      </c>
      <c r="AB28" s="9" t="s">
        <v>69</v>
      </c>
      <c r="AC28" s="11">
        <v>548.20000000000005</v>
      </c>
    </row>
    <row r="29" spans="24:29" ht="15" customHeight="1" x14ac:dyDescent="0.25">
      <c r="X29" s="7"/>
      <c r="Y29" s="7" t="s">
        <v>70</v>
      </c>
      <c r="Z29" s="8" t="s">
        <v>108</v>
      </c>
      <c r="AA29" s="9" t="s">
        <v>47</v>
      </c>
      <c r="AB29" s="9" t="s">
        <v>71</v>
      </c>
      <c r="AC29" s="11">
        <v>230.3</v>
      </c>
    </row>
    <row r="30" spans="24:29" ht="15" customHeight="1" x14ac:dyDescent="0.25">
      <c r="X30" s="7"/>
      <c r="Y30" s="7" t="s">
        <v>72</v>
      </c>
      <c r="Z30" s="8" t="s">
        <v>109</v>
      </c>
      <c r="AA30" s="9" t="s">
        <v>47</v>
      </c>
      <c r="AB30" s="9" t="s">
        <v>48</v>
      </c>
      <c r="AC30" s="11">
        <v>48.5</v>
      </c>
    </row>
    <row r="31" spans="24:29" ht="15" customHeight="1" x14ac:dyDescent="0.25">
      <c r="X31" s="7"/>
      <c r="Y31" s="7" t="s">
        <v>73</v>
      </c>
      <c r="Z31" s="8" t="s">
        <v>110</v>
      </c>
      <c r="AA31" s="9" t="s">
        <v>74</v>
      </c>
      <c r="AB31" s="9" t="s">
        <v>75</v>
      </c>
      <c r="AC31" s="11">
        <v>322</v>
      </c>
    </row>
    <row r="32" spans="24:29" ht="15" customHeight="1" x14ac:dyDescent="0.25">
      <c r="X32" s="7"/>
      <c r="Y32" s="7" t="s">
        <v>76</v>
      </c>
      <c r="Z32" s="8" t="s">
        <v>111</v>
      </c>
      <c r="AA32" s="9" t="s">
        <v>60</v>
      </c>
      <c r="AB32" s="9" t="s">
        <v>61</v>
      </c>
      <c r="AC32" s="11">
        <v>61.25</v>
      </c>
    </row>
    <row r="33" spans="24:29" ht="15" customHeight="1" x14ac:dyDescent="0.25">
      <c r="X33" s="7"/>
      <c r="Y33" s="7" t="s">
        <v>77</v>
      </c>
      <c r="Z33" s="8" t="s">
        <v>112</v>
      </c>
      <c r="AA33" s="9" t="s">
        <v>44</v>
      </c>
      <c r="AB33" s="9" t="s">
        <v>78</v>
      </c>
      <c r="AC33" s="11">
        <v>64.8</v>
      </c>
    </row>
    <row r="34" spans="24:29" ht="15" customHeight="1" x14ac:dyDescent="0.25">
      <c r="X34" s="7"/>
      <c r="Y34" s="7" t="s">
        <v>79</v>
      </c>
      <c r="Z34" s="8" t="s">
        <v>113</v>
      </c>
      <c r="AA34" s="9" t="s">
        <v>34</v>
      </c>
      <c r="AB34" s="9" t="s">
        <v>80</v>
      </c>
      <c r="AC34" s="11">
        <v>377.15</v>
      </c>
    </row>
    <row r="35" spans="24:29" ht="15" customHeight="1" x14ac:dyDescent="0.25">
      <c r="X35" s="7"/>
      <c r="Y35" s="7" t="s">
        <v>81</v>
      </c>
      <c r="Z35" s="8" t="s">
        <v>114</v>
      </c>
      <c r="AA35" s="9" t="s">
        <v>82</v>
      </c>
      <c r="AB35" s="9" t="s">
        <v>83</v>
      </c>
      <c r="AC35" s="11">
        <v>83</v>
      </c>
    </row>
    <row r="36" spans="24:29" ht="15" customHeight="1" x14ac:dyDescent="0.25">
      <c r="X36" s="7"/>
      <c r="Y36" s="7" t="s">
        <v>84</v>
      </c>
      <c r="Z36" s="8" t="s">
        <v>115</v>
      </c>
      <c r="AA36" s="9" t="s">
        <v>60</v>
      </c>
      <c r="AB36" s="9" t="s">
        <v>85</v>
      </c>
      <c r="AC36" s="11">
        <v>95</v>
      </c>
    </row>
    <row r="37" spans="24:29" ht="15" customHeight="1" x14ac:dyDescent="0.25">
      <c r="X37" s="10"/>
      <c r="Y37" s="10">
        <v>30361</v>
      </c>
      <c r="Z37" s="8" t="s">
        <v>116</v>
      </c>
      <c r="AA37" s="9" t="s">
        <v>34</v>
      </c>
      <c r="AB37" s="9" t="s">
        <v>86</v>
      </c>
      <c r="AC37" s="11">
        <v>93.9</v>
      </c>
    </row>
    <row r="38" spans="24:29" ht="15" customHeight="1" x14ac:dyDescent="0.25">
      <c r="Z38" s="8" t="s">
        <v>25</v>
      </c>
      <c r="AC38" s="11">
        <v>1270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Projekt költségek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EDU_OBOS_5057@sulid.hu</dc:creator>
  <cp:lastModifiedBy>EDU_OBOS_5057@sulid.hu</cp:lastModifiedBy>
  <dcterms:created xsi:type="dcterms:W3CDTF">2021-01-31T17:34:48Z</dcterms:created>
  <dcterms:modified xsi:type="dcterms:W3CDTF">2021-03-03T21:54:26Z</dcterms:modified>
</cp:coreProperties>
</file>