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omments2.xml" ContentType="application/vnd.openxmlformats-officedocument.spreadsheetml.comments+xml"/>
  <Override PartName="/xl/drawings/drawing1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년도별자료\2024\선제적 품질관리\"/>
    </mc:Choice>
  </mc:AlternateContent>
  <xr:revisionPtr revIDLastSave="0" documentId="13_ncr:1_{E41FBA10-1560-4A46-9D0D-07FFC74EB4D2}" xr6:coauthVersionLast="36" xr6:coauthVersionMax="36" xr10:uidLastSave="{00000000-0000-0000-0000-000000000000}"/>
  <bookViews>
    <workbookView xWindow="5580" yWindow="0" windowWidth="21180" windowHeight="9570" activeTab="8" xr2:uid="{655931A0-A01E-4C34-B960-A7C9159069A1}"/>
  </bookViews>
  <sheets>
    <sheet name="DP72 Trend" sheetId="4" r:id="rId1"/>
    <sheet name="DP37 Trend" sheetId="1" r:id="rId2"/>
    <sheet name="DP57 Trend" sheetId="2" r:id="rId3"/>
    <sheet name="DP58 Trend" sheetId="3" r:id="rId4"/>
    <sheet name="DP26 IP" sheetId="5" r:id="rId5"/>
    <sheet name="DP57 IP" sheetId="6" r:id="rId6"/>
    <sheet name="DP60 IP" sheetId="7" r:id="rId7"/>
    <sheet name="DP67 IP" sheetId="8" r:id="rId8"/>
    <sheet name="DP72 IP" sheetId="9" r:id="rId9"/>
  </sheets>
  <externalReferences>
    <externalReference r:id="rId10"/>
  </externalReferences>
  <definedNames>
    <definedName name="A" localSheetId="7">'[1]95월별매출'!#REF!</definedName>
    <definedName name="A">'[1]95월별매출'!#REF!</definedName>
    <definedName name="DPS14005_6_7" localSheetId="7">'[1]95월별매출'!#REF!</definedName>
    <definedName name="DPS14005_6_7">'[1]95월별매출'!#REF!</definedName>
    <definedName name="DPS18002_3_4" localSheetId="7">'[1]95월별매출'!#REF!</definedName>
    <definedName name="DPS18002_3_4">'[1]95월별매출'!#REF!</definedName>
    <definedName name="_xlnm.Print_Area" localSheetId="7">'DP67 IP'!$C$1:$C$39</definedName>
    <definedName name="_xlnm.Print_Area" localSheetId="8">'DP72 IP'!$A$1:$DF$163</definedName>
    <definedName name="Print_Area_MI" localSheetId="7">'[1]95월별매출'!#REF!</definedName>
    <definedName name="Print_Area_MI">'[1]95월별매출'!#REF!</definedName>
    <definedName name="ㅇ" localSheetId="7">'[1]95월별매출'!#REF!</definedName>
    <definedName name="ㅇ">'[1]95월별매출'!#REF!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7" i="4" l="1"/>
  <c r="J146" i="4"/>
  <c r="G146" i="4"/>
  <c r="H163" i="9" l="1"/>
  <c r="U163" i="9" s="1"/>
  <c r="U143" i="9"/>
  <c r="T143" i="9"/>
  <c r="C143" i="9"/>
  <c r="U141" i="9"/>
  <c r="T141" i="9"/>
  <c r="C141" i="9"/>
  <c r="U137" i="9"/>
  <c r="T137" i="9"/>
  <c r="C137" i="9"/>
  <c r="U134" i="9"/>
  <c r="T134" i="9"/>
  <c r="C134" i="9"/>
  <c r="U132" i="9"/>
  <c r="T132" i="9"/>
  <c r="C132" i="9"/>
  <c r="U129" i="9"/>
  <c r="T129" i="9"/>
  <c r="C129" i="9"/>
  <c r="U126" i="9"/>
  <c r="T126" i="9"/>
  <c r="C126" i="9"/>
  <c r="U123" i="9"/>
  <c r="T123" i="9"/>
  <c r="U122" i="9"/>
  <c r="T122" i="9"/>
  <c r="C122" i="9"/>
  <c r="U121" i="9"/>
  <c r="T121" i="9"/>
  <c r="C121" i="9"/>
  <c r="U76" i="9"/>
  <c r="T76" i="9"/>
  <c r="C76" i="9"/>
  <c r="U71" i="9"/>
  <c r="T71" i="9"/>
  <c r="C71" i="9"/>
  <c r="U64" i="9"/>
  <c r="T64" i="9"/>
  <c r="C64" i="9"/>
  <c r="U57" i="9"/>
  <c r="T57" i="9"/>
  <c r="C57" i="9"/>
  <c r="U55" i="9"/>
  <c r="T55" i="9"/>
  <c r="C55" i="9"/>
  <c r="U47" i="9"/>
  <c r="T47" i="9"/>
  <c r="C47" i="9"/>
  <c r="U43" i="9"/>
  <c r="T43" i="9"/>
  <c r="C43" i="9"/>
  <c r="U39" i="9"/>
  <c r="T39" i="9"/>
  <c r="C39" i="9"/>
  <c r="U38" i="9"/>
  <c r="T38" i="9"/>
  <c r="U37" i="9"/>
  <c r="T37" i="9"/>
  <c r="C37" i="9"/>
  <c r="U33" i="9"/>
  <c r="T33" i="9"/>
  <c r="C33" i="9"/>
  <c r="U21" i="9"/>
  <c r="T21" i="9"/>
  <c r="C21" i="9"/>
  <c r="U19" i="9"/>
  <c r="T19" i="9"/>
  <c r="C19" i="9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C9" i="8"/>
  <c r="B8" i="8"/>
  <c r="B7" i="8"/>
  <c r="B6" i="8"/>
  <c r="B5" i="8"/>
  <c r="B4" i="8"/>
  <c r="B3" i="8"/>
  <c r="B2" i="8"/>
  <c r="C25" i="5"/>
  <c r="C23" i="5"/>
  <c r="C19" i="5"/>
  <c r="C18" i="5"/>
  <c r="C17" i="5"/>
  <c r="C12" i="5"/>
  <c r="Z11" i="4"/>
  <c r="Y11" i="4"/>
  <c r="X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최지민/jiminchoi/생명과학.품질.파인켐품질팀</author>
    <author>최지민/jiminchoi/생명과학.품질.온산품질팀</author>
  </authors>
  <commentList>
    <comment ref="Q4" authorId="0" shapeId="0" xr:uid="{D588355D-77F6-4775-BE5F-FA945B53BB01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5" authorId="0" shapeId="0" xr:uid="{5210DE07-3E7B-4528-81B9-88D182A73046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6" authorId="0" shapeId="0" xr:uid="{1A987525-A61D-4AF3-BAC7-3B4722720857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7" authorId="0" shapeId="0" xr:uid="{869A7D55-5495-4F81-8E14-4BD7227FB269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9" authorId="0" shapeId="0" xr:uid="{7CABC597-4748-4008-858D-C1243F6CD12C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11" authorId="0" shapeId="0" xr:uid="{0680967A-93D1-4F83-829A-81878AE939D8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13" authorId="0" shapeId="0" xr:uid="{1736F517-141D-46BD-BE71-F1A5AE3EF3B9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14" authorId="0" shapeId="0" xr:uid="{F6BC7EC1-4A8D-443F-A134-5A319935296D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15" authorId="0" shapeId="0" xr:uid="{5744D647-BC39-4E32-95B1-1F90950C08FE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16" authorId="0" shapeId="0" xr:uid="{53D885EC-03C5-4DC5-9B3F-F25957289516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17" authorId="0" shapeId="0" xr:uid="{954CFAD9-C624-4FB1-AA55-423C7A6330DA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18" authorId="0" shapeId="0" xr:uid="{FDE7146D-34D6-43FE-A369-62F8D4C43596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19" authorId="0" shapeId="0" xr:uid="{48A28FDF-51C3-45CB-A2C6-58FEA692376F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20" authorId="0" shapeId="0" xr:uid="{7080F677-AEF5-4CDB-87FF-62D3DEF2BF01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21" authorId="0" shapeId="0" xr:uid="{7E5B46B2-E74F-4E57-A744-0C227DE299A3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22" authorId="0" shapeId="0" xr:uid="{EF97192E-2C0F-49CC-B911-412857E61F66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23" authorId="0" shapeId="0" xr:uid="{AE2812F3-1FEA-4956-961C-AFB665EA757B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24" authorId="0" shapeId="0" xr:uid="{3D4B0971-AA22-4A41-AD15-0D229277B8E1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25" authorId="0" shapeId="0" xr:uid="{775108D0-936F-4EBD-A364-7A3A6A1248AF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26" authorId="0" shapeId="0" xr:uid="{50A3BDD3-B3B1-42FC-8121-3DF4237AB768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28" authorId="0" shapeId="0" xr:uid="{1C7281C5-C92E-4CBD-ADD0-A908A76A7542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29" authorId="0" shapeId="0" xr:uid="{C79192E4-B9BC-461B-961D-236D8814650C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31" authorId="0" shapeId="0" xr:uid="{58D3A9A9-5F94-44A0-9FE6-692BDBB1439E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33" authorId="0" shapeId="0" xr:uid="{F62CCB4F-9F7E-4F8B-8888-23C3EE8D2D1D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41" authorId="0" shapeId="0" xr:uid="{8E73F3DB-5B13-488B-B80C-E0FA567D6437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44" authorId="0" shapeId="0" xr:uid="{51DD31CF-B30B-460B-BEE1-56BC9DEA7B43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46" authorId="0" shapeId="0" xr:uid="{53A35C5C-FD02-4E4B-B5D1-B2AF3443CFBA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47" authorId="0" shapeId="0" xr:uid="{52CA47FE-E57F-4F0E-9F1C-DAECB3F03EC3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48" authorId="0" shapeId="0" xr:uid="{47204B1F-5AC4-492A-A4EE-E60D3310868D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49" authorId="0" shapeId="0" xr:uid="{F5EB32FA-2699-47D8-848D-7AD0548CE998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50" authorId="0" shapeId="0" xr:uid="{DEE7C8E7-E79D-4B6A-8C91-2381AA39E5E5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51" authorId="0" shapeId="0" xr:uid="{D0654815-38D6-46CA-8915-AC090F6BE6D0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52" authorId="0" shapeId="0" xr:uid="{5D74BEA9-1F55-4B5A-B054-05CFC5D6004E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53" authorId="0" shapeId="0" xr:uid="{992D8756-A33F-4D3C-88CD-67E6B09C39E9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54" authorId="0" shapeId="0" xr:uid="{B820D82E-5F96-42B8-81D3-EA34FDD4183B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G55" authorId="0" shapeId="0" xr:uid="{CB67C85F-0068-407E-920C-64BD2D727091}">
      <text>
        <r>
          <rPr>
            <b/>
            <sz val="11"/>
            <color indexed="81"/>
            <rFont val="돋움"/>
            <family val="3"/>
            <charset val="129"/>
          </rPr>
          <t>최지민</t>
        </r>
        <r>
          <rPr>
            <b/>
            <sz val="11"/>
            <color indexed="81"/>
            <rFont val="Tahoma"/>
            <family val="2"/>
          </rPr>
          <t>/jiminchoi/</t>
        </r>
        <r>
          <rPr>
            <b/>
            <sz val="11"/>
            <color indexed="81"/>
            <rFont val="돋움"/>
            <family val="3"/>
            <charset val="129"/>
          </rPr>
          <t>생명과학</t>
        </r>
        <r>
          <rPr>
            <b/>
            <sz val="11"/>
            <color indexed="81"/>
            <rFont val="Tahoma"/>
            <family val="2"/>
          </rPr>
          <t>.</t>
        </r>
        <r>
          <rPr>
            <b/>
            <sz val="11"/>
            <color indexed="81"/>
            <rFont val="돋움"/>
            <family val="3"/>
            <charset val="129"/>
          </rPr>
          <t>품질</t>
        </r>
        <r>
          <rPr>
            <b/>
            <sz val="11"/>
            <color indexed="81"/>
            <rFont val="Tahoma"/>
            <family val="2"/>
          </rPr>
          <t>.</t>
        </r>
        <r>
          <rPr>
            <b/>
            <sz val="11"/>
            <color indexed="81"/>
            <rFont val="돋움"/>
            <family val="3"/>
            <charset val="129"/>
          </rPr>
          <t>파인켐품질팀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(98.25,99.01,100.83)
</t>
        </r>
        <r>
          <rPr>
            <sz val="11"/>
            <color indexed="81"/>
            <rFont val="돋움"/>
            <family val="3"/>
            <charset val="129"/>
          </rPr>
          <t>칭량</t>
        </r>
        <r>
          <rPr>
            <sz val="11"/>
            <color indexed="81"/>
            <rFont val="Tahoma"/>
            <family val="2"/>
          </rPr>
          <t>-&gt;</t>
        </r>
        <r>
          <rPr>
            <sz val="11"/>
            <color indexed="81"/>
            <rFont val="돋움"/>
            <family val="3"/>
            <charset val="129"/>
          </rPr>
          <t>이동상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돋움"/>
            <family val="3"/>
            <charset val="129"/>
          </rPr>
          <t>실온</t>
        </r>
        <r>
          <rPr>
            <sz val="11"/>
            <color indexed="81"/>
            <rFont val="Tahoma"/>
            <family val="2"/>
          </rPr>
          <t xml:space="preserve"> 2</t>
        </r>
        <r>
          <rPr>
            <sz val="11"/>
            <color indexed="81"/>
            <rFont val="돋움"/>
            <family val="3"/>
            <charset val="129"/>
          </rPr>
          <t>시간</t>
        </r>
        <r>
          <rPr>
            <sz val="11"/>
            <color indexed="81"/>
            <rFont val="Tahoma"/>
            <family val="2"/>
          </rPr>
          <t>)-&gt;</t>
        </r>
        <r>
          <rPr>
            <sz val="11"/>
            <color indexed="81"/>
            <rFont val="돋움"/>
            <family val="3"/>
            <charset val="129"/>
          </rPr>
          <t>표선후에만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소니케이션</t>
        </r>
        <r>
          <rPr>
            <sz val="11"/>
            <color indexed="81"/>
            <rFont val="Tahoma"/>
            <family val="2"/>
          </rPr>
          <t>-&gt;30</t>
        </r>
        <r>
          <rPr>
            <sz val="11"/>
            <color indexed="81"/>
            <rFont val="돋움"/>
            <family val="3"/>
            <charset val="129"/>
          </rPr>
          <t>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방치</t>
        </r>
        <r>
          <rPr>
            <sz val="11"/>
            <color indexed="81"/>
            <rFont val="Tahoma"/>
            <family val="2"/>
          </rPr>
          <t xml:space="preserve"> -&gt;2</t>
        </r>
        <r>
          <rPr>
            <sz val="11"/>
            <color indexed="81"/>
            <rFont val="돋움"/>
            <family val="3"/>
            <charset val="129"/>
          </rPr>
          <t>시간</t>
        </r>
        <r>
          <rPr>
            <sz val="11"/>
            <color indexed="81"/>
            <rFont val="Tahoma"/>
            <family val="2"/>
          </rPr>
          <t xml:space="preserve"> 10</t>
        </r>
        <r>
          <rPr>
            <sz val="11"/>
            <color indexed="81"/>
            <rFont val="돋움"/>
            <family val="3"/>
            <charset val="129"/>
          </rPr>
          <t>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트레이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놓고</t>
        </r>
        <r>
          <rPr>
            <sz val="11"/>
            <color indexed="81"/>
            <rFont val="Tahoma"/>
            <family val="2"/>
          </rPr>
          <t xml:space="preserve"> -&gt;</t>
        </r>
        <r>
          <rPr>
            <sz val="11"/>
            <color indexed="81"/>
            <rFont val="돋움"/>
            <family val="3"/>
            <charset val="129"/>
          </rPr>
          <t>분석</t>
        </r>
      </text>
    </comment>
    <comment ref="O55" authorId="0" shapeId="0" xr:uid="{30A2702F-4193-4D02-AD1B-2070C1839FD0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P55" authorId="0" shapeId="0" xr:uid="{5E30AE34-A9AD-4E17-8F20-63A0F0C22337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55" authorId="0" shapeId="0" xr:uid="{890EB9A2-DC6D-43AB-BA91-F0C0F4E2962E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G56" authorId="0" shapeId="0" xr:uid="{65A61766-91C1-4306-BFD9-F05D6598F10E}">
      <text>
        <r>
          <rPr>
            <b/>
            <sz val="11"/>
            <color indexed="81"/>
            <rFont val="돋움"/>
            <family val="3"/>
            <charset val="129"/>
          </rPr>
          <t>최지민</t>
        </r>
        <r>
          <rPr>
            <b/>
            <sz val="11"/>
            <color indexed="81"/>
            <rFont val="Tahoma"/>
            <family val="2"/>
          </rPr>
          <t>/jiminchoi/</t>
        </r>
        <r>
          <rPr>
            <b/>
            <sz val="11"/>
            <color indexed="81"/>
            <rFont val="돋움"/>
            <family val="3"/>
            <charset val="129"/>
          </rPr>
          <t>생명과학</t>
        </r>
        <r>
          <rPr>
            <b/>
            <sz val="11"/>
            <color indexed="81"/>
            <rFont val="Tahoma"/>
            <family val="2"/>
          </rPr>
          <t>.</t>
        </r>
        <r>
          <rPr>
            <b/>
            <sz val="11"/>
            <color indexed="81"/>
            <rFont val="돋움"/>
            <family val="3"/>
            <charset val="129"/>
          </rPr>
          <t>품질</t>
        </r>
        <r>
          <rPr>
            <b/>
            <sz val="11"/>
            <color indexed="81"/>
            <rFont val="Tahoma"/>
            <family val="2"/>
          </rPr>
          <t>.</t>
        </r>
        <r>
          <rPr>
            <b/>
            <sz val="11"/>
            <color indexed="81"/>
            <rFont val="돋움"/>
            <family val="3"/>
            <charset val="129"/>
          </rPr>
          <t>파인켐품질팀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(98.11, 99.37, 99.69)</t>
        </r>
      </text>
    </comment>
    <comment ref="O56" authorId="0" shapeId="0" xr:uid="{45339E6D-D976-4886-A871-65703CE87F8F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P56" authorId="0" shapeId="0" xr:uid="{7031700E-201C-44FB-8F57-500DE8E3630A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56" authorId="0" shapeId="0" xr:uid="{B7D72100-CBFB-46E6-8B69-BDA54DDBB229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G57" authorId="0" shapeId="0" xr:uid="{8D33BE96-D8E0-4E9A-808A-DCAC0FD2A4A4}">
      <text>
        <r>
          <rPr>
            <b/>
            <sz val="11"/>
            <color indexed="81"/>
            <rFont val="돋움"/>
            <family val="3"/>
            <charset val="129"/>
          </rPr>
          <t>최지민</t>
        </r>
        <r>
          <rPr>
            <b/>
            <sz val="11"/>
            <color indexed="81"/>
            <rFont val="Tahoma"/>
            <family val="2"/>
          </rPr>
          <t>/jiminchoi/</t>
        </r>
        <r>
          <rPr>
            <b/>
            <sz val="11"/>
            <color indexed="81"/>
            <rFont val="돋움"/>
            <family val="3"/>
            <charset val="129"/>
          </rPr>
          <t>생명과학</t>
        </r>
        <r>
          <rPr>
            <b/>
            <sz val="11"/>
            <color indexed="81"/>
            <rFont val="Tahoma"/>
            <family val="2"/>
          </rPr>
          <t>.</t>
        </r>
        <r>
          <rPr>
            <b/>
            <sz val="11"/>
            <color indexed="81"/>
            <rFont val="돋움"/>
            <family val="3"/>
            <charset val="129"/>
          </rPr>
          <t>품질</t>
        </r>
        <r>
          <rPr>
            <b/>
            <sz val="11"/>
            <color indexed="81"/>
            <rFont val="Tahoma"/>
            <family val="2"/>
          </rPr>
          <t>.</t>
        </r>
        <r>
          <rPr>
            <b/>
            <sz val="11"/>
            <color indexed="81"/>
            <rFont val="돋움"/>
            <family val="3"/>
            <charset val="129"/>
          </rPr>
          <t>파인켐품질팀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98.46, 99.29, 99.03
</t>
        </r>
        <r>
          <rPr>
            <sz val="11"/>
            <color indexed="81"/>
            <rFont val="돋움"/>
            <family val="3"/>
            <charset val="129"/>
          </rPr>
          <t>칭량</t>
        </r>
        <r>
          <rPr>
            <sz val="11"/>
            <color indexed="81"/>
            <rFont val="Tahoma"/>
            <family val="2"/>
          </rPr>
          <t xml:space="preserve">--&gt; </t>
        </r>
        <r>
          <rPr>
            <sz val="11"/>
            <color indexed="81"/>
            <rFont val="돋움"/>
            <family val="3"/>
            <charset val="129"/>
          </rPr>
          <t>이동상</t>
        </r>
        <r>
          <rPr>
            <sz val="11"/>
            <color indexed="81"/>
            <rFont val="Tahoma"/>
            <family val="2"/>
          </rPr>
          <t>(3</t>
        </r>
        <r>
          <rPr>
            <sz val="11"/>
            <color indexed="81"/>
            <rFont val="돋움"/>
            <family val="3"/>
            <charset val="129"/>
          </rPr>
          <t>시간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방치</t>
        </r>
        <r>
          <rPr>
            <sz val="11"/>
            <color indexed="81"/>
            <rFont val="Tahoma"/>
            <family val="2"/>
          </rPr>
          <t xml:space="preserve">)--&gt; </t>
        </r>
        <r>
          <rPr>
            <sz val="11"/>
            <color indexed="81"/>
            <rFont val="돋움"/>
            <family val="3"/>
            <charset val="129"/>
          </rPr>
          <t>표선후에만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소니케이션</t>
        </r>
        <r>
          <rPr>
            <sz val="11"/>
            <color indexed="81"/>
            <rFont val="Tahoma"/>
            <family val="2"/>
          </rPr>
          <t xml:space="preserve"> --&gt; 30</t>
        </r>
        <r>
          <rPr>
            <sz val="11"/>
            <color indexed="81"/>
            <rFont val="돋움"/>
            <family val="3"/>
            <charset val="129"/>
          </rPr>
          <t>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방치</t>
        </r>
        <r>
          <rPr>
            <sz val="11"/>
            <color indexed="81"/>
            <rFont val="Tahoma"/>
            <family val="2"/>
          </rPr>
          <t xml:space="preserve"> --&gt; 7</t>
        </r>
        <r>
          <rPr>
            <sz val="11"/>
            <color indexed="81"/>
            <rFont val="돋움"/>
            <family val="3"/>
            <charset val="129"/>
          </rPr>
          <t>시간</t>
        </r>
        <r>
          <rPr>
            <sz val="11"/>
            <color indexed="81"/>
            <rFont val="Tahoma"/>
            <family val="2"/>
          </rPr>
          <t xml:space="preserve"> 10</t>
        </r>
        <r>
          <rPr>
            <sz val="11"/>
            <color indexed="81"/>
            <rFont val="돋움"/>
            <family val="3"/>
            <charset val="129"/>
          </rPr>
          <t>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트레이</t>
        </r>
        <r>
          <rPr>
            <sz val="11"/>
            <color indexed="81"/>
            <rFont val="Tahoma"/>
            <family val="2"/>
          </rPr>
          <t xml:space="preserve"> --&gt; </t>
        </r>
        <r>
          <rPr>
            <sz val="11"/>
            <color indexed="81"/>
            <rFont val="돋움"/>
            <family val="3"/>
            <charset val="129"/>
          </rPr>
          <t>분석</t>
        </r>
      </text>
    </comment>
    <comment ref="Q57" authorId="0" shapeId="0" xr:uid="{E1E88694-588B-47F1-BB0E-8C7F0242F67D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58" authorId="0" shapeId="0" xr:uid="{F4980291-C5B0-40E1-89A4-B8FE04568B2C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G59" authorId="1" shapeId="0" xr:uid="{15E50842-BB27-400E-93D2-C70735A8DFCD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온산품질팀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99.39, 98.73, 99.39</t>
        </r>
      </text>
    </comment>
    <comment ref="O59" authorId="0" shapeId="0" xr:uid="{607872E7-E04C-45F8-B5E3-DC98CABB7C31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59" authorId="0" shapeId="0" xr:uid="{8648C7C2-EDB0-4A2E-9910-B82384EA8E7C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G60" authorId="1" shapeId="0" xr:uid="{080E9B3C-81EB-4198-A5A8-CF8C29FE06DB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온산품질팀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99.08, 99.15, 98.64</t>
        </r>
      </text>
    </comment>
    <comment ref="O60" authorId="0" shapeId="0" xr:uid="{34B0B50F-CD5F-4328-A080-828C06D62DED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P60" authorId="0" shapeId="0" xr:uid="{1D3AF8F0-7C02-4FB4-8909-BA59F023059A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60" authorId="0" shapeId="0" xr:uid="{04D140B5-4497-42C2-935D-4EFDC5A33C66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G61" authorId="1" shapeId="0" xr:uid="{D2E897ED-EDF6-4B25-9AB1-F8416ED52284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온산품질팀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99.02, 99.35, 99.06</t>
        </r>
      </text>
    </comment>
    <comment ref="O61" authorId="0" shapeId="0" xr:uid="{42772429-6267-4CAE-B8CA-40AFE3394286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61" authorId="0" shapeId="0" xr:uid="{D7AB1302-CC9A-4EE9-929F-B2F1FAE48297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G62" authorId="1" shapeId="0" xr:uid="{9B305BD0-9F07-4863-840B-7A30B1C11EC2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온산품질팀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98.87, 98.84, 99.93</t>
        </r>
      </text>
    </comment>
    <comment ref="O62" authorId="0" shapeId="0" xr:uid="{6EB6DFCC-71A3-4FC3-98DD-5B5D190ED913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62" authorId="0" shapeId="0" xr:uid="{F8A1C2B9-3B41-46F5-BB44-935E82E72F0E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G63" authorId="1" shapeId="0" xr:uid="{68B6B6D1-470E-4A56-8F3E-2AF0C7941521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온산품질팀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98.66, 98.63, 99.53</t>
        </r>
      </text>
    </comment>
    <comment ref="O63" authorId="0" shapeId="0" xr:uid="{767B8D03-27F9-41BB-8985-45DB008F4628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  <comment ref="Q63" authorId="0" shapeId="0" xr:uid="{A303E55E-8E7D-4827-B74A-5EDBD570C9AD}">
      <text>
        <r>
          <rPr>
            <b/>
            <sz val="9"/>
            <color indexed="81"/>
            <rFont val="돋움"/>
            <family val="3"/>
            <charset val="129"/>
          </rPr>
          <t>최지민</t>
        </r>
        <r>
          <rPr>
            <b/>
            <sz val="9"/>
            <color indexed="81"/>
            <rFont val="Tahoma"/>
            <family val="2"/>
          </rPr>
          <t>/jiminchoi/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파인켐품질팀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N/D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장호린/jang-hr/생명과학.품질.온산품질팀</author>
  </authors>
  <commentList>
    <comment ref="M1" authorId="0" shapeId="0" xr:uid="{E2D5B4B5-6E7E-4820-AB66-5475CCB5281E}">
      <text>
        <r>
          <rPr>
            <b/>
            <sz val="9"/>
            <color indexed="81"/>
            <rFont val="Tahoma"/>
            <family val="2"/>
          </rPr>
          <t>108</t>
        </r>
      </text>
    </comment>
    <comment ref="N1" authorId="0" shapeId="0" xr:uid="{75A8BBF6-0CF9-45D3-AE58-9A4A1C9036EF}">
      <text>
        <r>
          <rPr>
            <b/>
            <sz val="9"/>
            <color indexed="81"/>
            <rFont val="Tahoma"/>
            <family val="2"/>
          </rPr>
          <t>104.1</t>
        </r>
      </text>
    </comment>
    <comment ref="O1" authorId="0" shapeId="0" xr:uid="{5D2F9334-92BB-48E3-A805-9B9BB338C425}">
      <text>
        <r>
          <rPr>
            <b/>
            <sz val="9"/>
            <color indexed="81"/>
            <rFont val="Tahoma"/>
            <family val="2"/>
          </rPr>
          <t>99.6</t>
        </r>
      </text>
    </comment>
    <comment ref="P1" authorId="0" shapeId="0" xr:uid="{364E4EA4-F7A6-494D-B655-3AD0A3909BB7}">
      <text>
        <r>
          <rPr>
            <b/>
            <sz val="9"/>
            <color indexed="81"/>
            <rFont val="Tahoma"/>
            <family val="2"/>
          </rPr>
          <t>96.8</t>
        </r>
      </text>
    </comment>
    <comment ref="R1" authorId="0" shapeId="0" xr:uid="{881616BA-8EDB-4C2A-8117-D3E951B7F9EE}">
      <text>
        <r>
          <rPr>
            <b/>
            <sz val="9"/>
            <color indexed="81"/>
            <rFont val="Tahoma"/>
            <family val="2"/>
          </rPr>
          <t>81.8</t>
        </r>
      </text>
    </comment>
    <comment ref="S1" authorId="0" shapeId="0" xr:uid="{13FC969C-BCD9-4C6E-9F21-E176296B2713}">
      <text>
        <r>
          <rPr>
            <b/>
            <sz val="9"/>
            <color indexed="81"/>
            <rFont val="Tahoma"/>
            <family val="2"/>
          </rPr>
          <t>75.3</t>
        </r>
      </text>
    </comment>
    <comment ref="T1" authorId="0" shapeId="0" xr:uid="{10C59AC7-6FCF-489B-A620-1D10FA26CC63}">
      <text>
        <r>
          <rPr>
            <b/>
            <sz val="9"/>
            <color indexed="81"/>
            <rFont val="Tahoma"/>
            <family val="2"/>
          </rPr>
          <t>62.1</t>
        </r>
      </text>
    </comment>
    <comment ref="U1" authorId="0" shapeId="0" xr:uid="{B803F519-FE4D-46F0-94FA-A0AE8D4FAD90}">
      <text>
        <r>
          <rPr>
            <b/>
            <sz val="9"/>
            <color indexed="81"/>
            <rFont val="Tahoma"/>
            <family val="2"/>
          </rPr>
          <t>68.3</t>
        </r>
      </text>
    </comment>
    <comment ref="V1" authorId="0" shapeId="0" xr:uid="{F758C67D-24D7-4124-BD1E-3E4987CB2A92}">
      <text>
        <r>
          <rPr>
            <b/>
            <sz val="9"/>
            <color indexed="81"/>
            <rFont val="Tahoma"/>
            <family val="2"/>
          </rPr>
          <t>66.1</t>
        </r>
      </text>
    </comment>
    <comment ref="W1" authorId="0" shapeId="0" xr:uid="{EF998622-E612-4AED-BFE1-A9670348E68C}">
      <text>
        <r>
          <rPr>
            <b/>
            <sz val="9"/>
            <color indexed="81"/>
            <rFont val="Tahoma"/>
            <family val="2"/>
          </rPr>
          <t>66.2</t>
        </r>
      </text>
    </comment>
    <comment ref="M2" authorId="0" shapeId="0" xr:uid="{5B002039-7288-4348-9400-B757DA139740}">
      <text>
        <r>
          <rPr>
            <b/>
            <sz val="9"/>
            <color indexed="81"/>
            <rFont val="Tahoma"/>
            <family val="2"/>
          </rPr>
          <t>132 + 6</t>
        </r>
      </text>
    </comment>
    <comment ref="N2" authorId="0" shapeId="0" xr:uid="{8979A0A5-8B18-4511-BC9E-8096BFF28B48}">
      <text>
        <r>
          <rPr>
            <b/>
            <sz val="9"/>
            <color indexed="81"/>
            <rFont val="Tahoma"/>
            <family val="2"/>
          </rPr>
          <t xml:space="preserve">135.9+1.3(Heel)
</t>
        </r>
      </text>
    </comment>
    <comment ref="O2" authorId="0" shapeId="0" xr:uid="{699B37B5-2A29-44E0-9237-9355AB4A229A}">
      <text>
        <r>
          <rPr>
            <b/>
            <sz val="9"/>
            <color indexed="81"/>
            <rFont val="Tahoma"/>
            <family val="2"/>
          </rPr>
          <t>120.4+19.4(Heel)</t>
        </r>
      </text>
    </comment>
    <comment ref="R2" authorId="0" shapeId="0" xr:uid="{4B978541-9341-4CE5-BE53-DB1F0787D0BC}">
      <text>
        <r>
          <rPr>
            <b/>
            <sz val="9"/>
            <color indexed="81"/>
            <rFont val="Tahoma"/>
            <family val="2"/>
          </rPr>
          <t>158.2+3.8(Heel)</t>
        </r>
      </text>
    </comment>
    <comment ref="S2" authorId="0" shapeId="0" xr:uid="{5C60EE5B-1447-404D-9E7D-7B4806743CC2}">
      <text>
        <r>
          <rPr>
            <b/>
            <sz val="9"/>
            <color indexed="81"/>
            <rFont val="Tahoma"/>
            <family val="2"/>
          </rPr>
          <t>164.7+10.3(Heel)</t>
        </r>
      </text>
    </comment>
    <comment ref="U2" authorId="0" shapeId="0" xr:uid="{FE18E5C6-6B11-4A52-8516-12093B1B0DBF}">
      <text>
        <r>
          <rPr>
            <b/>
            <sz val="9"/>
            <color indexed="81"/>
            <rFont val="Tahoma"/>
            <family val="2"/>
          </rPr>
          <t>171.7 + 4.8(Heel)</t>
        </r>
      </text>
    </comment>
    <comment ref="V2" authorId="0" shapeId="0" xr:uid="{EA74C539-E34D-474E-9081-5D9ED0C38A20}">
      <text>
        <r>
          <rPr>
            <b/>
            <sz val="9"/>
            <color indexed="81"/>
            <rFont val="Tahoma"/>
            <family val="2"/>
          </rPr>
          <t>153.9 + 19.8</t>
        </r>
      </text>
    </comment>
    <comment ref="W2" authorId="0" shapeId="0" xr:uid="{415B2F62-10A0-4ED8-82A4-807BD372B110}">
      <text/>
    </comment>
    <comment ref="AL3" authorId="0" shapeId="0" xr:uid="{450D99FD-CD47-455D-9A4A-221EC748A307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2"/>
            <charset val="129"/>
          </rPr>
          <t>DP26 Distilled DP60 합성 후 시험</t>
        </r>
      </text>
    </comment>
    <comment ref="AM3" authorId="0" shapeId="0" xr:uid="{E1F2DAC2-87F3-4817-88A9-B47002F14E19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DP26 Residue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DP60 </t>
        </r>
        <r>
          <rPr>
            <b/>
            <sz val="9"/>
            <color indexed="81"/>
            <rFont val="돋움"/>
            <family val="3"/>
            <charset val="129"/>
          </rPr>
          <t>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시험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장호린/jang-hr/생명과학.품질.온산품질팀</author>
  </authors>
  <commentList>
    <comment ref="AO1" authorId="0" shapeId="0" xr:uid="{FAED0883-0CEA-4657-BCC8-EC9F7E2FB1AB}">
      <text>
        <r>
          <rPr>
            <b/>
            <sz val="9"/>
            <color indexed="81"/>
            <rFont val="Tahoma"/>
            <family val="2"/>
          </rPr>
          <t>7921-35-1</t>
        </r>
      </text>
    </comment>
    <comment ref="AQ1" authorId="0" shapeId="0" xr:uid="{58F5716B-AF9F-445A-A188-B4E8BE5107FF}">
      <text>
        <r>
          <rPr>
            <b/>
            <sz val="9"/>
            <color indexed="81"/>
            <rFont val="Tahoma"/>
            <family val="2"/>
          </rPr>
          <t>7921-35-2</t>
        </r>
      </text>
    </comment>
    <comment ref="AR1" authorId="0" shapeId="0" xr:uid="{936C17E9-6C99-413F-B314-3F97C524A659}">
      <text>
        <r>
          <rPr>
            <b/>
            <sz val="9"/>
            <color indexed="81"/>
            <rFont val="Tahoma"/>
            <family val="2"/>
          </rPr>
          <t>7921-35-3</t>
        </r>
      </text>
    </comment>
    <comment ref="AS1" authorId="0" shapeId="0" xr:uid="{5E81C417-36B3-4332-9E52-E31D354BABFA}">
      <text>
        <r>
          <rPr>
            <b/>
            <sz val="9"/>
            <color indexed="81"/>
            <rFont val="Tahoma"/>
            <family val="2"/>
          </rPr>
          <t>7913-122</t>
        </r>
      </text>
    </comment>
    <comment ref="AT1" authorId="0" shapeId="0" xr:uid="{1ADEA2CE-F402-45D0-B28F-77DEBA073165}">
      <text>
        <r>
          <rPr>
            <b/>
            <sz val="9"/>
            <color indexed="81"/>
            <rFont val="Tahoma"/>
            <family val="2"/>
          </rPr>
          <t>7913-124</t>
        </r>
      </text>
    </comment>
    <comment ref="F14" authorId="0" shapeId="0" xr:uid="{AEEE00C1-F46D-4079-9239-2AFD503A4B73}">
      <text>
        <r>
          <rPr>
            <b/>
            <sz val="9"/>
            <color indexed="81"/>
            <rFont val="Tahoma"/>
            <family val="2"/>
          </rPr>
          <t>15.630</t>
        </r>
      </text>
    </comment>
    <comment ref="I14" authorId="0" shapeId="0" xr:uid="{8FF196D1-B1B0-4881-A91E-375E24EA9B25}">
      <text>
        <r>
          <rPr>
            <b/>
            <sz val="9"/>
            <color indexed="81"/>
            <rFont val="Tahoma"/>
            <family val="2"/>
          </rPr>
          <t>16.057</t>
        </r>
      </text>
    </comment>
    <comment ref="J14" authorId="0" shapeId="0" xr:uid="{2339D51C-57B0-4B9A-BC3F-61DDE6D74744}">
      <text>
        <r>
          <rPr>
            <b/>
            <sz val="9"/>
            <color indexed="81"/>
            <rFont val="Tahoma"/>
            <family val="2"/>
          </rPr>
          <t>16.030</t>
        </r>
      </text>
    </comment>
    <comment ref="K14" authorId="0" shapeId="0" xr:uid="{86700F8F-EFA8-43AA-B763-AD5BCAAC520F}">
      <text>
        <r>
          <rPr>
            <b/>
            <sz val="9"/>
            <color indexed="81"/>
            <rFont val="Tahoma"/>
            <family val="2"/>
          </rPr>
          <t>16.014</t>
        </r>
      </text>
    </comment>
    <comment ref="L14" authorId="0" shapeId="0" xr:uid="{A6818F26-FF42-4719-A9FF-56D33FC61F2C}">
      <text>
        <r>
          <rPr>
            <b/>
            <sz val="9"/>
            <color indexed="81"/>
            <rFont val="Tahoma"/>
            <family val="2"/>
          </rPr>
          <t>16.009</t>
        </r>
      </text>
    </comment>
    <comment ref="M14" authorId="0" shapeId="0" xr:uid="{2AC73558-6404-48FE-81B9-439A3FA87FE5}">
      <text>
        <r>
          <rPr>
            <b/>
            <sz val="9"/>
            <color indexed="81"/>
            <rFont val="Tahoma"/>
            <family val="2"/>
          </rPr>
          <t>16.039</t>
        </r>
      </text>
    </comment>
    <comment ref="N14" authorId="0" shapeId="0" xr:uid="{24C23244-232B-4841-B0B2-FC6F8161439D}">
      <text>
        <r>
          <rPr>
            <b/>
            <sz val="9"/>
            <color indexed="81"/>
            <rFont val="Tahoma"/>
            <family val="2"/>
          </rPr>
          <t>15.889</t>
        </r>
      </text>
    </comment>
    <comment ref="O14" authorId="0" shapeId="0" xr:uid="{7CEE190C-8466-432E-ADE3-E1A31F21BF93}">
      <text>
        <r>
          <rPr>
            <b/>
            <sz val="9"/>
            <color indexed="81"/>
            <rFont val="Tahoma"/>
            <family val="2"/>
          </rPr>
          <t>16.140</t>
        </r>
      </text>
    </comment>
    <comment ref="P14" authorId="0" shapeId="0" xr:uid="{09AE1BCC-38B4-4EBA-9808-B29ECDFCA35D}">
      <text>
        <r>
          <rPr>
            <b/>
            <sz val="9"/>
            <color indexed="81"/>
            <rFont val="Tahoma"/>
            <family val="2"/>
          </rPr>
          <t>15.666</t>
        </r>
      </text>
    </comment>
    <comment ref="Q14" authorId="0" shapeId="0" xr:uid="{B85DDFED-41BB-417B-B5EB-9A9C5AA51157}">
      <text>
        <r>
          <rPr>
            <b/>
            <sz val="9"/>
            <color indexed="81"/>
            <rFont val="Tahoma"/>
            <family val="2"/>
          </rPr>
          <t>15.659</t>
        </r>
      </text>
    </comment>
    <comment ref="AS14" authorId="0" shapeId="0" xr:uid="{1E8002D1-D3D8-44F1-9121-9D897F953E67}">
      <text>
        <r>
          <rPr>
            <b/>
            <sz val="9"/>
            <color indexed="81"/>
            <rFont val="Tahoma"/>
            <family val="2"/>
          </rPr>
          <t xml:space="preserve">15.736
</t>
        </r>
      </text>
    </comment>
    <comment ref="AT14" authorId="0" shapeId="0" xr:uid="{96CD1349-5382-4A91-BD67-7BCCC44D90A7}">
      <text>
        <r>
          <rPr>
            <b/>
            <sz val="9"/>
            <color indexed="81"/>
            <rFont val="Tahoma"/>
            <family val="2"/>
          </rPr>
          <t>15.747</t>
        </r>
      </text>
    </comment>
    <comment ref="BB14" authorId="0" shapeId="0" xr:uid="{84844881-D611-4BF3-A7F8-1766D947D9E8}">
      <text>
        <r>
          <rPr>
            <b/>
            <sz val="9"/>
            <color indexed="81"/>
            <rFont val="Tahoma"/>
            <family val="2"/>
          </rPr>
          <t>15.659</t>
        </r>
      </text>
    </comment>
    <comment ref="BC14" authorId="0" shapeId="0" xr:uid="{AED23836-CB70-49B9-AA6E-FE7A881FF508}">
      <text>
        <r>
          <rPr>
            <b/>
            <sz val="9"/>
            <color indexed="81"/>
            <rFont val="Tahoma"/>
            <family val="2"/>
          </rPr>
          <t>15.659</t>
        </r>
      </text>
    </comment>
    <comment ref="AN25" authorId="0" shapeId="0" xr:uid="{E9B922F7-EDF4-4FF4-9001-7510830620CC}">
      <text>
        <r>
          <rPr>
            <b/>
            <sz val="9"/>
            <color indexed="81"/>
            <rFont val="Tahoma"/>
            <family val="2"/>
          </rPr>
          <t>36.479</t>
        </r>
      </text>
    </comment>
    <comment ref="AO25" authorId="0" shapeId="0" xr:uid="{EFEB269E-2451-4457-9A7B-E6227857A52D}">
      <text>
        <r>
          <rPr>
            <b/>
            <sz val="9"/>
            <color indexed="81"/>
            <rFont val="Tahoma"/>
            <family val="2"/>
          </rPr>
          <t>36.579</t>
        </r>
      </text>
    </comment>
    <comment ref="AQ25" authorId="0" shapeId="0" xr:uid="{2AE678A9-71DD-4980-B830-6820A9A62228}">
      <text>
        <r>
          <rPr>
            <b/>
            <sz val="9"/>
            <color indexed="81"/>
            <rFont val="Tahoma"/>
            <family val="2"/>
          </rPr>
          <t>36.494</t>
        </r>
      </text>
    </comment>
    <comment ref="AR25" authorId="0" shapeId="0" xr:uid="{2F408C72-1AA9-4C29-8ED9-425D856E923F}">
      <text>
        <r>
          <rPr>
            <b/>
            <sz val="9"/>
            <color indexed="81"/>
            <rFont val="Tahoma"/>
            <family val="2"/>
          </rPr>
          <t>36.478</t>
        </r>
      </text>
    </comment>
    <comment ref="AS25" authorId="0" shapeId="0" xr:uid="{8B331706-401F-46DB-82B9-0C3718288D2F}">
      <text>
        <r>
          <rPr>
            <b/>
            <sz val="9"/>
            <color indexed="81"/>
            <rFont val="Tahoma"/>
            <family val="2"/>
          </rPr>
          <t>36.470</t>
        </r>
      </text>
    </comment>
    <comment ref="AT25" authorId="0" shapeId="0" xr:uid="{3303DD57-0793-45BC-A54E-874147FF8069}">
      <text>
        <r>
          <rPr>
            <b/>
            <sz val="9"/>
            <color indexed="81"/>
            <rFont val="Tahoma"/>
            <family val="2"/>
          </rPr>
          <t>36.436</t>
        </r>
      </text>
    </comment>
    <comment ref="AN26" authorId="0" shapeId="0" xr:uid="{6FE303A3-3CE3-4245-B17B-6672D2406FF0}">
      <text>
        <r>
          <rPr>
            <b/>
            <sz val="9"/>
            <color indexed="81"/>
            <rFont val="Tahoma"/>
            <family val="2"/>
          </rPr>
          <t>37.442</t>
        </r>
      </text>
    </comment>
    <comment ref="AO26" authorId="0" shapeId="0" xr:uid="{D5DB6C79-0E15-4AF7-ADE3-39DA28F9DCA5}">
      <text>
        <r>
          <rPr>
            <b/>
            <sz val="9"/>
            <color indexed="81"/>
            <rFont val="Tahoma"/>
            <family val="2"/>
          </rPr>
          <t>37.465</t>
        </r>
      </text>
    </comment>
    <comment ref="AQ26" authorId="0" shapeId="0" xr:uid="{82826FC0-2C7D-4832-AAC4-DB3AEA6214FF}">
      <text>
        <r>
          <rPr>
            <b/>
            <sz val="9"/>
            <color indexed="81"/>
            <rFont val="Tahoma"/>
            <family val="2"/>
          </rPr>
          <t>37.427</t>
        </r>
      </text>
    </comment>
    <comment ref="AR26" authorId="0" shapeId="0" xr:uid="{B8A05E6E-7D3F-452A-8774-6070F5559E41}">
      <text>
        <r>
          <rPr>
            <b/>
            <sz val="9"/>
            <color indexed="81"/>
            <rFont val="Tahoma"/>
            <family val="2"/>
          </rPr>
          <t>37.444</t>
        </r>
      </text>
    </comment>
    <comment ref="AS26" authorId="0" shapeId="0" xr:uid="{1504B8E7-251D-4BEB-B3FA-4B1661FF7BCE}">
      <text>
        <r>
          <rPr>
            <b/>
            <sz val="9"/>
            <color indexed="81"/>
            <rFont val="Tahoma"/>
            <family val="2"/>
          </rPr>
          <t>37.453</t>
        </r>
      </text>
    </comment>
    <comment ref="AT26" authorId="0" shapeId="0" xr:uid="{3B9805B5-870B-491E-83D4-144656F518FF}">
      <text>
        <r>
          <rPr>
            <b/>
            <sz val="9"/>
            <color indexed="81"/>
            <rFont val="Tahoma"/>
            <family val="2"/>
          </rPr>
          <t>37.452</t>
        </r>
      </text>
    </comment>
    <comment ref="BA35" authorId="0" shapeId="0" xr:uid="{CB3CE9AF-1DEE-46CB-8C34-EEEDE357872F}">
      <text>
        <r>
          <rPr>
            <b/>
            <sz val="9"/>
            <color indexed="81"/>
            <rFont val="Tahoma"/>
            <family val="2"/>
          </rPr>
          <t>36.988</t>
        </r>
      </text>
    </comment>
    <comment ref="AY36" authorId="0" shapeId="0" xr:uid="{B6B25587-8B1E-4EC5-9990-291EB933ADE1}">
      <text>
        <r>
          <rPr>
            <b/>
            <sz val="9"/>
            <color indexed="81"/>
            <rFont val="Tahoma"/>
            <family val="2"/>
          </rPr>
          <t>36.992</t>
        </r>
      </text>
    </comment>
    <comment ref="AZ36" authorId="0" shapeId="0" xr:uid="{40E00DD5-788E-4F0E-9CC1-116F96DFF69B}">
      <text>
        <r>
          <rPr>
            <b/>
            <sz val="9"/>
            <color indexed="81"/>
            <rFont val="Tahoma"/>
            <family val="2"/>
          </rPr>
          <t>37.001</t>
        </r>
      </text>
    </comment>
    <comment ref="BA38" authorId="0" shapeId="0" xr:uid="{7D3025BE-E1AA-4FD9-BECA-1CE35D0755A2}">
      <text>
        <r>
          <rPr>
            <b/>
            <sz val="9"/>
            <color indexed="81"/>
            <rFont val="돋움"/>
            <family val="3"/>
            <charset val="129"/>
          </rPr>
          <t>장호린</t>
        </r>
        <r>
          <rPr>
            <b/>
            <sz val="9"/>
            <color indexed="81"/>
            <rFont val="Tahoma"/>
            <family val="2"/>
          </rPr>
          <t>/jang-hr/</t>
        </r>
        <r>
          <rPr>
            <b/>
            <sz val="9"/>
            <color indexed="81"/>
            <rFont val="돋움"/>
            <family val="3"/>
            <charset val="129"/>
          </rPr>
          <t>생명과학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온산품질팀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39" authorId="0" shapeId="0" xr:uid="{A33D0F28-09FF-4D9A-8093-D25928B7AA0E}">
      <text>
        <r>
          <rPr>
            <b/>
            <sz val="9"/>
            <color indexed="81"/>
            <rFont val="돋움"/>
            <family val="3"/>
            <charset val="129"/>
          </rPr>
          <t>기술팀</t>
        </r>
        <r>
          <rPr>
            <b/>
            <sz val="9"/>
            <color indexed="81"/>
            <rFont val="Tahoma"/>
            <family val="2"/>
          </rPr>
          <t xml:space="preserve"> Toluene Peak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(Spiking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같음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Y39" authorId="0" shapeId="0" xr:uid="{4D44E987-0AE0-43EA-A5A6-E276CD790BE4}">
      <text>
        <r>
          <rPr>
            <b/>
            <sz val="9"/>
            <color indexed="81"/>
            <rFont val="Tahoma"/>
            <family val="2"/>
          </rPr>
          <t>37.531</t>
        </r>
      </text>
    </comment>
    <comment ref="AZ39" authorId="0" shapeId="0" xr:uid="{06A2A7BD-BE84-4A98-89C1-044580EBFEF4}">
      <text>
        <r>
          <rPr>
            <sz val="9"/>
            <color indexed="81"/>
            <rFont val="Tahoma"/>
            <family val="2"/>
          </rPr>
          <t xml:space="preserve">37.533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장호린/jang-hr/생명과학.품질.온산품질팀</author>
  </authors>
  <commentList>
    <comment ref="CI1" authorId="0" shapeId="0" xr:uid="{5F82DE55-B17A-496D-AFD4-EB0639652952}">
      <text>
        <r>
          <rPr>
            <b/>
            <sz val="9"/>
            <color indexed="81"/>
            <rFont val="Tahoma"/>
            <family val="2"/>
          </rPr>
          <t>17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ongoing</t>
        </r>
      </text>
    </comment>
    <comment ref="CN1" authorId="0" shapeId="0" xr:uid="{196B1F96-63A4-4FD2-9E39-FF38BE4D21CB}">
      <text>
        <r>
          <rPr>
            <b/>
            <sz val="9"/>
            <color indexed="81"/>
            <rFont val="돋움"/>
            <family val="3"/>
            <charset val="129"/>
          </rPr>
          <t>천보</t>
        </r>
        <r>
          <rPr>
            <b/>
            <sz val="9"/>
            <color indexed="81"/>
            <rFont val="Tahoma"/>
            <family val="2"/>
          </rPr>
          <t xml:space="preserve"> DP14
</t>
        </r>
      </text>
    </comment>
    <comment ref="CX1" authorId="0" shapeId="0" xr:uid="{8907D163-76F9-4CFE-AC12-5B4E8A2D5534}">
      <text>
        <r>
          <rPr>
            <b/>
            <sz val="9"/>
            <color indexed="81"/>
            <rFont val="Tahoma"/>
            <family val="2"/>
          </rPr>
          <t xml:space="preserve">Langhua DP26 58 </t>
        </r>
        <r>
          <rPr>
            <b/>
            <sz val="9"/>
            <color indexed="81"/>
            <rFont val="돋움"/>
            <family val="3"/>
            <charset val="129"/>
          </rPr>
          <t>평가</t>
        </r>
      </text>
    </comment>
    <comment ref="DJ1" authorId="0" shapeId="0" xr:uid="{4CE8302D-0CEC-4128-AD47-BC518B2C208C}">
      <text>
        <r>
          <rPr>
            <b/>
            <sz val="9"/>
            <color indexed="81"/>
            <rFont val="Tahoma"/>
            <family val="2"/>
          </rPr>
          <t>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ongoing</t>
        </r>
      </text>
    </comment>
    <comment ref="DR1" authorId="0" shapeId="0" xr:uid="{D4C797E2-01FF-4977-8A90-E43FF4446668}">
      <text>
        <r>
          <rPr>
            <b/>
            <sz val="9"/>
            <color indexed="81"/>
            <rFont val="Tahoma"/>
            <family val="2"/>
          </rPr>
          <t>19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ongoing</t>
        </r>
      </text>
    </comment>
    <comment ref="EP1" authorId="0" shapeId="0" xr:uid="{14C6A170-335C-41E9-B195-7580730A6BCE}">
      <text>
        <r>
          <rPr>
            <b/>
            <sz val="9"/>
            <color indexed="81"/>
            <rFont val="Tahoma"/>
            <family val="2"/>
          </rPr>
          <t>20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ongoing 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</text>
    </comment>
    <comment ref="FK1" authorId="0" shapeId="0" xr:uid="{9AE9B262-8A7D-4431-8E88-7B460BF1AD85}">
      <text>
        <r>
          <rPr>
            <b/>
            <sz val="9"/>
            <color indexed="81"/>
            <rFont val="Tahoma"/>
            <family val="2"/>
          </rPr>
          <t xml:space="preserve">Chiral </t>
        </r>
        <r>
          <rPr>
            <b/>
            <sz val="9"/>
            <color indexed="81"/>
            <rFont val="돋움"/>
            <family val="3"/>
            <charset val="129"/>
          </rPr>
          <t>부적합</t>
        </r>
      </text>
    </comment>
    <comment ref="FP1" authorId="0" shapeId="0" xr:uid="{DF654F9F-1D44-4868-A1D7-1E842E6493D2}">
      <text>
        <r>
          <rPr>
            <b/>
            <sz val="9"/>
            <color indexed="81"/>
            <rFont val="Tahoma"/>
            <family val="2"/>
          </rPr>
          <t>DP67 Reprocessing 
(DPY20019)</t>
        </r>
      </text>
    </comment>
    <comment ref="FX1" authorId="0" shapeId="0" xr:uid="{3114BA2B-42EE-40F3-B2AC-6B4E1AD646EB}">
      <text>
        <r>
          <rPr>
            <b/>
            <sz val="9"/>
            <color indexed="81"/>
            <rFont val="돋움"/>
            <family val="3"/>
            <charset val="129"/>
          </rPr>
          <t>한켐</t>
        </r>
        <r>
          <rPr>
            <b/>
            <sz val="9"/>
            <color indexed="81"/>
            <rFont val="Tahoma"/>
            <family val="2"/>
          </rPr>
          <t xml:space="preserve"> DP26 58 </t>
        </r>
        <r>
          <rPr>
            <b/>
            <sz val="9"/>
            <color indexed="81"/>
            <rFont val="돋움"/>
            <family val="3"/>
            <charset val="129"/>
          </rPr>
          <t xml:space="preserve">평가
</t>
        </r>
      </text>
    </comment>
    <comment ref="GM1" authorId="0" shapeId="0" xr:uid="{8D2CB08B-262E-4AF5-99BC-ABA4E0CF55DC}">
      <text>
        <r>
          <rPr>
            <b/>
            <sz val="9"/>
            <color indexed="81"/>
            <rFont val="Tahoma"/>
            <family val="2"/>
          </rPr>
          <t xml:space="preserve">Langhua DP14 </t>
        </r>
        <r>
          <rPr>
            <b/>
            <sz val="9"/>
            <color indexed="81"/>
            <rFont val="돋움"/>
            <family val="3"/>
            <charset val="129"/>
          </rPr>
          <t>평가</t>
        </r>
      </text>
    </comment>
    <comment ref="HG1" authorId="0" shapeId="0" xr:uid="{A4E71222-CD36-4A61-B34B-E3E0824FDCD5}">
      <text>
        <r>
          <rPr>
            <b/>
            <sz val="9"/>
            <color indexed="81"/>
            <rFont val="돋움"/>
            <family val="3"/>
            <charset val="129"/>
          </rPr>
          <t>성상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부적합</t>
        </r>
      </text>
    </comment>
    <comment ref="EF121" authorId="0" shapeId="0" xr:uid="{1467D812-A158-467B-97A5-85B3FEB7327F}">
      <text>
        <r>
          <rPr>
            <b/>
            <sz val="9"/>
            <color indexed="81"/>
            <rFont val="Tahoma"/>
            <family val="2"/>
          </rPr>
          <t>34.502</t>
        </r>
      </text>
    </comment>
    <comment ref="EE137" authorId="0" shapeId="0" xr:uid="{3219A500-8A18-4AEB-B68E-15B5828877AF}">
      <text>
        <r>
          <rPr>
            <b/>
            <sz val="9"/>
            <color indexed="81"/>
            <rFont val="돋움"/>
            <family val="3"/>
            <charset val="129"/>
          </rPr>
          <t>0.08(0.02, 0.12, 0.11)</t>
        </r>
      </text>
    </comment>
    <comment ref="EF137" authorId="0" shapeId="0" xr:uid="{D912B889-3443-4D55-9654-5789D163DB65}">
      <text>
        <r>
          <rPr>
            <b/>
            <sz val="9"/>
            <color indexed="81"/>
            <rFont val="Tahoma"/>
            <family val="2"/>
          </rPr>
          <t>37.006</t>
        </r>
      </text>
    </comment>
    <comment ref="HM138" authorId="0" shapeId="0" xr:uid="{3D787760-61A8-4AD1-A397-D7CA8AC6B481}">
      <text>
        <r>
          <rPr>
            <b/>
            <sz val="9"/>
            <color indexed="81"/>
            <rFont val="Tahoma"/>
            <family val="2"/>
          </rPr>
          <t>35.847</t>
        </r>
      </text>
    </comment>
    <comment ref="HN139" authorId="0" shapeId="0" xr:uid="{F4A9AEB9-ABD9-45C4-AF9F-74D5D2F1E1A3}">
      <text>
        <r>
          <rPr>
            <b/>
            <sz val="9"/>
            <color indexed="81"/>
            <rFont val="Tahoma"/>
            <family val="2"/>
          </rPr>
          <t>35.842</t>
        </r>
      </text>
    </comment>
    <comment ref="EF140" authorId="0" shapeId="0" xr:uid="{8F1639E4-AFCB-40F2-879D-667E3E62C9A6}">
      <text>
        <r>
          <rPr>
            <b/>
            <sz val="9"/>
            <color indexed="81"/>
            <rFont val="Tahoma"/>
            <family val="2"/>
          </rPr>
          <t>37.528
DP72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잔류</t>
        </r>
      </text>
    </comment>
    <comment ref="EF142" authorId="0" shapeId="0" xr:uid="{4961DCE0-329D-41FC-B0F0-CA9B28E1C912}">
      <text>
        <r>
          <rPr>
            <b/>
            <sz val="9"/>
            <color indexed="81"/>
            <rFont val="Tahoma"/>
            <family val="2"/>
          </rPr>
          <t>37.762</t>
        </r>
      </text>
    </comment>
    <comment ref="EF143" authorId="0" shapeId="0" xr:uid="{0387E35E-DED3-45BF-922A-8D7E68555938}">
      <text>
        <r>
          <rPr>
            <b/>
            <sz val="9"/>
            <color indexed="81"/>
            <rFont val="Tahoma"/>
            <family val="2"/>
          </rPr>
          <t>37.988</t>
        </r>
      </text>
    </comment>
    <comment ref="HM145" authorId="0" shapeId="0" xr:uid="{F324211D-4D22-473F-995E-F90A9E6FBBDB}">
      <text>
        <r>
          <rPr>
            <b/>
            <sz val="9"/>
            <color indexed="81"/>
            <rFont val="Tahoma"/>
            <family val="2"/>
          </rPr>
          <t>36.796</t>
        </r>
      </text>
    </comment>
    <comment ref="HN145" authorId="0" shapeId="0" xr:uid="{37A25CA5-724C-4F00-86A9-C3BE9733FF93}">
      <text>
        <r>
          <rPr>
            <b/>
            <sz val="9"/>
            <color indexed="81"/>
            <rFont val="Tahoma"/>
            <family val="2"/>
          </rPr>
          <t>36.795</t>
        </r>
      </text>
    </comment>
    <comment ref="HM148" authorId="0" shapeId="0" xr:uid="{F0970BCC-1B51-4A79-A3CC-EB05397A5E7C}">
      <text>
        <r>
          <rPr>
            <b/>
            <sz val="9"/>
            <color indexed="81"/>
            <rFont val="Tahoma"/>
            <family val="2"/>
          </rPr>
          <t>37.311</t>
        </r>
      </text>
    </comment>
    <comment ref="HN148" authorId="0" shapeId="0" xr:uid="{2DEF1EE0-DE49-4984-B356-29359D4E3F82}">
      <text>
        <r>
          <rPr>
            <b/>
            <sz val="9"/>
            <color indexed="81"/>
            <rFont val="Tahoma"/>
            <family val="2"/>
          </rPr>
          <t>37.298</t>
        </r>
      </text>
    </comment>
    <comment ref="HM151" authorId="0" shapeId="0" xr:uid="{5EDC4E93-51EC-4106-97E6-3414E1A302A2}">
      <text>
        <r>
          <rPr>
            <b/>
            <sz val="9"/>
            <color indexed="81"/>
            <rFont val="Tahoma"/>
            <family val="2"/>
          </rPr>
          <t>37.783</t>
        </r>
      </text>
    </comment>
    <comment ref="HN151" authorId="0" shapeId="0" xr:uid="{12DAFEBB-35D0-4525-AD88-183F8AF61A40}">
      <text>
        <r>
          <rPr>
            <b/>
            <sz val="9"/>
            <color indexed="81"/>
            <rFont val="Tahoma"/>
            <family val="2"/>
          </rPr>
          <t>37.771</t>
        </r>
      </text>
    </comment>
  </commentList>
</comments>
</file>

<file path=xl/sharedStrings.xml><?xml version="1.0" encoding="utf-8"?>
<sst xmlns="http://schemas.openxmlformats.org/spreadsheetml/2006/main" count="2487" uniqueCount="844">
  <si>
    <t xml:space="preserve"> </t>
  </si>
  <si>
    <t>배치번호</t>
  </si>
  <si>
    <t>무색 투명한 액체 ~ 황색 액체</t>
  </si>
  <si>
    <t>표준품과 동일</t>
  </si>
  <si>
    <t>Information Only</t>
  </si>
  <si>
    <t>NFP18001</t>
  </si>
  <si>
    <t>적합</t>
  </si>
  <si>
    <t>확인됨</t>
  </si>
  <si>
    <t>NFP18002</t>
  </si>
  <si>
    <t>NFP18003</t>
  </si>
  <si>
    <t>NFP18004</t>
  </si>
  <si>
    <t>NFP18005</t>
  </si>
  <si>
    <t>NFP18006</t>
  </si>
  <si>
    <t>NFP18007</t>
  </si>
  <si>
    <t>NFP18008</t>
  </si>
  <si>
    <t>NFP18009</t>
  </si>
  <si>
    <t>NFP18010</t>
  </si>
  <si>
    <t>NFP18011</t>
  </si>
  <si>
    <t>NFP18012</t>
  </si>
  <si>
    <t>NFP18013</t>
  </si>
  <si>
    <t>NFP18014</t>
  </si>
  <si>
    <t>NFP18015</t>
  </si>
  <si>
    <t>NFP18016</t>
  </si>
  <si>
    <t>NFP18017</t>
  </si>
  <si>
    <t>NFP19001</t>
  </si>
  <si>
    <t>NFP19002</t>
  </si>
  <si>
    <t>NFP19003</t>
  </si>
  <si>
    <t>NFP19004</t>
  </si>
  <si>
    <t>NFP19005</t>
  </si>
  <si>
    <t>NFP19006</t>
  </si>
  <si>
    <t>NFP19007</t>
  </si>
  <si>
    <t>NFP19008</t>
  </si>
  <si>
    <t>NFP19009</t>
  </si>
  <si>
    <t>NFP19010</t>
  </si>
  <si>
    <t>NFP19011</t>
  </si>
  <si>
    <t>NFP19012</t>
  </si>
  <si>
    <t>NFP19013</t>
  </si>
  <si>
    <t>NFP19014</t>
  </si>
  <si>
    <t>NFP19015</t>
  </si>
  <si>
    <t>NFP19016</t>
  </si>
  <si>
    <t>NFP20001</t>
  </si>
  <si>
    <t>NFP20002</t>
  </si>
  <si>
    <t>NFP20003</t>
  </si>
  <si>
    <t>NFP20004</t>
  </si>
  <si>
    <t>NFP20005</t>
  </si>
  <si>
    <t>NFP20006</t>
  </si>
  <si>
    <t>NFP20007</t>
  </si>
  <si>
    <t>NFP20008</t>
  </si>
  <si>
    <t>NFP20009</t>
  </si>
  <si>
    <t>NFP20010</t>
  </si>
  <si>
    <t>NFP20011</t>
  </si>
  <si>
    <t>NFP20012</t>
  </si>
  <si>
    <t>NFP20013</t>
  </si>
  <si>
    <t>NFP20014</t>
  </si>
  <si>
    <t>NFP20015</t>
  </si>
  <si>
    <t>NFP20016</t>
  </si>
  <si>
    <t>NFP21001</t>
  </si>
  <si>
    <t>NFP21002</t>
  </si>
  <si>
    <t>NFP21004</t>
  </si>
  <si>
    <t>NFP21005</t>
  </si>
  <si>
    <t>NFP21006</t>
  </si>
  <si>
    <t>NFP21007</t>
  </si>
  <si>
    <t>NFP21008</t>
  </si>
  <si>
    <t>NFP21009</t>
  </si>
  <si>
    <t>NFP21010</t>
  </si>
  <si>
    <t>NFP21011</t>
  </si>
  <si>
    <t>NFP21012</t>
  </si>
  <si>
    <t>NFP21013</t>
  </si>
  <si>
    <t>NFP21014</t>
  </si>
  <si>
    <t>NFP21015</t>
  </si>
  <si>
    <t>NFP21016</t>
  </si>
  <si>
    <t>NFP21021</t>
  </si>
  <si>
    <t>NFP21022</t>
  </si>
  <si>
    <t>NFP21023</t>
  </si>
  <si>
    <t>NFP21024</t>
  </si>
  <si>
    <t>NFP21025</t>
  </si>
  <si>
    <t>NFP22001</t>
  </si>
  <si>
    <t>NFP22002</t>
  </si>
  <si>
    <t>NFP22003</t>
  </si>
  <si>
    <t>NFP22004</t>
  </si>
  <si>
    <t>NFP22005</t>
  </si>
  <si>
    <t>NFP22006</t>
  </si>
  <si>
    <t>NFP22007</t>
  </si>
  <si>
    <t>NFP22008</t>
  </si>
  <si>
    <t>NFP22009</t>
  </si>
  <si>
    <t>NFP22010</t>
  </si>
  <si>
    <t>NFP22011</t>
  </si>
  <si>
    <t>NFP22012</t>
  </si>
  <si>
    <t>NFP22013</t>
  </si>
  <si>
    <t>NFP22014</t>
  </si>
  <si>
    <t>NFP22015</t>
  </si>
  <si>
    <t>NFP22016</t>
  </si>
  <si>
    <t>NFP22017</t>
  </si>
  <si>
    <t>NFP22018</t>
  </si>
  <si>
    <t>NFP22019</t>
  </si>
  <si>
    <t>NFP22020</t>
  </si>
  <si>
    <t>NFP22021</t>
  </si>
  <si>
    <t>NFP22022</t>
  </si>
  <si>
    <t>NFP22023</t>
  </si>
  <si>
    <t>NFP22024</t>
  </si>
  <si>
    <t>NFP22025</t>
  </si>
  <si>
    <t>NFP22026</t>
  </si>
  <si>
    <t>NFP22027</t>
  </si>
  <si>
    <t>NFP23001</t>
  </si>
  <si>
    <t>NFP23002</t>
  </si>
  <si>
    <t>NFP23003</t>
  </si>
  <si>
    <t>NFP23004</t>
  </si>
  <si>
    <t>NFP23006</t>
  </si>
  <si>
    <t>NFP23007</t>
  </si>
  <si>
    <t>NFP23008</t>
  </si>
  <si>
    <t>NFP23009</t>
  </si>
  <si>
    <t>NFP23010</t>
  </si>
  <si>
    <t>NFP23011</t>
  </si>
  <si>
    <t>NFP23012</t>
  </si>
  <si>
    <t>NFP23013</t>
  </si>
  <si>
    <t>NFP23014</t>
  </si>
  <si>
    <t>NFP23015</t>
  </si>
  <si>
    <t>NFP23016</t>
  </si>
  <si>
    <t>성상</t>
    <phoneticPr fontId="5" type="noConversion"/>
  </si>
  <si>
    <r>
      <t>IR</t>
    </r>
    <r>
      <rPr>
        <b/>
        <sz val="10"/>
        <color indexed="72"/>
        <rFont val="돋움"/>
        <family val="3"/>
        <charset val="129"/>
      </rPr>
      <t>확인</t>
    </r>
    <phoneticPr fontId="5" type="noConversion"/>
  </si>
  <si>
    <t>함량</t>
    <phoneticPr fontId="5" type="noConversion"/>
  </si>
  <si>
    <t>NMR Assay</t>
    <phoneticPr fontId="5" type="noConversion"/>
  </si>
  <si>
    <t>NFP21003</t>
    <phoneticPr fontId="5" type="noConversion"/>
  </si>
  <si>
    <t>NFP21017</t>
    <phoneticPr fontId="5" type="noConversion"/>
  </si>
  <si>
    <t>NFP21018</t>
    <phoneticPr fontId="5" type="noConversion"/>
  </si>
  <si>
    <t>NFP21019</t>
    <phoneticPr fontId="5" type="noConversion"/>
  </si>
  <si>
    <t>NFP21020</t>
    <phoneticPr fontId="5" type="noConversion"/>
  </si>
  <si>
    <t>NFP22028</t>
    <phoneticPr fontId="5" type="noConversion"/>
  </si>
  <si>
    <t>NFP22029</t>
    <phoneticPr fontId="5" type="noConversion"/>
  </si>
  <si>
    <t>NFP22030</t>
    <phoneticPr fontId="5" type="noConversion"/>
  </si>
  <si>
    <t>배치번호</t>
    <phoneticPr fontId="3" type="noConversion"/>
  </si>
  <si>
    <r>
      <t>HPLC</t>
    </r>
    <r>
      <rPr>
        <b/>
        <sz val="10"/>
        <color indexed="72"/>
        <rFont val="돋움"/>
        <family val="3"/>
        <charset val="129"/>
      </rPr>
      <t>확인</t>
    </r>
    <phoneticPr fontId="5" type="noConversion"/>
  </si>
  <si>
    <t>Chiral</t>
    <phoneticPr fontId="5" type="noConversion"/>
  </si>
  <si>
    <t>유기부성분총합</t>
    <phoneticPr fontId="5" type="noConversion"/>
  </si>
  <si>
    <t>수분</t>
    <phoneticPr fontId="5" type="noConversion"/>
  </si>
  <si>
    <t>잔류용매총합</t>
    <phoneticPr fontId="5" type="noConversion"/>
  </si>
  <si>
    <t>아세트산</t>
    <phoneticPr fontId="5" type="noConversion"/>
  </si>
  <si>
    <t>디클로로메탄</t>
    <phoneticPr fontId="5" type="noConversion"/>
  </si>
  <si>
    <t>에틸알콜</t>
    <phoneticPr fontId="5" type="noConversion"/>
  </si>
  <si>
    <t>트리에틸아민</t>
    <phoneticPr fontId="5" type="noConversion"/>
  </si>
  <si>
    <t>MTBE</t>
    <phoneticPr fontId="5" type="noConversion"/>
  </si>
  <si>
    <t>톨루엔</t>
    <phoneticPr fontId="5" type="noConversion"/>
  </si>
  <si>
    <t>중금속</t>
    <phoneticPr fontId="5" type="noConversion"/>
  </si>
  <si>
    <t>강열잔분</t>
    <phoneticPr fontId="5" type="noConversion"/>
  </si>
  <si>
    <t>White to 
off-white solid</t>
    <phoneticPr fontId="5" type="noConversion"/>
  </si>
  <si>
    <t>93.0 ~ 102.0%</t>
  </si>
  <si>
    <t>97.0%ee 이상</t>
  </si>
  <si>
    <t>5.0% 이하</t>
  </si>
  <si>
    <t>3.0% 이하</t>
  </si>
  <si>
    <t>0.11% 이하</t>
  </si>
  <si>
    <t>1.00% 이하</t>
  </si>
  <si>
    <t>2.00% 이하</t>
  </si>
  <si>
    <t>0.05% 이하</t>
  </si>
  <si>
    <t>20ppm이하</t>
  </si>
  <si>
    <t>DPF17001</t>
  </si>
  <si>
    <t>DPF17002</t>
  </si>
  <si>
    <t>DPF17003</t>
  </si>
  <si>
    <t>DPF17004</t>
  </si>
  <si>
    <t>DPF17005</t>
  </si>
  <si>
    <t>DPF17006</t>
  </si>
  <si>
    <t>DPF17007</t>
  </si>
  <si>
    <t>NPF17008</t>
  </si>
  <si>
    <t>DPF17009</t>
  </si>
  <si>
    <t>DPF17010</t>
  </si>
  <si>
    <t>DPF17011</t>
  </si>
  <si>
    <t>DPF17012</t>
  </si>
  <si>
    <t>DPF17013</t>
  </si>
  <si>
    <t>DPF17014</t>
  </si>
  <si>
    <t>DPF17015</t>
  </si>
  <si>
    <t>DPF17016</t>
  </si>
  <si>
    <t>DPF17017</t>
  </si>
  <si>
    <t>DPF17018</t>
  </si>
  <si>
    <t>DPF17019</t>
  </si>
  <si>
    <t>DPF17020</t>
  </si>
  <si>
    <t>DPF18001</t>
  </si>
  <si>
    <t>DPF18002</t>
  </si>
  <si>
    <t>DPF18003</t>
  </si>
  <si>
    <t>DPF18004</t>
  </si>
  <si>
    <t>DPF18005</t>
  </si>
  <si>
    <t>DPF18006</t>
  </si>
  <si>
    <t>DPF18007</t>
  </si>
  <si>
    <t>DPF18008</t>
  </si>
  <si>
    <t>DPF18009</t>
  </si>
  <si>
    <t>DPF18010</t>
  </si>
  <si>
    <t>DPF18011</t>
  </si>
  <si>
    <t>DPF18012</t>
  </si>
  <si>
    <t>DPF18013</t>
  </si>
  <si>
    <t>DPF18014</t>
  </si>
  <si>
    <t>DPF18015</t>
  </si>
  <si>
    <t>DPF18016</t>
  </si>
  <si>
    <t>DPF18017</t>
  </si>
  <si>
    <t>DPF18018</t>
  </si>
  <si>
    <t>DPF19001</t>
  </si>
  <si>
    <t>DPF19002</t>
  </si>
  <si>
    <t>DPF19003</t>
  </si>
  <si>
    <t>DPF19004</t>
  </si>
  <si>
    <t>DPF19005</t>
  </si>
  <si>
    <t>DPF19006</t>
  </si>
  <si>
    <t>DPF19007</t>
  </si>
  <si>
    <t>DPF19008</t>
  </si>
  <si>
    <t>DPF19009</t>
  </si>
  <si>
    <t>DPF19010</t>
  </si>
  <si>
    <t>DPF19011</t>
  </si>
  <si>
    <t>DPF19012</t>
  </si>
  <si>
    <t>DPF19013</t>
  </si>
  <si>
    <t>DPF19014</t>
  </si>
  <si>
    <t>DPF19015</t>
  </si>
  <si>
    <t>DPF19016</t>
  </si>
  <si>
    <t>DPF19017</t>
  </si>
  <si>
    <t>DPF19018</t>
  </si>
  <si>
    <t>DPF19019</t>
  </si>
  <si>
    <t>DPF19020</t>
  </si>
  <si>
    <t>DPF19021</t>
  </si>
  <si>
    <t>DPF19022</t>
  </si>
  <si>
    <t>DPF19023</t>
  </si>
  <si>
    <t>DPF19024</t>
  </si>
  <si>
    <t>DPF19025</t>
  </si>
  <si>
    <t>DPF20001</t>
  </si>
  <si>
    <t>DPF20002</t>
  </si>
  <si>
    <t>DPF20003</t>
  </si>
  <si>
    <t>DPF20004</t>
  </si>
  <si>
    <t>DPF20005</t>
  </si>
  <si>
    <t>DPF20006</t>
  </si>
  <si>
    <t>DPF20007</t>
  </si>
  <si>
    <t>DPF20008</t>
  </si>
  <si>
    <t>DPF20009</t>
  </si>
  <si>
    <t>DPF20402</t>
  </si>
  <si>
    <t>DPF20010</t>
  </si>
  <si>
    <t>DPF20011</t>
  </si>
  <si>
    <t>DPF20012</t>
  </si>
  <si>
    <t>DPF20013</t>
  </si>
  <si>
    <t>DPF20014</t>
  </si>
  <si>
    <t>DPF20015</t>
  </si>
  <si>
    <t>DPF20016</t>
  </si>
  <si>
    <t>DPF20017</t>
  </si>
  <si>
    <t>DPF21001</t>
  </si>
  <si>
    <t>DPF21002</t>
  </si>
  <si>
    <t>DPF21003</t>
  </si>
  <si>
    <t>DPF21004</t>
  </si>
  <si>
    <t>DPF21005</t>
  </si>
  <si>
    <t>DPF21006</t>
  </si>
  <si>
    <t>DPF21007</t>
  </si>
  <si>
    <t>DPF21008</t>
  </si>
  <si>
    <t>DPF21009</t>
  </si>
  <si>
    <t>DPF21010</t>
  </si>
  <si>
    <t>DPF21011</t>
  </si>
  <si>
    <t>DPF21012</t>
  </si>
  <si>
    <t>DPF21013</t>
  </si>
  <si>
    <t>DPF21014</t>
  </si>
  <si>
    <t>DPF21015</t>
  </si>
  <si>
    <t>DPF21016</t>
  </si>
  <si>
    <t>DPF21017</t>
  </si>
  <si>
    <t>DPF21018</t>
  </si>
  <si>
    <t>DPF21019</t>
  </si>
  <si>
    <t>DPF21410</t>
  </si>
  <si>
    <r>
      <t>DPF210</t>
    </r>
    <r>
      <rPr>
        <b/>
        <sz val="10"/>
        <color indexed="72"/>
        <rFont val="SansSerif"/>
        <family val="2"/>
      </rPr>
      <t>20</t>
    </r>
    <phoneticPr fontId="5" type="noConversion"/>
  </si>
  <si>
    <t>DPF21021</t>
  </si>
  <si>
    <t>DPF21022</t>
  </si>
  <si>
    <t>DPF21023</t>
  </si>
  <si>
    <r>
      <t>DPF2102</t>
    </r>
    <r>
      <rPr>
        <b/>
        <sz val="10"/>
        <color indexed="72"/>
        <rFont val="SansSerif"/>
        <family val="2"/>
      </rPr>
      <t>4</t>
    </r>
    <phoneticPr fontId="5" type="noConversion"/>
  </si>
  <si>
    <t>DPF21025</t>
  </si>
  <si>
    <t>DPF21026</t>
  </si>
  <si>
    <t>DPF21027</t>
  </si>
  <si>
    <t>DPF21028</t>
  </si>
  <si>
    <t>DPF21029</t>
  </si>
  <si>
    <t>DPF21030</t>
  </si>
  <si>
    <t>DPF21031</t>
  </si>
  <si>
    <t>DPF21032</t>
  </si>
  <si>
    <t>DPF22001</t>
    <phoneticPr fontId="5" type="noConversion"/>
  </si>
  <si>
    <t>DPF22002</t>
  </si>
  <si>
    <t>DPF22003</t>
  </si>
  <si>
    <r>
      <t>DPF2200</t>
    </r>
    <r>
      <rPr>
        <b/>
        <sz val="10"/>
        <color indexed="72"/>
        <rFont val="SansSerif"/>
        <family val="2"/>
      </rPr>
      <t>4</t>
    </r>
    <phoneticPr fontId="5" type="noConversion"/>
  </si>
  <si>
    <r>
      <t>DPF2200</t>
    </r>
    <r>
      <rPr>
        <b/>
        <sz val="10"/>
        <color indexed="72"/>
        <rFont val="SansSerif"/>
        <family val="2"/>
      </rPr>
      <t>5</t>
    </r>
    <phoneticPr fontId="5" type="noConversion"/>
  </si>
  <si>
    <t>DPF22006</t>
    <phoneticPr fontId="5" type="noConversion"/>
  </si>
  <si>
    <t>DPF22007</t>
    <phoneticPr fontId="5" type="noConversion"/>
  </si>
  <si>
    <t>DPF22008</t>
  </si>
  <si>
    <t>DPF22009</t>
  </si>
  <si>
    <t>DPF22010</t>
  </si>
  <si>
    <t>DPF22011</t>
  </si>
  <si>
    <t>DPF22012</t>
  </si>
  <si>
    <t>DPF22013</t>
  </si>
  <si>
    <t>DPF22014</t>
  </si>
  <si>
    <t>DPF22015</t>
  </si>
  <si>
    <t>DPF22016</t>
  </si>
  <si>
    <t>DPF22017</t>
  </si>
  <si>
    <t>DPF22018</t>
  </si>
  <si>
    <t>DPF22019</t>
  </si>
  <si>
    <t>DPF22020</t>
  </si>
  <si>
    <t>DPF22021</t>
  </si>
  <si>
    <t>DPF22022</t>
  </si>
  <si>
    <t>DPF22023</t>
  </si>
  <si>
    <t>DPF22024</t>
  </si>
  <si>
    <t>DPF22025</t>
  </si>
  <si>
    <t>DPF22026</t>
  </si>
  <si>
    <t>DPF22027</t>
  </si>
  <si>
    <t>DPF22028</t>
  </si>
  <si>
    <t>DPF22029</t>
  </si>
  <si>
    <t>DPF22030</t>
  </si>
  <si>
    <t>DPF22031</t>
  </si>
  <si>
    <t>DPF22032</t>
  </si>
  <si>
    <t>DPF22033</t>
  </si>
  <si>
    <t>DPF22034</t>
  </si>
  <si>
    <t>DPF22035</t>
  </si>
  <si>
    <t>DPF22036</t>
  </si>
  <si>
    <t>DPF22037</t>
  </si>
  <si>
    <t>DPF22038</t>
  </si>
  <si>
    <t>DPF22039</t>
  </si>
  <si>
    <t>DPF22436</t>
  </si>
  <si>
    <t>DPF23001</t>
  </si>
  <si>
    <t>DPF23002</t>
  </si>
  <si>
    <t>DPF23003</t>
  </si>
  <si>
    <t>DPF23004</t>
  </si>
  <si>
    <t>DPF23005</t>
  </si>
  <si>
    <t>DPF23006</t>
  </si>
  <si>
    <t>DPF23007</t>
  </si>
  <si>
    <t>DPF23008</t>
  </si>
  <si>
    <t>DPF23009</t>
  </si>
  <si>
    <t>DPF23010</t>
  </si>
  <si>
    <t>DPF23011</t>
  </si>
  <si>
    <t>DPF23012</t>
  </si>
  <si>
    <t>DPF23013</t>
  </si>
  <si>
    <t>DPF23014</t>
  </si>
  <si>
    <t>DPF23015</t>
  </si>
  <si>
    <t>DPF23016</t>
  </si>
  <si>
    <t>DPF23017</t>
  </si>
  <si>
    <t>DPF23018</t>
  </si>
  <si>
    <t>DPF23019</t>
  </si>
  <si>
    <t>DPF23020</t>
  </si>
  <si>
    <t>DPF23021</t>
  </si>
  <si>
    <t>7919-167</t>
    <phoneticPr fontId="10" type="noConversion"/>
  </si>
  <si>
    <t>7919-190</t>
    <phoneticPr fontId="10" type="noConversion"/>
  </si>
  <si>
    <t>DPF23022</t>
  </si>
  <si>
    <t>25ppm이하</t>
  </si>
  <si>
    <t>DPF23023</t>
  </si>
  <si>
    <t>26ppm이하</t>
  </si>
  <si>
    <t>DPF23024</t>
  </si>
  <si>
    <t>27ppm이하</t>
  </si>
  <si>
    <t>DPF23025</t>
  </si>
  <si>
    <t>28ppm이하</t>
  </si>
  <si>
    <t>DPF23026</t>
  </si>
  <si>
    <t>29ppm이하</t>
  </si>
  <si>
    <t>DPF23027</t>
  </si>
  <si>
    <t>30ppm이하</t>
  </si>
  <si>
    <r>
      <t>IR</t>
    </r>
    <r>
      <rPr>
        <b/>
        <sz val="10"/>
        <color rgb="FF000000"/>
        <rFont val="맑은 고딕"/>
        <family val="3"/>
        <charset val="129"/>
      </rPr>
      <t>확인</t>
    </r>
    <phoneticPr fontId="10" type="noConversion"/>
  </si>
  <si>
    <t>함량</t>
    <phoneticPr fontId="10" type="noConversion"/>
  </si>
  <si>
    <t>유연물질총합</t>
    <phoneticPr fontId="10" type="noConversion"/>
  </si>
  <si>
    <r>
      <t>Chiral</t>
    </r>
    <r>
      <rPr>
        <b/>
        <sz val="10"/>
        <color rgb="FF000000"/>
        <rFont val="맑은 고딕"/>
        <family val="3"/>
        <charset val="129"/>
      </rPr>
      <t>순도</t>
    </r>
    <phoneticPr fontId="10" type="noConversion"/>
  </si>
  <si>
    <t>수분</t>
    <phoneticPr fontId="10" type="noConversion"/>
  </si>
  <si>
    <t>잔류용매총합</t>
    <phoneticPr fontId="10" type="noConversion"/>
  </si>
  <si>
    <t>DMF</t>
    <phoneticPr fontId="10" type="noConversion"/>
  </si>
  <si>
    <t>헥산</t>
    <phoneticPr fontId="10" type="noConversion"/>
  </si>
  <si>
    <t>톨루엔</t>
    <phoneticPr fontId="10" type="noConversion"/>
  </si>
  <si>
    <t>MTBE</t>
    <phoneticPr fontId="10" type="noConversion"/>
  </si>
  <si>
    <t>IPA</t>
    <phoneticPr fontId="10" type="noConversion"/>
  </si>
  <si>
    <t>에틸아세테이트</t>
    <phoneticPr fontId="10" type="noConversion"/>
  </si>
  <si>
    <t>터트부틸알코올</t>
    <phoneticPr fontId="10" type="noConversion"/>
  </si>
  <si>
    <t>강열잔분</t>
    <phoneticPr fontId="10" type="noConversion"/>
  </si>
  <si>
    <t>White to Light Yellow Solid</t>
  </si>
  <si>
    <t>95.0 ~ 102.0%</t>
  </si>
  <si>
    <t>96.0%ee 이상</t>
  </si>
  <si>
    <t>1.0% 이하</t>
  </si>
  <si>
    <t>4.0% 이하</t>
  </si>
  <si>
    <t>0.50% 이하</t>
  </si>
  <si>
    <t>M220117013</t>
  </si>
  <si>
    <t>M220117014</t>
  </si>
  <si>
    <t>M220117015</t>
  </si>
  <si>
    <t>M220117016</t>
  </si>
  <si>
    <t>M220117017</t>
  </si>
  <si>
    <t>M220117018</t>
  </si>
  <si>
    <t>M220117019</t>
  </si>
  <si>
    <t>M220314014</t>
  </si>
  <si>
    <t>M220314010</t>
  </si>
  <si>
    <t>M220314011</t>
  </si>
  <si>
    <t>M220314012</t>
  </si>
  <si>
    <t>M220314013</t>
  </si>
  <si>
    <t>M220314015</t>
  </si>
  <si>
    <t>M220314016</t>
  </si>
  <si>
    <t>M220314017</t>
  </si>
  <si>
    <t>M220314018</t>
  </si>
  <si>
    <t>M220314019</t>
  </si>
  <si>
    <t>M220510005</t>
  </si>
  <si>
    <t>M220510006</t>
  </si>
  <si>
    <t>M220510007</t>
  </si>
  <si>
    <t>M220611001</t>
  </si>
  <si>
    <t>M220611002</t>
  </si>
  <si>
    <t>M220611003</t>
  </si>
  <si>
    <t>M220611004</t>
  </si>
  <si>
    <t>M220622003</t>
  </si>
  <si>
    <t>M220622004</t>
  </si>
  <si>
    <t>M220622005</t>
  </si>
  <si>
    <t>M220622006</t>
  </si>
  <si>
    <t>M220713002</t>
  </si>
  <si>
    <t>M220713003</t>
  </si>
  <si>
    <t>M220713004</t>
  </si>
  <si>
    <t>M220713005</t>
  </si>
  <si>
    <t>M220713006</t>
  </si>
  <si>
    <t>M220713007</t>
  </si>
  <si>
    <t>M220713008</t>
  </si>
  <si>
    <t>M220713009</t>
  </si>
  <si>
    <t>M220713010</t>
  </si>
  <si>
    <t>M220713011</t>
  </si>
  <si>
    <t>M220713012</t>
  </si>
  <si>
    <t>M220713013</t>
  </si>
  <si>
    <t>M220713014</t>
  </si>
  <si>
    <t>M220713015</t>
  </si>
  <si>
    <t>M220713016</t>
  </si>
  <si>
    <t>M220713017</t>
  </si>
  <si>
    <t>M220713018</t>
  </si>
  <si>
    <t>M220713019</t>
  </si>
  <si>
    <t>M220713020</t>
  </si>
  <si>
    <t>M221028003</t>
  </si>
  <si>
    <t>M221028004</t>
  </si>
  <si>
    <t>M221028005</t>
  </si>
  <si>
    <t>M221028006</t>
  </si>
  <si>
    <t>M221028007</t>
  </si>
  <si>
    <t>M221028008</t>
  </si>
  <si>
    <t>M221028009</t>
  </si>
  <si>
    <t>M221028010</t>
  </si>
  <si>
    <t>M221028011</t>
  </si>
  <si>
    <t>M221028012</t>
  </si>
  <si>
    <t>M221028013</t>
  </si>
  <si>
    <t>M221028014</t>
  </si>
  <si>
    <t>M221028015</t>
  </si>
  <si>
    <t>M221028016</t>
  </si>
  <si>
    <t>M221028017</t>
  </si>
  <si>
    <t>M221028018</t>
  </si>
  <si>
    <t>M221028019</t>
  </si>
  <si>
    <t>M221028020</t>
  </si>
  <si>
    <t>M221028021</t>
  </si>
  <si>
    <t>M221028022</t>
  </si>
  <si>
    <t>M221028023</t>
  </si>
  <si>
    <t>C6372307001</t>
    <phoneticPr fontId="5" type="noConversion"/>
  </si>
  <si>
    <t>C6372307008</t>
    <phoneticPr fontId="5" type="noConversion"/>
  </si>
  <si>
    <t>C6372307014</t>
    <phoneticPr fontId="5" type="noConversion"/>
  </si>
  <si>
    <t>DPS</t>
    <phoneticPr fontId="10" type="noConversion"/>
  </si>
  <si>
    <t>White to off-white solid</t>
    <phoneticPr fontId="13" type="noConversion"/>
  </si>
  <si>
    <t>확인시험1
HPLC
RT+-0.2 이내</t>
    <phoneticPr fontId="13" type="noConversion"/>
  </si>
  <si>
    <t>확인시험2
FT-IR
spectrum 일치</t>
    <phoneticPr fontId="13" type="noConversion"/>
  </si>
  <si>
    <t>확인시험3
HPLC
Tartaric acid RT 0.1분 이내</t>
    <phoneticPr fontId="13" type="noConversion"/>
  </si>
  <si>
    <t>함량
98.0~102.0%</t>
    <phoneticPr fontId="13" type="noConversion"/>
  </si>
  <si>
    <t>Chiral Purity
99.0%이상</t>
    <phoneticPr fontId="13" type="noConversion"/>
  </si>
  <si>
    <t>Organic
Impurity total
2.0%이하</t>
    <phoneticPr fontId="13" type="noConversion"/>
  </si>
  <si>
    <t>Impurity
DP-IMP-1
1.0%이하</t>
    <phoneticPr fontId="13" type="noConversion"/>
  </si>
  <si>
    <t>Impurity
DP-IMP-2
0.1%이하</t>
    <phoneticPr fontId="13" type="noConversion"/>
  </si>
  <si>
    <t>DP-IMP-3
0.1%이하</t>
    <phoneticPr fontId="13" type="noConversion"/>
  </si>
  <si>
    <t>Any unspecified imp.
0.1%이하</t>
    <phoneticPr fontId="13" type="noConversion"/>
  </si>
  <si>
    <t>수분
3.0~6.0%</t>
    <phoneticPr fontId="13" type="noConversion"/>
  </si>
  <si>
    <t>2-propanol
0.5%이하</t>
    <phoneticPr fontId="13" type="noConversion"/>
  </si>
  <si>
    <t>Isopropyl Acetate
0.5%이하</t>
    <phoneticPr fontId="13" type="noConversion"/>
  </si>
  <si>
    <t>Acetic acid
0.5% 이하</t>
    <phoneticPr fontId="13" type="noConversion"/>
  </si>
  <si>
    <t>Toluene
0.089%이하</t>
    <phoneticPr fontId="13" type="noConversion"/>
  </si>
  <si>
    <t>Heavy Metal
20ppm이하</t>
    <phoneticPr fontId="13" type="noConversion"/>
  </si>
  <si>
    <t>ROI
0.20%이하</t>
    <phoneticPr fontId="13" type="noConversion"/>
  </si>
  <si>
    <t>Content of Tartaric acid
참고</t>
    <phoneticPr fontId="13" type="noConversion"/>
  </si>
  <si>
    <t>미생물한도시험</t>
    <phoneticPr fontId="10" type="noConversion"/>
  </si>
  <si>
    <t>PSD
참고치</t>
    <phoneticPr fontId="10" type="noConversion"/>
  </si>
  <si>
    <r>
      <t>세균
10</t>
    </r>
    <r>
      <rPr>
        <b/>
        <vertAlign val="superscript"/>
        <sz val="12"/>
        <rFont val="돋움"/>
        <family val="3"/>
        <charset val="129"/>
      </rPr>
      <t>3</t>
    </r>
    <r>
      <rPr>
        <b/>
        <sz val="12"/>
        <rFont val="돋움"/>
        <family val="3"/>
        <charset val="129"/>
      </rPr>
      <t>CFU/g이하</t>
    </r>
    <phoneticPr fontId="10" type="noConversion"/>
  </si>
  <si>
    <r>
      <t>진균
10</t>
    </r>
    <r>
      <rPr>
        <b/>
        <vertAlign val="superscript"/>
        <sz val="12"/>
        <rFont val="돋움"/>
        <family val="3"/>
        <charset val="129"/>
      </rPr>
      <t>2</t>
    </r>
    <r>
      <rPr>
        <b/>
        <sz val="12"/>
        <rFont val="돋움"/>
        <family val="3"/>
        <charset val="129"/>
      </rPr>
      <t>CFU/g이하</t>
    </r>
    <phoneticPr fontId="10" type="noConversion"/>
  </si>
  <si>
    <t>D(0.1)</t>
    <phoneticPr fontId="10" type="noConversion"/>
  </si>
  <si>
    <t>D(0.5)</t>
    <phoneticPr fontId="10" type="noConversion"/>
  </si>
  <si>
    <t>D(0.9)</t>
    <phoneticPr fontId="10" type="noConversion"/>
  </si>
  <si>
    <t>20ppm이하</t>
    <phoneticPr fontId="13" type="noConversion"/>
  </si>
  <si>
    <t>N/D</t>
    <phoneticPr fontId="10" type="noConversion"/>
  </si>
  <si>
    <t>10CFU/g미만</t>
    <phoneticPr fontId="10" type="noConversion"/>
  </si>
  <si>
    <t>10CFU/g미만</t>
  </si>
  <si>
    <t>0CFU/g</t>
    <phoneticPr fontId="10" type="noConversion"/>
  </si>
  <si>
    <t>0CFU/g</t>
  </si>
  <si>
    <t>20ppm 이하</t>
  </si>
  <si>
    <t>2CFU/g</t>
  </si>
  <si>
    <t>1CFU/g</t>
  </si>
  <si>
    <t>20ppm 이하</t>
    <phoneticPr fontId="10" type="noConversion"/>
  </si>
  <si>
    <t>1CFU/g</t>
    <phoneticPr fontId="10" type="noConversion"/>
  </si>
  <si>
    <t>21022_L18</t>
    <phoneticPr fontId="10" type="noConversion"/>
  </si>
  <si>
    <t>77CFU/g</t>
    <phoneticPr fontId="10" type="noConversion"/>
  </si>
  <si>
    <t>21ppm 이하</t>
  </si>
  <si>
    <t>22413_S6</t>
    <phoneticPr fontId="10" type="noConversion"/>
  </si>
  <si>
    <t>22413_L6</t>
    <phoneticPr fontId="10" type="noConversion"/>
  </si>
  <si>
    <t>22413_L9</t>
    <phoneticPr fontId="10" type="noConversion"/>
  </si>
  <si>
    <t>23005_S6</t>
    <phoneticPr fontId="10" type="noConversion"/>
  </si>
  <si>
    <t>23005_L6</t>
    <phoneticPr fontId="10" type="noConversion"/>
  </si>
  <si>
    <t>23006_S6</t>
    <phoneticPr fontId="10" type="noConversion"/>
  </si>
  <si>
    <t>23006_L6</t>
    <phoneticPr fontId="10" type="noConversion"/>
  </si>
  <si>
    <t>DP26</t>
    <phoneticPr fontId="10" type="noConversion"/>
  </si>
  <si>
    <t>21년 8월 생산</t>
    <phoneticPr fontId="10" type="noConversion"/>
  </si>
  <si>
    <t>21년 12월 생산 - 
DP67 OOS/OOT 배치에 사용</t>
    <phoneticPr fontId="10" type="noConversion"/>
  </si>
  <si>
    <t>21년 1월 생산</t>
    <phoneticPr fontId="10" type="noConversion"/>
  </si>
  <si>
    <t>22년 2월 생산</t>
    <phoneticPr fontId="10" type="noConversion"/>
  </si>
  <si>
    <t>22년 3월 생산</t>
    <phoneticPr fontId="10" type="noConversion"/>
  </si>
  <si>
    <t>온산 Lot No.</t>
  </si>
  <si>
    <t>M211019004</t>
    <phoneticPr fontId="10" type="noConversion"/>
  </si>
  <si>
    <t>M211019005</t>
    <phoneticPr fontId="10" type="noConversion"/>
  </si>
  <si>
    <t>M211019006</t>
    <phoneticPr fontId="10" type="noConversion"/>
  </si>
  <si>
    <t>M220117001</t>
    <phoneticPr fontId="10" type="noConversion"/>
  </si>
  <si>
    <t>M220117002</t>
    <phoneticPr fontId="10" type="noConversion"/>
  </si>
  <si>
    <t>M220117003</t>
    <phoneticPr fontId="10" type="noConversion"/>
  </si>
  <si>
    <t>M220117004</t>
    <phoneticPr fontId="10" type="noConversion"/>
  </si>
  <si>
    <t>M220117005</t>
    <phoneticPr fontId="10" type="noConversion"/>
  </si>
  <si>
    <t>M220117006</t>
    <phoneticPr fontId="10" type="noConversion"/>
  </si>
  <si>
    <t>M220117007</t>
    <phoneticPr fontId="10" type="noConversion"/>
  </si>
  <si>
    <t>M220117008</t>
    <phoneticPr fontId="10" type="noConversion"/>
  </si>
  <si>
    <t>M220117009</t>
    <phoneticPr fontId="10" type="noConversion"/>
  </si>
  <si>
    <t>M220117010</t>
    <phoneticPr fontId="10" type="noConversion"/>
  </si>
  <si>
    <t>M220117011</t>
    <phoneticPr fontId="10" type="noConversion"/>
  </si>
  <si>
    <t>M220117012</t>
    <phoneticPr fontId="10" type="noConversion"/>
  </si>
  <si>
    <t>M220314002</t>
    <phoneticPr fontId="10" type="noConversion"/>
  </si>
  <si>
    <t>M220314003</t>
    <phoneticPr fontId="10" type="noConversion"/>
  </si>
  <si>
    <t>M220314004</t>
    <phoneticPr fontId="10" type="noConversion"/>
  </si>
  <si>
    <t>M220621009</t>
    <phoneticPr fontId="10" type="noConversion"/>
  </si>
  <si>
    <t>M220621010</t>
  </si>
  <si>
    <t>M220621011</t>
  </si>
  <si>
    <t>M220621012</t>
  </si>
  <si>
    <t>M220621013</t>
  </si>
  <si>
    <t>M220621014</t>
  </si>
  <si>
    <t>M220621015</t>
  </si>
  <si>
    <t>M220621016</t>
  </si>
  <si>
    <t>M220621017</t>
  </si>
  <si>
    <t>M220621018</t>
  </si>
  <si>
    <t>M220621019</t>
  </si>
  <si>
    <t>M220621020</t>
  </si>
  <si>
    <t>M220621021</t>
  </si>
  <si>
    <t>M220621022</t>
  </si>
  <si>
    <t>M220621023</t>
  </si>
  <si>
    <t>M220621024</t>
  </si>
  <si>
    <t>M220621025</t>
  </si>
  <si>
    <t>M220621026</t>
  </si>
  <si>
    <t>M220621027</t>
  </si>
  <si>
    <t>M220621028</t>
  </si>
  <si>
    <t>M230327001</t>
    <phoneticPr fontId="10" type="noConversion"/>
  </si>
  <si>
    <t>M230327002</t>
  </si>
  <si>
    <t>M230327003</t>
  </si>
  <si>
    <t>업체 Lot No.</t>
  </si>
  <si>
    <t>ED02N2112003</t>
    <phoneticPr fontId="10" type="noConversion"/>
  </si>
  <si>
    <t>ED02N2112004</t>
    <phoneticPr fontId="10" type="noConversion"/>
  </si>
  <si>
    <t>ED02N2112005</t>
    <phoneticPr fontId="10" type="noConversion"/>
  </si>
  <si>
    <t>ED02N2112006</t>
    <phoneticPr fontId="10" type="noConversion"/>
  </si>
  <si>
    <t>ED02N2112007</t>
  </si>
  <si>
    <t>ED02N2112008</t>
  </si>
  <si>
    <t>ED02N2112009</t>
  </si>
  <si>
    <t>ED02N2112010</t>
  </si>
  <si>
    <t>ED02N2112011</t>
  </si>
  <si>
    <t>ED02N2112012</t>
  </si>
  <si>
    <t>ED02N2112013</t>
  </si>
  <si>
    <t>ED02N2112014</t>
  </si>
  <si>
    <t>ED02N2201001</t>
    <phoneticPr fontId="10" type="noConversion"/>
  </si>
  <si>
    <t>ED02N2201002</t>
  </si>
  <si>
    <t>ED02N2201003</t>
  </si>
  <si>
    <t>ED02N2202005</t>
    <phoneticPr fontId="10" type="noConversion"/>
  </si>
  <si>
    <t>ED02N2202006</t>
  </si>
  <si>
    <t>ED02N2202007</t>
  </si>
  <si>
    <t>ED02N2202008</t>
  </si>
  <si>
    <t>ED02N2202009</t>
  </si>
  <si>
    <t>ED02N2203011</t>
    <phoneticPr fontId="10" type="noConversion"/>
  </si>
  <si>
    <t>ED02N2203012</t>
  </si>
  <si>
    <t>ED02N2203013</t>
  </si>
  <si>
    <t>제조일자</t>
  </si>
  <si>
    <t>RT</t>
    <phoneticPr fontId="10" type="noConversion"/>
  </si>
  <si>
    <t>RRT</t>
    <phoneticPr fontId="10" type="noConversion"/>
  </si>
  <si>
    <t>특이적 Peak</t>
    <phoneticPr fontId="10" type="noConversion"/>
  </si>
  <si>
    <t>1.79/4.31</t>
    <phoneticPr fontId="10" type="noConversion"/>
  </si>
  <si>
    <t>3.22/1.09</t>
    <phoneticPr fontId="10" type="noConversion"/>
  </si>
  <si>
    <t>DP26-Lactone</t>
    <phoneticPr fontId="10" type="noConversion"/>
  </si>
  <si>
    <t>UK1</t>
    <phoneticPr fontId="10" type="noConversion"/>
  </si>
  <si>
    <t>DP25</t>
    <phoneticPr fontId="10" type="noConversion"/>
  </si>
  <si>
    <t>(2.0, 0.39, 0.4)</t>
    <phoneticPr fontId="10" type="noConversion"/>
  </si>
  <si>
    <t>(2.1,  0.5, 0.5)</t>
    <phoneticPr fontId="10" type="noConversion"/>
  </si>
  <si>
    <t>(0.4,  0.5,  0.5)</t>
    <phoneticPr fontId="10" type="noConversion"/>
  </si>
  <si>
    <t>(1.7,  0.27, 0.29)</t>
    <phoneticPr fontId="10" type="noConversion"/>
  </si>
  <si>
    <t>-</t>
    <phoneticPr fontId="10" type="noConversion"/>
  </si>
  <si>
    <t>DPF19001</t>
    <phoneticPr fontId="10" type="noConversion"/>
  </si>
  <si>
    <t>DPF19007</t>
    <phoneticPr fontId="10" type="noConversion"/>
  </si>
  <si>
    <t>DPF20001</t>
    <phoneticPr fontId="10" type="noConversion"/>
  </si>
  <si>
    <t>DPF20003</t>
    <phoneticPr fontId="10" type="noConversion"/>
  </si>
  <si>
    <t>DPF20004</t>
    <phoneticPr fontId="10" type="noConversion"/>
  </si>
  <si>
    <t>DPF21001</t>
    <phoneticPr fontId="10" type="noConversion"/>
  </si>
  <si>
    <t>DPF22001</t>
    <phoneticPr fontId="10" type="noConversion"/>
  </si>
  <si>
    <t>DPF22004</t>
  </si>
  <si>
    <t>DPF22005</t>
  </si>
  <si>
    <t>DPF22006</t>
  </si>
  <si>
    <t>DPF22007</t>
  </si>
  <si>
    <t>DPF22010</t>
    <phoneticPr fontId="10" type="noConversion"/>
  </si>
  <si>
    <t>DPF22015</t>
    <phoneticPr fontId="10" type="noConversion"/>
  </si>
  <si>
    <t>DPF22019</t>
    <phoneticPr fontId="10" type="noConversion"/>
  </si>
  <si>
    <t>DPF22024</t>
    <phoneticPr fontId="10" type="noConversion"/>
  </si>
  <si>
    <t>DPF22031</t>
    <phoneticPr fontId="10" type="noConversion"/>
  </si>
  <si>
    <t>DPF22032</t>
    <phoneticPr fontId="10" type="noConversion"/>
  </si>
  <si>
    <t>DPF22033</t>
    <phoneticPr fontId="10" type="noConversion"/>
  </si>
  <si>
    <t>DPF22034</t>
    <phoneticPr fontId="10" type="noConversion"/>
  </si>
  <si>
    <t>DPF22035</t>
    <phoneticPr fontId="10" type="noConversion"/>
  </si>
  <si>
    <t>DPF22036</t>
    <phoneticPr fontId="10" type="noConversion"/>
  </si>
  <si>
    <t>DPF22436</t>
    <phoneticPr fontId="10" type="noConversion"/>
  </si>
  <si>
    <t>DPF22037</t>
    <phoneticPr fontId="10" type="noConversion"/>
  </si>
  <si>
    <t>DPF22038</t>
    <phoneticPr fontId="10" type="noConversion"/>
  </si>
  <si>
    <t>DPF22039</t>
    <phoneticPr fontId="10" type="noConversion"/>
  </si>
  <si>
    <t>DPF23001</t>
    <phoneticPr fontId="10" type="noConversion"/>
  </si>
  <si>
    <t>DPF23002</t>
    <phoneticPr fontId="10" type="noConversion"/>
  </si>
  <si>
    <t>DPF23003</t>
    <phoneticPr fontId="10" type="noConversion"/>
  </si>
  <si>
    <t>DPF23004</t>
    <phoneticPr fontId="10" type="noConversion"/>
  </si>
  <si>
    <t>DPF23005</t>
    <phoneticPr fontId="10" type="noConversion"/>
  </si>
  <si>
    <t>DPF23006</t>
    <phoneticPr fontId="10" type="noConversion"/>
  </si>
  <si>
    <t>DPF23007</t>
    <phoneticPr fontId="10" type="noConversion"/>
  </si>
  <si>
    <t>DPF23010</t>
    <phoneticPr fontId="10" type="noConversion"/>
  </si>
  <si>
    <t>DPF23021</t>
    <phoneticPr fontId="10" type="noConversion"/>
  </si>
  <si>
    <t>DPF23024</t>
    <phoneticPr fontId="10" type="noConversion"/>
  </si>
  <si>
    <t>DPF23025</t>
    <phoneticPr fontId="10" type="noConversion"/>
  </si>
  <si>
    <t>DPF23022</t>
    <phoneticPr fontId="10" type="noConversion"/>
  </si>
  <si>
    <t>0.1357
0.3120</t>
    <phoneticPr fontId="10" type="noConversion"/>
  </si>
  <si>
    <t>0.1733
0.2961</t>
    <phoneticPr fontId="10" type="noConversion"/>
  </si>
  <si>
    <t>0.1174
0.2976</t>
    <phoneticPr fontId="10" type="noConversion"/>
  </si>
  <si>
    <t>0.0816
0.1633</t>
    <phoneticPr fontId="10" type="noConversion"/>
  </si>
  <si>
    <t>0.1002
0.1905</t>
    <phoneticPr fontId="10" type="noConversion"/>
  </si>
  <si>
    <t>0.0761
0.1065</t>
    <phoneticPr fontId="10" type="noConversion"/>
  </si>
  <si>
    <t>0.098
0.1015</t>
    <phoneticPr fontId="10" type="noConversion"/>
  </si>
  <si>
    <t>0.106
0.0907</t>
    <phoneticPr fontId="10" type="noConversion"/>
  </si>
  <si>
    <t xml:space="preserve">  </t>
    <phoneticPr fontId="10" type="noConversion"/>
  </si>
  <si>
    <t>1.09
1.10</t>
    <phoneticPr fontId="10" type="noConversion"/>
  </si>
  <si>
    <t>0.2615
0.3903</t>
    <phoneticPr fontId="10" type="noConversion"/>
  </si>
  <si>
    <t>0.2181
0.3385</t>
    <phoneticPr fontId="10" type="noConversion"/>
  </si>
  <si>
    <t xml:space="preserve">
0.5098</t>
    <phoneticPr fontId="10" type="noConversion"/>
  </si>
  <si>
    <t>0.1390
0.4478</t>
    <phoneticPr fontId="10" type="noConversion"/>
  </si>
  <si>
    <t>0.3606
0.6261</t>
    <phoneticPr fontId="10" type="noConversion"/>
  </si>
  <si>
    <t>0.2968
0.4647</t>
    <phoneticPr fontId="10" type="noConversion"/>
  </si>
  <si>
    <t>0.1847
0.3111</t>
    <phoneticPr fontId="10" type="noConversion"/>
  </si>
  <si>
    <t>0.1726
0.5589</t>
    <phoneticPr fontId="10" type="noConversion"/>
  </si>
  <si>
    <t>12.743
12.993</t>
    <phoneticPr fontId="10" type="noConversion"/>
  </si>
  <si>
    <t>1.67
1.70</t>
    <phoneticPr fontId="10" type="noConversion"/>
  </si>
  <si>
    <t>15.066
15.358</t>
    <phoneticPr fontId="10" type="noConversion"/>
  </si>
  <si>
    <t>1.97
2.01</t>
    <phoneticPr fontId="10" type="noConversion"/>
  </si>
  <si>
    <t>사용 Lot</t>
    <phoneticPr fontId="10" type="noConversion"/>
  </si>
  <si>
    <t>DPY22013</t>
    <phoneticPr fontId="10" type="noConversion"/>
  </si>
  <si>
    <t>DPY22014</t>
    <phoneticPr fontId="10" type="noConversion"/>
  </si>
  <si>
    <t>DPY22015</t>
    <phoneticPr fontId="10" type="noConversion"/>
  </si>
  <si>
    <t>DPY22017</t>
    <phoneticPr fontId="10" type="noConversion"/>
  </si>
  <si>
    <t>DPY22018</t>
    <phoneticPr fontId="10" type="noConversion"/>
  </si>
  <si>
    <t>DPY22019</t>
    <phoneticPr fontId="10" type="noConversion"/>
  </si>
  <si>
    <t>DPY23004
(PV)</t>
    <phoneticPr fontId="10" type="noConversion"/>
  </si>
  <si>
    <t>DPY23001</t>
    <phoneticPr fontId="10" type="noConversion"/>
  </si>
  <si>
    <t>DPY23002</t>
    <phoneticPr fontId="10" type="noConversion"/>
  </si>
  <si>
    <t>DPY23003</t>
    <phoneticPr fontId="10" type="noConversion"/>
  </si>
  <si>
    <t>DPY23003</t>
  </si>
  <si>
    <t>DPY23005</t>
    <phoneticPr fontId="10" type="noConversion"/>
  </si>
  <si>
    <t>DPX22001</t>
    <phoneticPr fontId="10" type="noConversion"/>
  </si>
  <si>
    <t>DPX22002</t>
    <phoneticPr fontId="10" type="noConversion"/>
  </si>
  <si>
    <t>DPX22003</t>
  </si>
  <si>
    <t>DPX22004</t>
  </si>
  <si>
    <t>DPX22005</t>
  </si>
  <si>
    <t>DPX22006</t>
  </si>
  <si>
    <t>DPX22007</t>
  </si>
  <si>
    <t>DPX22008</t>
    <phoneticPr fontId="10" type="noConversion"/>
  </si>
  <si>
    <t>DPX22009</t>
    <phoneticPr fontId="10" type="noConversion"/>
  </si>
  <si>
    <t>DPX22010</t>
    <phoneticPr fontId="10" type="noConversion"/>
  </si>
  <si>
    <t>DPX22011</t>
    <phoneticPr fontId="10" type="noConversion"/>
  </si>
  <si>
    <t>DPX22012</t>
    <phoneticPr fontId="10" type="noConversion"/>
  </si>
  <si>
    <t>DPX22013</t>
    <phoneticPr fontId="10" type="noConversion"/>
  </si>
  <si>
    <t>DPX22014</t>
    <phoneticPr fontId="10" type="noConversion"/>
  </si>
  <si>
    <t>DPX22015</t>
    <phoneticPr fontId="10" type="noConversion"/>
  </si>
  <si>
    <t>DPX22016</t>
    <phoneticPr fontId="10" type="noConversion"/>
  </si>
  <si>
    <t>DPX23001</t>
    <phoneticPr fontId="10" type="noConversion"/>
  </si>
  <si>
    <t>DPX23002</t>
    <phoneticPr fontId="10" type="noConversion"/>
  </si>
  <si>
    <t>DPX23003</t>
    <phoneticPr fontId="10" type="noConversion"/>
  </si>
  <si>
    <t>DPX23004</t>
    <phoneticPr fontId="10" type="noConversion"/>
  </si>
  <si>
    <t>DPX23005</t>
    <phoneticPr fontId="10" type="noConversion"/>
  </si>
  <si>
    <t>DPX23006</t>
    <phoneticPr fontId="10" type="noConversion"/>
  </si>
  <si>
    <t>DPX23007</t>
  </si>
  <si>
    <t>DPX23008</t>
  </si>
  <si>
    <t>DPX23009</t>
  </si>
  <si>
    <t>DPX23010</t>
  </si>
  <si>
    <t>DPX23011</t>
    <phoneticPr fontId="10" type="noConversion"/>
  </si>
  <si>
    <t>DPX23012</t>
    <phoneticPr fontId="10" type="noConversion"/>
  </si>
  <si>
    <t>DPX23013</t>
    <phoneticPr fontId="10" type="noConversion"/>
  </si>
  <si>
    <t>DPX23014</t>
    <phoneticPr fontId="10" type="noConversion"/>
  </si>
  <si>
    <t>DPX23015</t>
    <phoneticPr fontId="10" type="noConversion"/>
  </si>
  <si>
    <t>DPX23016</t>
    <phoneticPr fontId="10" type="noConversion"/>
  </si>
  <si>
    <t>DPX23017</t>
    <phoneticPr fontId="10" type="noConversion"/>
  </si>
  <si>
    <t>DPX23018</t>
    <phoneticPr fontId="10" type="noConversion"/>
  </si>
  <si>
    <t>7921-44-1</t>
    <phoneticPr fontId="10" type="noConversion"/>
  </si>
  <si>
    <t>7921-44-2</t>
    <phoneticPr fontId="10" type="noConversion"/>
  </si>
  <si>
    <t>UK2
(MW:815)</t>
    <phoneticPr fontId="10" type="noConversion"/>
  </si>
  <si>
    <t>UK3
(MW:1115)</t>
    <phoneticPr fontId="10" type="noConversion"/>
  </si>
  <si>
    <t>UK3
(MW:897)</t>
    <phoneticPr fontId="10" type="noConversion"/>
  </si>
  <si>
    <t>UK1
(MW:1150)</t>
    <phoneticPr fontId="10" type="noConversion"/>
  </si>
  <si>
    <t>X</t>
    <phoneticPr fontId="10" type="noConversion"/>
  </si>
  <si>
    <t>RRT</t>
    <phoneticPr fontId="5" type="noConversion"/>
  </si>
  <si>
    <t>DPY19012</t>
    <phoneticPr fontId="10" type="noConversion"/>
  </si>
  <si>
    <t>DPY20019</t>
    <phoneticPr fontId="10" type="noConversion"/>
  </si>
  <si>
    <t>DPY21001</t>
    <phoneticPr fontId="10" type="noConversion"/>
  </si>
  <si>
    <t>DPY21022</t>
    <phoneticPr fontId="10" type="noConversion"/>
  </si>
  <si>
    <t>DPY22016</t>
    <phoneticPr fontId="10" type="noConversion"/>
  </si>
  <si>
    <t>DPY23004</t>
    <phoneticPr fontId="10" type="noConversion"/>
  </si>
  <si>
    <t>DPY23006</t>
    <phoneticPr fontId="10" type="noConversion"/>
  </si>
  <si>
    <t>DPY23007</t>
    <phoneticPr fontId="10" type="noConversion"/>
  </si>
  <si>
    <t>DPY23008</t>
    <phoneticPr fontId="10" type="noConversion"/>
  </si>
  <si>
    <t>DPY23009</t>
    <phoneticPr fontId="10" type="noConversion"/>
  </si>
  <si>
    <t>DPY23010</t>
    <phoneticPr fontId="10" type="noConversion"/>
  </si>
  <si>
    <t>DPY23011</t>
    <phoneticPr fontId="10" type="noConversion"/>
  </si>
  <si>
    <t>DPY23403</t>
    <phoneticPr fontId="10" type="noConversion"/>
  </si>
  <si>
    <t>DPY23405</t>
    <phoneticPr fontId="10" type="noConversion"/>
  </si>
  <si>
    <t>DPY23012</t>
    <phoneticPr fontId="10" type="noConversion"/>
  </si>
  <si>
    <t>DPY23013</t>
    <phoneticPr fontId="10" type="noConversion"/>
  </si>
  <si>
    <t>DPY23014</t>
    <phoneticPr fontId="10" type="noConversion"/>
  </si>
  <si>
    <t>DPY23015</t>
    <phoneticPr fontId="10" type="noConversion"/>
  </si>
  <si>
    <t>DPY23016</t>
    <phoneticPr fontId="10" type="noConversion"/>
  </si>
  <si>
    <t>DPY23017</t>
    <phoneticPr fontId="10" type="noConversion"/>
  </si>
  <si>
    <t>DPY23018</t>
    <phoneticPr fontId="10" type="noConversion"/>
  </si>
  <si>
    <t>DPY23201</t>
    <phoneticPr fontId="10" type="noConversion"/>
  </si>
  <si>
    <t>DP67 UT
DPX23005</t>
    <phoneticPr fontId="10" type="noConversion"/>
  </si>
  <si>
    <t>DP67 UT
DPX23006</t>
    <phoneticPr fontId="10" type="noConversion"/>
  </si>
  <si>
    <t>DPT23006</t>
    <phoneticPr fontId="10" type="noConversion"/>
  </si>
  <si>
    <t>DP67 UT
DPC23002</t>
    <phoneticPr fontId="10" type="noConversion"/>
  </si>
  <si>
    <t>DP67 UT
DPC23003</t>
    <phoneticPr fontId="10" type="noConversion"/>
  </si>
  <si>
    <t>DP67 UT
DPC23004</t>
    <phoneticPr fontId="10" type="noConversion"/>
  </si>
  <si>
    <t>DP67 UT
DPC23005</t>
    <phoneticPr fontId="10" type="noConversion"/>
  </si>
  <si>
    <t>DP67 UT
DPF22029</t>
    <phoneticPr fontId="10" type="noConversion"/>
  </si>
  <si>
    <t>DP67 UT
DPF22030</t>
    <phoneticPr fontId="10" type="noConversion"/>
  </si>
  <si>
    <t>기술팀
분석</t>
    <phoneticPr fontId="10" type="noConversion"/>
  </si>
  <si>
    <t>DPT23005</t>
    <phoneticPr fontId="10" type="noConversion"/>
  </si>
  <si>
    <t>DP72 UT
DPY23002</t>
    <phoneticPr fontId="10" type="noConversion"/>
  </si>
  <si>
    <t>DP72 UT
DPY23003</t>
    <phoneticPr fontId="10" type="noConversion"/>
  </si>
  <si>
    <t>DP72 UT
DPY23004</t>
    <phoneticPr fontId="10" type="noConversion"/>
  </si>
  <si>
    <t>DPS23004</t>
    <phoneticPr fontId="10" type="noConversion"/>
  </si>
  <si>
    <t>0.02/0.03</t>
    <phoneticPr fontId="10" type="noConversion"/>
  </si>
  <si>
    <t>0.01/0.02</t>
    <phoneticPr fontId="10" type="noConversion"/>
  </si>
  <si>
    <t xml:space="preserve"> </t>
    <phoneticPr fontId="10" type="noConversion"/>
  </si>
  <si>
    <t>DP67</t>
    <phoneticPr fontId="10" type="noConversion"/>
  </si>
  <si>
    <t>DP-IMP-1</t>
    <phoneticPr fontId="10" type="noConversion"/>
  </si>
  <si>
    <t>UK2</t>
    <phoneticPr fontId="10" type="noConversion"/>
  </si>
  <si>
    <t>Tol</t>
    <phoneticPr fontId="10" type="noConversion"/>
  </si>
  <si>
    <t>+</t>
    <phoneticPr fontId="10" type="noConversion"/>
  </si>
  <si>
    <t>?</t>
    <phoneticPr fontId="10" type="noConversion"/>
  </si>
  <si>
    <t>(RT 37.5)</t>
    <phoneticPr fontId="10" type="noConversion"/>
  </si>
  <si>
    <t>UK3</t>
    <phoneticPr fontId="10" type="noConversion"/>
  </si>
  <si>
    <t>0.02/0.02</t>
    <phoneticPr fontId="10" type="noConversion"/>
  </si>
  <si>
    <t>DPS12001</t>
    <phoneticPr fontId="10" type="noConversion"/>
  </si>
  <si>
    <t>DPS12001(가속3)</t>
    <phoneticPr fontId="10" type="noConversion"/>
  </si>
  <si>
    <t>DPS12001(가속6)</t>
    <phoneticPr fontId="10" type="noConversion"/>
  </si>
  <si>
    <t>DPS12001(장기12)</t>
    <phoneticPr fontId="10" type="noConversion"/>
  </si>
  <si>
    <t>DPS14001</t>
    <phoneticPr fontId="10" type="noConversion"/>
  </si>
  <si>
    <t>DPS14002</t>
    <phoneticPr fontId="10" type="noConversion"/>
  </si>
  <si>
    <t>DPS14003</t>
    <phoneticPr fontId="10" type="noConversion"/>
  </si>
  <si>
    <t>DPS14004</t>
    <phoneticPr fontId="5" type="noConversion"/>
  </si>
  <si>
    <t>RRT</t>
  </si>
  <si>
    <t>DPS14005</t>
    <phoneticPr fontId="5" type="noConversion"/>
  </si>
  <si>
    <t>DPS14006</t>
    <phoneticPr fontId="5" type="noConversion"/>
  </si>
  <si>
    <t>DPS14007</t>
    <phoneticPr fontId="5" type="noConversion"/>
  </si>
  <si>
    <t>DPS14008</t>
    <phoneticPr fontId="5" type="noConversion"/>
  </si>
  <si>
    <t>DPS14009</t>
    <phoneticPr fontId="5" type="noConversion"/>
  </si>
  <si>
    <t>DPS14010</t>
    <phoneticPr fontId="5" type="noConversion"/>
  </si>
  <si>
    <t>DPS14010</t>
    <phoneticPr fontId="10" type="noConversion"/>
  </si>
  <si>
    <t>DPS14011</t>
    <phoneticPr fontId="5" type="noConversion"/>
  </si>
  <si>
    <t>DPS15001</t>
    <phoneticPr fontId="5" type="noConversion"/>
  </si>
  <si>
    <t>DPS15002</t>
    <phoneticPr fontId="10" type="noConversion"/>
  </si>
  <si>
    <t>DPS15003</t>
    <phoneticPr fontId="10" type="noConversion"/>
  </si>
  <si>
    <t>DPS15004</t>
    <phoneticPr fontId="10" type="noConversion"/>
  </si>
  <si>
    <t>DPS15005</t>
    <phoneticPr fontId="10" type="noConversion"/>
  </si>
  <si>
    <t>DPS15006</t>
    <phoneticPr fontId="10" type="noConversion"/>
  </si>
  <si>
    <t>DPS15007</t>
    <phoneticPr fontId="10" type="noConversion"/>
  </si>
  <si>
    <t>DPS15008</t>
    <phoneticPr fontId="10" type="noConversion"/>
  </si>
  <si>
    <t>DPS15009</t>
    <phoneticPr fontId="10" type="noConversion"/>
  </si>
  <si>
    <t>DPS15010</t>
    <phoneticPr fontId="10" type="noConversion"/>
  </si>
  <si>
    <t>DPS15011</t>
    <phoneticPr fontId="10" type="noConversion"/>
  </si>
  <si>
    <t>DPS15012</t>
    <phoneticPr fontId="10" type="noConversion"/>
  </si>
  <si>
    <t>DPS15013</t>
    <phoneticPr fontId="10" type="noConversion"/>
  </si>
  <si>
    <t>DPS15014</t>
    <phoneticPr fontId="10" type="noConversion"/>
  </si>
  <si>
    <t>DPS15015</t>
    <phoneticPr fontId="10" type="noConversion"/>
  </si>
  <si>
    <t>DPS15016</t>
    <phoneticPr fontId="10" type="noConversion"/>
  </si>
  <si>
    <t>DPS16001</t>
    <phoneticPr fontId="10" type="noConversion"/>
  </si>
  <si>
    <t>DPS16002</t>
    <phoneticPr fontId="10" type="noConversion"/>
  </si>
  <si>
    <t>17023
장기 36M</t>
    <phoneticPr fontId="10" type="noConversion"/>
  </si>
  <si>
    <t>17027
장기48M</t>
    <phoneticPr fontId="10" type="noConversion"/>
  </si>
  <si>
    <t>DPS18009</t>
    <phoneticPr fontId="10" type="noConversion"/>
  </si>
  <si>
    <t>DPS18009
가속 6M</t>
    <phoneticPr fontId="10" type="noConversion"/>
  </si>
  <si>
    <t>DPS18009
장기 48M</t>
    <phoneticPr fontId="10" type="noConversion"/>
  </si>
  <si>
    <t>18019
장기 36M</t>
    <phoneticPr fontId="10" type="noConversion"/>
  </si>
  <si>
    <t>19001
장기 36M</t>
    <phoneticPr fontId="10" type="noConversion"/>
  </si>
  <si>
    <t>DPS19013</t>
    <phoneticPr fontId="10" type="noConversion"/>
  </si>
  <si>
    <t>20001
장기36M</t>
    <phoneticPr fontId="10" type="noConversion"/>
  </si>
  <si>
    <t>21005
가속6M</t>
    <phoneticPr fontId="10" type="noConversion"/>
  </si>
  <si>
    <t>21005
장기6M</t>
    <phoneticPr fontId="10" type="noConversion"/>
  </si>
  <si>
    <t>21005
장기24M</t>
    <phoneticPr fontId="10" type="noConversion"/>
  </si>
  <si>
    <t>21010
장기24M</t>
    <phoneticPr fontId="10" type="noConversion"/>
  </si>
  <si>
    <t>7896-44</t>
    <phoneticPr fontId="10" type="noConversion"/>
  </si>
  <si>
    <t>7896-46</t>
    <phoneticPr fontId="10" type="noConversion"/>
  </si>
  <si>
    <t>21022
장기 18M</t>
    <phoneticPr fontId="10" type="noConversion"/>
  </si>
  <si>
    <t>21022
가속 6M</t>
    <phoneticPr fontId="10" type="noConversion"/>
  </si>
  <si>
    <t>22413
장기6M</t>
    <phoneticPr fontId="10" type="noConversion"/>
  </si>
  <si>
    <t>22413
가속6M</t>
    <phoneticPr fontId="10" type="noConversion"/>
  </si>
  <si>
    <t>22413
장기9M</t>
    <phoneticPr fontId="10" type="noConversion"/>
  </si>
  <si>
    <t>23002
장기3M</t>
    <phoneticPr fontId="10" type="noConversion"/>
  </si>
  <si>
    <t>23002
가속3M</t>
    <phoneticPr fontId="10" type="noConversion"/>
  </si>
  <si>
    <t>23005_L3</t>
    <phoneticPr fontId="10" type="noConversion"/>
  </si>
  <si>
    <t>23005_S3</t>
    <phoneticPr fontId="10" type="noConversion"/>
  </si>
  <si>
    <t>23006_L3</t>
    <phoneticPr fontId="10" type="noConversion"/>
  </si>
  <si>
    <t>23006_S3</t>
    <phoneticPr fontId="10" type="noConversion"/>
  </si>
  <si>
    <t>DP72 UT
(DPY23002)</t>
    <phoneticPr fontId="10" type="noConversion"/>
  </si>
  <si>
    <t>DP72 UT
(DPY23003)</t>
    <phoneticPr fontId="10" type="noConversion"/>
  </si>
  <si>
    <t>DP72 UT
(DPY23004)</t>
    <phoneticPr fontId="10" type="noConversion"/>
  </si>
  <si>
    <t>0.04(0.54)</t>
    <phoneticPr fontId="10" type="noConversion"/>
  </si>
  <si>
    <t>0.06(0.54)</t>
    <phoneticPr fontId="10" type="noConversion"/>
  </si>
  <si>
    <t>0.03(0.54)</t>
    <phoneticPr fontId="10" type="noConversion"/>
  </si>
  <si>
    <t>DP-IMP-3</t>
    <phoneticPr fontId="5" type="noConversion"/>
  </si>
  <si>
    <t>DP-IMP-2</t>
    <phoneticPr fontId="5" type="noConversion"/>
  </si>
  <si>
    <t>DP72</t>
    <phoneticPr fontId="5" type="noConversion"/>
  </si>
  <si>
    <t>DP-IMP-1</t>
    <phoneticPr fontId="5" type="noConversion"/>
  </si>
  <si>
    <t>0.02(2.18)</t>
    <phoneticPr fontId="10" type="noConversion"/>
  </si>
  <si>
    <t>0.01(2.18)</t>
    <phoneticPr fontId="10" type="noConversion"/>
  </si>
  <si>
    <t>0.01(2.19)</t>
    <phoneticPr fontId="10" type="noConversion"/>
  </si>
  <si>
    <t>0.04(2.19)</t>
    <phoneticPr fontId="10" type="noConversion"/>
  </si>
  <si>
    <t>0.03(2.18)</t>
    <phoneticPr fontId="10" type="noConversion"/>
  </si>
  <si>
    <t>0.06(RRT 2.29)</t>
    <phoneticPr fontId="10" type="noConversion"/>
  </si>
  <si>
    <t>0.04(2.26)</t>
    <phoneticPr fontId="10" type="noConversion"/>
  </si>
  <si>
    <t>0.03(2.25)</t>
    <phoneticPr fontId="10" type="noConversion"/>
  </si>
  <si>
    <t>0.03(2.27)</t>
    <phoneticPr fontId="10" type="noConversion"/>
  </si>
  <si>
    <t>0.03(2.26)</t>
    <phoneticPr fontId="10" type="noConversion"/>
  </si>
  <si>
    <t>0.04(2.29)</t>
    <phoneticPr fontId="10" type="noConversion"/>
  </si>
  <si>
    <t>0.04(2.24)</t>
    <phoneticPr fontId="10" type="noConversion"/>
  </si>
  <si>
    <t>0.03(2.44)</t>
    <phoneticPr fontId="10" type="noConversion"/>
  </si>
  <si>
    <t>0.02(2.44)</t>
    <phoneticPr fontId="10" type="noConversion"/>
  </si>
  <si>
    <t>0.02(2.34)</t>
    <phoneticPr fontId="10" type="noConversion"/>
  </si>
  <si>
    <t>0.01(2.34)</t>
    <phoneticPr fontId="10" type="noConversion"/>
  </si>
  <si>
    <t>0.02(2.32)</t>
    <phoneticPr fontId="10" type="noConversion"/>
  </si>
  <si>
    <t>0.01(2.29)</t>
    <phoneticPr fontId="10" type="noConversion"/>
  </si>
  <si>
    <t>0.03(2.28)</t>
    <phoneticPr fontId="10" type="noConversion"/>
  </si>
  <si>
    <t>0.02(2.30)</t>
    <phoneticPr fontId="10" type="noConversion"/>
  </si>
  <si>
    <t>0.02(RRT 2.33)</t>
    <phoneticPr fontId="10" type="noConversion"/>
  </si>
  <si>
    <t>0.02(2.33)</t>
    <phoneticPr fontId="10" type="noConversion"/>
  </si>
  <si>
    <t>0.03(2.31)</t>
    <phoneticPr fontId="10" type="noConversion"/>
  </si>
  <si>
    <t>0.05(2.34)</t>
    <phoneticPr fontId="10" type="noConversion"/>
  </si>
  <si>
    <t>0.09(2.32)</t>
    <phoneticPr fontId="10" type="noConversion"/>
  </si>
  <si>
    <t>0.01(RRT 2.35)</t>
    <phoneticPr fontId="10" type="noConversion"/>
  </si>
  <si>
    <t>0.02(2.50)</t>
    <phoneticPr fontId="10" type="noConversion"/>
  </si>
  <si>
    <t>0.01(2.49)</t>
    <phoneticPr fontId="10" type="noConversion"/>
  </si>
  <si>
    <t>0.04(2.35)</t>
    <phoneticPr fontId="10" type="noConversion"/>
  </si>
  <si>
    <t>0.03(RRT 2.35)</t>
    <phoneticPr fontId="10" type="noConversion"/>
  </si>
  <si>
    <t>0.04(2.41)</t>
    <phoneticPr fontId="10" type="noConversion"/>
  </si>
  <si>
    <t>0.05(2.40)</t>
    <phoneticPr fontId="10" type="noConversion"/>
  </si>
  <si>
    <t>0.03(2.39)</t>
    <phoneticPr fontId="10" type="noConversion"/>
  </si>
  <si>
    <t>0.04(2.63)</t>
    <phoneticPr fontId="10" type="noConversion"/>
  </si>
  <si>
    <t>0.05(2.41)</t>
    <phoneticPr fontId="10" type="noConversion"/>
  </si>
  <si>
    <t>0.02(2.40)</t>
    <phoneticPr fontId="10" type="noConversion"/>
  </si>
  <si>
    <t>0.01(2.38)</t>
    <phoneticPr fontId="10" type="noConversion"/>
  </si>
  <si>
    <t>0.01(2.45)</t>
    <phoneticPr fontId="10" type="noConversion"/>
  </si>
  <si>
    <t>0.03(2.43)</t>
    <phoneticPr fontId="10" type="noConversion"/>
  </si>
  <si>
    <t>total</t>
  </si>
  <si>
    <t>total</t>
    <phoneticPr fontId="5" type="noConversion"/>
  </si>
  <si>
    <t>any unspecified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</si>
</sst>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0"/>
    <numFmt numFmtId="177" formatCode="0_);[Red]\(0\)"/>
    <numFmt numFmtId="178" formatCode="0.00_ "/>
    <numFmt numFmtId="179" formatCode="0.00_);[Red]\(0.00\)"/>
    <numFmt numFmtId="180" formatCode="0.0000_ "/>
    <numFmt numFmtId="181" formatCode="0.000_ "/>
    <numFmt numFmtId="182" formatCode="0.0_);[Red]\(0.0\)"/>
    <numFmt numFmtId="183" formatCode="0.0000"/>
    <numFmt numFmtId="184" formatCode="0.000_);[Red]\(0.000\)"/>
    <numFmt numFmtId="185" formatCode="0_ "/>
  </numFmts>
  <fonts count="44">
    <font>
      <sz val="11"/>
      <color theme="1"/>
      <name val="LG스마트체 Regular"/>
      <family val="2"/>
      <charset val="129"/>
    </font>
    <font>
      <sz val="10"/>
      <name val="Arial"/>
      <family val="2"/>
    </font>
    <font>
      <b/>
      <sz val="10"/>
      <color indexed="72"/>
      <name val="SansSerif"/>
      <family val="2"/>
    </font>
    <font>
      <sz val="8"/>
      <name val="LG스마트체 Regular"/>
      <family val="2"/>
      <charset val="129"/>
    </font>
    <font>
      <b/>
      <sz val="10"/>
      <color indexed="72"/>
      <name val="돋움"/>
      <family val="3"/>
      <charset val="129"/>
    </font>
    <font>
      <sz val="8"/>
      <name val="돋움"/>
      <family val="3"/>
      <charset val="129"/>
    </font>
    <font>
      <i/>
      <sz val="10"/>
      <color indexed="72"/>
      <name val="SansSerif"/>
      <family val="2"/>
    </font>
    <font>
      <b/>
      <sz val="10"/>
      <color indexed="72"/>
      <name val="SansSerif"/>
    </font>
    <font>
      <i/>
      <sz val="10"/>
      <color indexed="72"/>
      <name val="SansSerif"/>
    </font>
    <font>
      <b/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name val="돋움"/>
      <family val="3"/>
      <charset val="129"/>
    </font>
    <font>
      <vertAlign val="superscript"/>
      <sz val="14"/>
      <name val="Arial"/>
      <family val="2"/>
    </font>
    <font>
      <b/>
      <vertAlign val="superscript"/>
      <sz val="12"/>
      <name val="돋움"/>
      <family val="3"/>
      <charset val="129"/>
    </font>
    <font>
      <b/>
      <sz val="13"/>
      <name val="돋움"/>
      <family val="3"/>
      <charset val="129"/>
    </font>
    <font>
      <b/>
      <sz val="13"/>
      <color theme="1"/>
      <name val="돋움"/>
      <family val="3"/>
      <charset val="129"/>
    </font>
    <font>
      <sz val="13"/>
      <name val="돋움"/>
      <family val="3"/>
      <charset val="129"/>
    </font>
    <font>
      <b/>
      <sz val="13"/>
      <color rgb="FF0000CC"/>
      <name val="돋움"/>
      <family val="3"/>
      <charset val="129"/>
    </font>
    <font>
      <b/>
      <sz val="13"/>
      <color rgb="FFFF0000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11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rgb="FF0000F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rgb="FF0000FF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9"/>
      <color indexed="81"/>
      <name val="맑은 고딕"/>
      <family val="2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rgb="FF0000CC"/>
      <name val="맑은 고딕"/>
      <family val="3"/>
      <charset val="129"/>
    </font>
    <font>
      <sz val="10"/>
      <color rgb="FF0000CC"/>
      <name val="맑은 고딕"/>
      <family val="3"/>
      <charset val="129"/>
    </font>
    <font>
      <sz val="11"/>
      <color rgb="FFFF0000"/>
      <name val="LG스마트체 Regular"/>
      <family val="2"/>
      <charset val="129"/>
    </font>
    <font>
      <b/>
      <sz val="12"/>
      <color rgb="FFFF0000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ont="0" applyFill="0" applyBorder="0" applyAlignment="0" applyProtection="0"/>
    <xf numFmtId="0" fontId="11" fillId="0" borderId="0"/>
    <xf numFmtId="0" fontId="2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429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top" wrapText="1"/>
    </xf>
    <xf numFmtId="0" fontId="4" fillId="2" borderId="1" xfId="1" applyNumberFormat="1" applyFont="1" applyFill="1" applyBorder="1" applyAlignment="1" applyProtection="1">
      <alignment horizontal="center" vertical="top" wrapText="1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6" fillId="3" borderId="1" xfId="1" applyNumberFormat="1" applyFont="1" applyFill="1" applyBorder="1" applyAlignment="1" applyProtection="1">
      <alignment horizontal="left" vertical="top" wrapText="1"/>
    </xf>
    <xf numFmtId="0" fontId="6" fillId="3" borderId="1" xfId="1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left" vertical="top" wrapText="1"/>
    </xf>
    <xf numFmtId="0" fontId="8" fillId="3" borderId="1" xfId="0" applyNumberFormat="1" applyFont="1" applyFill="1" applyBorder="1" applyAlignment="1" applyProtection="1">
      <alignment horizontal="left" vertical="top" wrapText="1"/>
    </xf>
    <xf numFmtId="0" fontId="8" fillId="3" borderId="1" xfId="0" applyNumberFormat="1" applyFont="1" applyFill="1" applyBorder="1" applyAlignment="1" applyProtection="1">
      <alignment horizontal="right" vertical="top" wrapText="1"/>
    </xf>
    <xf numFmtId="177" fontId="6" fillId="3" borderId="1" xfId="1" applyNumberFormat="1" applyFont="1" applyFill="1" applyBorder="1" applyAlignment="1" applyProtection="1">
      <alignment horizontal="right" vertical="top" wrapText="1"/>
    </xf>
    <xf numFmtId="177" fontId="6" fillId="3" borderId="1" xfId="1" applyNumberFormat="1" applyFont="1" applyFill="1" applyBorder="1" applyAlignment="1" applyProtection="1">
      <alignment horizontal="left" vertical="top" wrapText="1"/>
    </xf>
    <xf numFmtId="177" fontId="6" fillId="4" borderId="1" xfId="1" applyNumberFormat="1" applyFont="1" applyFill="1" applyBorder="1" applyAlignment="1" applyProtection="1">
      <alignment horizontal="right" vertical="top" wrapText="1"/>
    </xf>
    <xf numFmtId="49" fontId="6" fillId="3" borderId="1" xfId="1" applyNumberFormat="1" applyFont="1" applyFill="1" applyBorder="1" applyAlignment="1" applyProtection="1">
      <alignment horizontal="right" vertical="top" wrapText="1"/>
    </xf>
    <xf numFmtId="49" fontId="6" fillId="4" borderId="1" xfId="1" applyNumberFormat="1" applyFont="1" applyFill="1" applyBorder="1" applyAlignment="1" applyProtection="1">
      <alignment horizontal="right" vertical="top" wrapText="1"/>
    </xf>
    <xf numFmtId="49" fontId="2" fillId="2" borderId="1" xfId="1" applyNumberFormat="1" applyFont="1" applyFill="1" applyBorder="1" applyAlignment="1" applyProtection="1">
      <alignment horizontal="center" vertical="top" wrapText="1"/>
    </xf>
    <xf numFmtId="49" fontId="4" fillId="2" borderId="1" xfId="1" applyNumberFormat="1" applyFont="1" applyFill="1" applyBorder="1" applyAlignment="1" applyProtection="1">
      <alignment horizontal="center" vertical="top" wrapText="1"/>
    </xf>
    <xf numFmtId="49" fontId="0" fillId="0" borderId="0" xfId="0" applyNumberFormat="1">
      <alignment vertical="center"/>
    </xf>
    <xf numFmtId="49" fontId="6" fillId="5" borderId="1" xfId="1" applyNumberFormat="1" applyFont="1" applyFill="1" applyBorder="1" applyAlignment="1" applyProtection="1">
      <alignment horizontal="right" vertical="top" wrapText="1"/>
    </xf>
    <xf numFmtId="0" fontId="7" fillId="2" borderId="1" xfId="1" applyNumberFormat="1" applyFont="1" applyFill="1" applyBorder="1" applyAlignment="1" applyProtection="1">
      <alignment horizontal="center" vertical="top" wrapText="1"/>
    </xf>
    <xf numFmtId="0" fontId="9" fillId="2" borderId="1" xfId="1" applyNumberFormat="1" applyFont="1" applyFill="1" applyBorder="1" applyAlignment="1" applyProtection="1">
      <alignment horizontal="center" vertical="top" wrapText="1"/>
    </xf>
    <xf numFmtId="0" fontId="7" fillId="2" borderId="1" xfId="1" applyNumberFormat="1" applyFont="1" applyFill="1" applyBorder="1" applyAlignment="1" applyProtection="1">
      <alignment horizontal="left" vertical="top" wrapText="1"/>
    </xf>
    <xf numFmtId="0" fontId="8" fillId="3" borderId="1" xfId="1" applyNumberFormat="1" applyFont="1" applyFill="1" applyBorder="1" applyAlignment="1" applyProtection="1">
      <alignment horizontal="left" vertical="top" wrapText="1"/>
    </xf>
    <xf numFmtId="0" fontId="8" fillId="3" borderId="1" xfId="1" applyNumberFormat="1" applyFont="1" applyFill="1" applyBorder="1" applyAlignment="1" applyProtection="1">
      <alignment horizontal="right" vertical="top" wrapText="1"/>
    </xf>
    <xf numFmtId="14" fontId="12" fillId="7" borderId="2" xfId="2" applyNumberFormat="1" applyFont="1" applyFill="1" applyBorder="1" applyAlignment="1" applyProtection="1">
      <alignment horizontal="center" vertical="center" wrapText="1"/>
    </xf>
    <xf numFmtId="0" fontId="12" fillId="7" borderId="2" xfId="2" applyFont="1" applyFill="1" applyBorder="1" applyAlignment="1" applyProtection="1">
      <alignment horizontal="center" vertical="center"/>
    </xf>
    <xf numFmtId="178" fontId="12" fillId="7" borderId="2" xfId="2" applyNumberFormat="1" applyFont="1" applyFill="1" applyBorder="1" applyAlignment="1" applyProtection="1">
      <alignment horizontal="center" vertical="center" wrapText="1"/>
    </xf>
    <xf numFmtId="178" fontId="16" fillId="0" borderId="2" xfId="2" applyNumberFormat="1" applyFont="1" applyFill="1" applyBorder="1" applyAlignment="1" applyProtection="1">
      <alignment horizontal="center" vertical="center"/>
      <protection locked="0"/>
    </xf>
    <xf numFmtId="179" fontId="16" fillId="0" borderId="2" xfId="2" applyNumberFormat="1" applyFont="1" applyFill="1" applyBorder="1" applyAlignment="1" applyProtection="1">
      <alignment horizontal="center" vertical="center"/>
      <protection locked="0"/>
    </xf>
    <xf numFmtId="178" fontId="15" fillId="0" borderId="2" xfId="2" applyNumberFormat="1" applyFont="1" applyFill="1" applyBorder="1" applyAlignment="1" applyProtection="1">
      <alignment horizontal="center" vertical="center"/>
      <protection locked="0"/>
    </xf>
    <xf numFmtId="179" fontId="15" fillId="0" borderId="2" xfId="2" applyNumberFormat="1" applyFont="1" applyFill="1" applyBorder="1" applyAlignment="1" applyProtection="1">
      <alignment horizontal="center" vertical="center"/>
      <protection locked="0"/>
    </xf>
    <xf numFmtId="181" fontId="15" fillId="0" borderId="2" xfId="2" applyNumberFormat="1" applyFont="1" applyFill="1" applyBorder="1" applyAlignment="1" applyProtection="1">
      <alignment horizontal="center" vertical="center"/>
      <protection locked="0"/>
    </xf>
    <xf numFmtId="0" fontId="15" fillId="0" borderId="2" xfId="2" applyFont="1" applyFill="1" applyBorder="1" applyAlignment="1" applyProtection="1">
      <alignment horizontal="center" vertical="center"/>
    </xf>
    <xf numFmtId="178" fontId="15" fillId="0" borderId="2" xfId="2" applyNumberFormat="1" applyFont="1" applyFill="1" applyBorder="1" applyAlignment="1" applyProtection="1">
      <alignment horizontal="center" vertical="center"/>
    </xf>
    <xf numFmtId="182" fontId="15" fillId="0" borderId="2" xfId="2" applyNumberFormat="1" applyFont="1" applyFill="1" applyBorder="1" applyAlignment="1" applyProtection="1">
      <alignment horizontal="center" vertical="center"/>
      <protection locked="0"/>
    </xf>
    <xf numFmtId="2" fontId="16" fillId="0" borderId="2" xfId="2" applyNumberFormat="1" applyFont="1" applyFill="1" applyBorder="1" applyAlignment="1" applyProtection="1">
      <alignment horizontal="center" vertical="center"/>
      <protection locked="0"/>
    </xf>
    <xf numFmtId="2" fontId="15" fillId="0" borderId="2" xfId="2" applyNumberFormat="1" applyFont="1" applyFill="1" applyBorder="1" applyAlignment="1" applyProtection="1">
      <alignment horizontal="center" vertical="center"/>
      <protection locked="0"/>
    </xf>
    <xf numFmtId="2" fontId="15" fillId="0" borderId="2" xfId="2" applyNumberFormat="1" applyFont="1" applyBorder="1" applyAlignment="1" applyProtection="1">
      <alignment horizontal="center" vertical="center"/>
      <protection locked="0"/>
    </xf>
    <xf numFmtId="183" fontId="15" fillId="0" borderId="2" xfId="2" applyNumberFormat="1" applyFont="1" applyFill="1" applyBorder="1" applyAlignment="1" applyProtection="1">
      <alignment horizontal="center" vertical="center"/>
      <protection locked="0"/>
    </xf>
    <xf numFmtId="0" fontId="17" fillId="0" borderId="2" xfId="2" applyFont="1" applyFill="1" applyBorder="1" applyAlignment="1" applyProtection="1">
      <alignment vertical="center"/>
    </xf>
    <xf numFmtId="178" fontId="18" fillId="0" borderId="2" xfId="2" applyNumberFormat="1" applyFont="1" applyFill="1" applyBorder="1" applyAlignment="1" applyProtection="1">
      <alignment horizontal="center" vertical="center"/>
    </xf>
    <xf numFmtId="181" fontId="15" fillId="0" borderId="2" xfId="2" applyNumberFormat="1" applyFont="1" applyFill="1" applyBorder="1" applyAlignment="1" applyProtection="1">
      <alignment horizontal="center" vertical="center"/>
    </xf>
    <xf numFmtId="179" fontId="17" fillId="0" borderId="2" xfId="2" applyNumberFormat="1" applyFont="1" applyFill="1" applyBorder="1" applyAlignment="1" applyProtection="1">
      <alignment horizontal="center" vertical="center"/>
      <protection locked="0"/>
    </xf>
    <xf numFmtId="0" fontId="15" fillId="5" borderId="2" xfId="2" applyFont="1" applyFill="1" applyBorder="1" applyAlignment="1" applyProtection="1">
      <alignment horizontal="center" vertical="center"/>
    </xf>
    <xf numFmtId="0" fontId="18" fillId="0" borderId="2" xfId="2" applyFont="1" applyFill="1" applyBorder="1" applyAlignment="1" applyProtection="1">
      <alignment horizontal="center" vertical="center"/>
    </xf>
    <xf numFmtId="180" fontId="15" fillId="0" borderId="2" xfId="2" applyNumberFormat="1" applyFont="1" applyFill="1" applyBorder="1" applyAlignment="1" applyProtection="1">
      <alignment horizontal="center" vertical="center"/>
    </xf>
    <xf numFmtId="0" fontId="17" fillId="0" borderId="2" xfId="2" applyFont="1" applyFill="1" applyBorder="1" applyAlignment="1" applyProtection="1">
      <alignment horizontal="center" vertical="center"/>
    </xf>
    <xf numFmtId="0" fontId="15" fillId="0" borderId="2" xfId="2" applyFont="1" applyFill="1" applyBorder="1" applyAlignment="1" applyProtection="1">
      <alignment horizontal="center" vertical="center" wrapText="1"/>
    </xf>
    <xf numFmtId="178" fontId="12" fillId="0" borderId="2" xfId="2" applyNumberFormat="1" applyFont="1" applyFill="1" applyBorder="1" applyAlignment="1" applyProtection="1">
      <alignment horizontal="center" vertical="center"/>
    </xf>
    <xf numFmtId="179" fontId="15" fillId="0" borderId="2" xfId="2" applyNumberFormat="1" applyFont="1" applyFill="1" applyBorder="1" applyAlignment="1" applyProtection="1">
      <alignment horizontal="center" vertical="center"/>
    </xf>
    <xf numFmtId="179" fontId="15" fillId="0" borderId="2" xfId="2" applyNumberFormat="1" applyFont="1" applyFill="1" applyBorder="1" applyAlignment="1" applyProtection="1">
      <alignment horizontal="center" vertical="center" wrapText="1"/>
    </xf>
    <xf numFmtId="0" fontId="15" fillId="0" borderId="2" xfId="2" applyNumberFormat="1" applyFont="1" applyFill="1" applyBorder="1" applyAlignment="1" applyProtection="1">
      <alignment horizontal="center" vertical="center" wrapText="1"/>
    </xf>
    <xf numFmtId="0" fontId="15" fillId="3" borderId="2" xfId="0" applyNumberFormat="1" applyFont="1" applyFill="1" applyBorder="1" applyAlignment="1" applyProtection="1">
      <alignment horizontal="center" vertical="center" wrapText="1"/>
    </xf>
    <xf numFmtId="178" fontId="15" fillId="3" borderId="2" xfId="0" applyNumberFormat="1" applyFont="1" applyFill="1" applyBorder="1" applyAlignment="1" applyProtection="1">
      <alignment horizontal="center" vertical="center" wrapText="1"/>
    </xf>
    <xf numFmtId="179" fontId="19" fillId="0" borderId="2" xfId="2" applyNumberFormat="1" applyFont="1" applyFill="1" applyBorder="1" applyAlignment="1" applyProtection="1">
      <alignment horizontal="center" vertical="center"/>
    </xf>
    <xf numFmtId="0" fontId="18" fillId="0" borderId="2" xfId="2" applyFont="1" applyFill="1" applyBorder="1" applyAlignment="1" applyProtection="1">
      <alignment horizontal="center" vertical="center" wrapText="1"/>
    </xf>
    <xf numFmtId="179" fontId="18" fillId="0" borderId="2" xfId="2" applyNumberFormat="1" applyFont="1" applyFill="1" applyBorder="1" applyAlignment="1" applyProtection="1">
      <alignment horizontal="center" vertical="center" wrapText="1"/>
    </xf>
    <xf numFmtId="179" fontId="18" fillId="0" borderId="2" xfId="2" applyNumberFormat="1" applyFont="1" applyFill="1" applyBorder="1" applyAlignment="1" applyProtection="1">
      <alignment horizontal="center" vertical="center"/>
    </xf>
    <xf numFmtId="0" fontId="16" fillId="0" borderId="2" xfId="2" applyFont="1" applyFill="1" applyBorder="1" applyAlignment="1" applyProtection="1">
      <alignment horizontal="center" vertical="center"/>
    </xf>
    <xf numFmtId="0" fontId="16" fillId="0" borderId="2" xfId="2" applyFont="1" applyFill="1" applyBorder="1" applyAlignment="1" applyProtection="1">
      <alignment horizontal="center" vertical="center" wrapText="1"/>
    </xf>
    <xf numFmtId="179" fontId="16" fillId="0" borderId="2" xfId="2" applyNumberFormat="1" applyFont="1" applyFill="1" applyBorder="1" applyAlignment="1" applyProtection="1">
      <alignment horizontal="center" vertical="center" wrapText="1"/>
    </xf>
    <xf numFmtId="179" fontId="16" fillId="0" borderId="2" xfId="2" applyNumberFormat="1" applyFont="1" applyFill="1" applyBorder="1" applyAlignment="1" applyProtection="1">
      <alignment horizontal="center" vertical="center"/>
    </xf>
    <xf numFmtId="0" fontId="15" fillId="4" borderId="2" xfId="2" applyFont="1" applyFill="1" applyBorder="1" applyAlignment="1" applyProtection="1">
      <alignment horizontal="center" vertical="center"/>
    </xf>
    <xf numFmtId="0" fontId="15" fillId="4" borderId="2" xfId="2" applyFont="1" applyFill="1" applyBorder="1" applyAlignment="1" applyProtection="1">
      <alignment horizontal="center" vertical="center" wrapText="1"/>
    </xf>
    <xf numFmtId="179" fontId="15" fillId="4" borderId="2" xfId="2" applyNumberFormat="1" applyFont="1" applyFill="1" applyBorder="1" applyAlignment="1" applyProtection="1">
      <alignment horizontal="center" vertical="center" wrapText="1"/>
    </xf>
    <xf numFmtId="179" fontId="15" fillId="4" borderId="2" xfId="2" applyNumberFormat="1" applyFont="1" applyFill="1" applyBorder="1" applyAlignment="1" applyProtection="1">
      <alignment horizontal="center" vertical="center"/>
    </xf>
    <xf numFmtId="179" fontId="15" fillId="4" borderId="2" xfId="2" applyNumberFormat="1" applyFont="1" applyFill="1" applyBorder="1" applyAlignment="1" applyProtection="1">
      <alignment horizontal="center" vertical="center"/>
      <protection locked="0"/>
    </xf>
    <xf numFmtId="180" fontId="15" fillId="4" borderId="2" xfId="2" applyNumberFormat="1" applyFont="1" applyFill="1" applyBorder="1" applyAlignment="1" applyProtection="1">
      <alignment horizontal="center" vertical="center"/>
    </xf>
    <xf numFmtId="178" fontId="15" fillId="4" borderId="2" xfId="2" applyNumberFormat="1" applyFont="1" applyFill="1" applyBorder="1" applyAlignment="1" applyProtection="1">
      <alignment horizontal="center" vertical="center"/>
      <protection locked="0"/>
    </xf>
    <xf numFmtId="181" fontId="15" fillId="4" borderId="2" xfId="2" applyNumberFormat="1" applyFont="1" applyFill="1" applyBorder="1" applyAlignment="1" applyProtection="1">
      <alignment horizontal="center" vertical="center"/>
    </xf>
    <xf numFmtId="178" fontId="15" fillId="4" borderId="2" xfId="2" applyNumberFormat="1" applyFont="1" applyFill="1" applyBorder="1" applyAlignment="1" applyProtection="1">
      <alignment horizontal="center" vertical="center"/>
    </xf>
    <xf numFmtId="178" fontId="12" fillId="4" borderId="2" xfId="2" applyNumberFormat="1" applyFont="1" applyFill="1" applyBorder="1" applyAlignment="1" applyProtection="1">
      <alignment horizontal="center" vertical="center"/>
    </xf>
    <xf numFmtId="179" fontId="15" fillId="5" borderId="2" xfId="2" applyNumberFormat="1" applyFont="1" applyFill="1" applyBorder="1" applyAlignment="1" applyProtection="1">
      <alignment horizontal="center" vertical="center"/>
      <protection locked="0"/>
    </xf>
    <xf numFmtId="0" fontId="15" fillId="0" borderId="3" xfId="2" applyFont="1" applyFill="1" applyBorder="1" applyAlignment="1" applyProtection="1">
      <alignment horizontal="center" vertical="center"/>
    </xf>
    <xf numFmtId="0" fontId="15" fillId="0" borderId="3" xfId="2" applyFont="1" applyFill="1" applyBorder="1" applyAlignment="1" applyProtection="1">
      <alignment horizontal="center" vertical="center" wrapText="1"/>
    </xf>
    <xf numFmtId="179" fontId="15" fillId="0" borderId="3" xfId="2" applyNumberFormat="1" applyFont="1" applyFill="1" applyBorder="1" applyAlignment="1" applyProtection="1">
      <alignment horizontal="center" vertical="center" wrapText="1"/>
    </xf>
    <xf numFmtId="179" fontId="15" fillId="0" borderId="3" xfId="2" applyNumberFormat="1" applyFont="1" applyFill="1" applyBorder="1" applyAlignment="1" applyProtection="1">
      <alignment horizontal="center" vertical="center"/>
    </xf>
    <xf numFmtId="179" fontId="15" fillId="4" borderId="3" xfId="2" applyNumberFormat="1" applyFont="1" applyFill="1" applyBorder="1" applyAlignment="1" applyProtection="1">
      <alignment horizontal="center" vertical="center"/>
    </xf>
    <xf numFmtId="179" fontId="15" fillId="4" borderId="3" xfId="2" applyNumberFormat="1" applyFont="1" applyFill="1" applyBorder="1" applyAlignment="1" applyProtection="1">
      <alignment horizontal="center" vertical="center"/>
      <protection locked="0"/>
    </xf>
    <xf numFmtId="179" fontId="15" fillId="0" borderId="3" xfId="2" applyNumberFormat="1" applyFont="1" applyFill="1" applyBorder="1" applyAlignment="1" applyProtection="1">
      <alignment horizontal="center" vertical="center"/>
      <protection locked="0"/>
    </xf>
    <xf numFmtId="180" fontId="15" fillId="0" borderId="3" xfId="2" applyNumberFormat="1" applyFont="1" applyFill="1" applyBorder="1" applyAlignment="1" applyProtection="1">
      <alignment horizontal="center" vertical="center"/>
    </xf>
    <xf numFmtId="178" fontId="15" fillId="0" borderId="3" xfId="2" applyNumberFormat="1" applyFont="1" applyFill="1" applyBorder="1" applyAlignment="1" applyProtection="1">
      <alignment horizontal="center" vertical="center"/>
      <protection locked="0"/>
    </xf>
    <xf numFmtId="181" fontId="15" fillId="0" borderId="3" xfId="2" applyNumberFormat="1" applyFont="1" applyFill="1" applyBorder="1" applyAlignment="1" applyProtection="1">
      <alignment horizontal="center" vertical="center"/>
    </xf>
    <xf numFmtId="182" fontId="15" fillId="0" borderId="3" xfId="2" applyNumberFormat="1" applyFont="1" applyFill="1" applyBorder="1" applyAlignment="1" applyProtection="1">
      <alignment horizontal="center" vertical="center"/>
      <protection locked="0"/>
    </xf>
    <xf numFmtId="178" fontId="15" fillId="0" borderId="3" xfId="2" applyNumberFormat="1" applyFont="1" applyFill="1" applyBorder="1" applyAlignment="1" applyProtection="1">
      <alignment horizontal="center" vertical="center"/>
    </xf>
    <xf numFmtId="178" fontId="12" fillId="0" borderId="3" xfId="2" applyNumberFormat="1" applyFont="1" applyFill="1" applyBorder="1" applyAlignment="1" applyProtection="1">
      <alignment horizontal="center" vertical="center"/>
    </xf>
    <xf numFmtId="184" fontId="15" fillId="0" borderId="2" xfId="2" applyNumberFormat="1" applyFont="1" applyFill="1" applyBorder="1" applyAlignment="1" applyProtection="1">
      <alignment horizontal="center" vertical="center" wrapText="1"/>
    </xf>
    <xf numFmtId="184" fontId="15" fillId="0" borderId="3" xfId="2" applyNumberFormat="1" applyFont="1" applyFill="1" applyBorder="1" applyAlignment="1" applyProtection="1">
      <alignment horizontal="center" vertical="center"/>
    </xf>
    <xf numFmtId="179" fontId="15" fillId="4" borderId="3" xfId="2" applyNumberFormat="1" applyFont="1" applyFill="1" applyBorder="1" applyAlignment="1" applyProtection="1">
      <alignment horizontal="center" vertical="center" wrapText="1"/>
    </xf>
    <xf numFmtId="184" fontId="15" fillId="0" borderId="3" xfId="2" applyNumberFormat="1" applyFont="1" applyFill="1" applyBorder="1" applyAlignment="1" applyProtection="1">
      <alignment horizontal="center" vertical="center" wrapText="1"/>
    </xf>
    <xf numFmtId="182" fontId="15" fillId="4" borderId="2" xfId="2" applyNumberFormat="1" applyFont="1" applyFill="1" applyBorder="1" applyAlignment="1" applyProtection="1">
      <alignment horizontal="center" vertical="center"/>
      <protection locked="0"/>
    </xf>
    <xf numFmtId="181" fontId="15" fillId="8" borderId="2" xfId="2" applyNumberFormat="1" applyFont="1" applyFill="1" applyBorder="1" applyAlignment="1" applyProtection="1">
      <alignment horizontal="center" vertical="center"/>
    </xf>
    <xf numFmtId="0" fontId="0" fillId="0" borderId="0" xfId="0" applyNumberFormat="1">
      <alignment vertical="center"/>
    </xf>
    <xf numFmtId="0" fontId="15" fillId="7" borderId="2" xfId="2" applyNumberFormat="1" applyFont="1" applyFill="1" applyBorder="1" applyAlignment="1" applyProtection="1">
      <alignment horizontal="center" vertical="center"/>
      <protection locked="0"/>
    </xf>
    <xf numFmtId="0" fontId="15" fillId="7" borderId="2" xfId="2" applyNumberFormat="1" applyFont="1" applyFill="1" applyBorder="1" applyAlignment="1" applyProtection="1">
      <alignment horizontal="center" vertical="center"/>
    </xf>
    <xf numFmtId="0" fontId="19" fillId="7" borderId="2" xfId="2" applyNumberFormat="1" applyFont="1" applyFill="1" applyBorder="1" applyAlignment="1" applyProtection="1">
      <alignment horizontal="center" vertical="center"/>
    </xf>
    <xf numFmtId="0" fontId="18" fillId="7" borderId="2" xfId="2" applyNumberFormat="1" applyFont="1" applyFill="1" applyBorder="1" applyAlignment="1" applyProtection="1">
      <alignment horizontal="center" vertical="center"/>
    </xf>
    <xf numFmtId="0" fontId="16" fillId="7" borderId="2" xfId="2" applyNumberFormat="1" applyFont="1" applyFill="1" applyBorder="1" applyAlignment="1" applyProtection="1">
      <alignment horizontal="center" vertical="center"/>
    </xf>
    <xf numFmtId="0" fontId="15" fillId="7" borderId="3" xfId="2" applyNumberFormat="1" applyFont="1" applyFill="1" applyBorder="1" applyAlignment="1" applyProtection="1">
      <alignment horizontal="center" vertical="center"/>
    </xf>
    <xf numFmtId="0" fontId="28" fillId="0" borderId="0" xfId="3" applyFont="1">
      <alignment vertical="center"/>
    </xf>
    <xf numFmtId="0" fontId="27" fillId="0" borderId="0" xfId="3" applyBorder="1" applyAlignment="1">
      <alignment horizontal="center" vertical="center"/>
    </xf>
    <xf numFmtId="0" fontId="27" fillId="0" borderId="0" xfId="3" applyAlignment="1">
      <alignment horizontal="center" vertical="center"/>
    </xf>
    <xf numFmtId="0" fontId="27" fillId="0" borderId="0" xfId="3">
      <alignment vertical="center"/>
    </xf>
    <xf numFmtId="0" fontId="27" fillId="0" borderId="8" xfId="3" applyBorder="1" applyAlignment="1">
      <alignment horizontal="center" vertical="center"/>
    </xf>
    <xf numFmtId="0" fontId="29" fillId="0" borderId="11" xfId="3" applyFont="1" applyBorder="1" applyAlignment="1">
      <alignment horizontal="center" vertical="center"/>
    </xf>
    <xf numFmtId="0" fontId="29" fillId="0" borderId="12" xfId="3" applyFont="1" applyBorder="1" applyAlignment="1">
      <alignment horizontal="center" vertical="center"/>
    </xf>
    <xf numFmtId="0" fontId="29" fillId="0" borderId="13" xfId="3" applyFont="1" applyBorder="1" applyAlignment="1">
      <alignment horizontal="center" vertical="center"/>
    </xf>
    <xf numFmtId="0" fontId="30" fillId="0" borderId="12" xfId="3" applyFont="1" applyBorder="1" applyAlignment="1">
      <alignment horizontal="center" vertical="center"/>
    </xf>
    <xf numFmtId="0" fontId="30" fillId="0" borderId="14" xfId="3" applyFont="1" applyBorder="1" applyAlignment="1">
      <alignment horizontal="center" vertical="center"/>
    </xf>
    <xf numFmtId="0" fontId="31" fillId="0" borderId="11" xfId="3" applyFont="1" applyBorder="1" applyAlignment="1">
      <alignment horizontal="center" vertical="center"/>
    </xf>
    <xf numFmtId="0" fontId="29" fillId="4" borderId="15" xfId="3" applyFont="1" applyFill="1" applyBorder="1" applyAlignment="1">
      <alignment horizontal="center" vertical="center"/>
    </xf>
    <xf numFmtId="0" fontId="29" fillId="4" borderId="16" xfId="3" applyFont="1" applyFill="1" applyBorder="1" applyAlignment="1">
      <alignment horizontal="center" vertical="center"/>
    </xf>
    <xf numFmtId="0" fontId="29" fillId="0" borderId="19" xfId="3" applyFont="1" applyBorder="1" applyAlignment="1">
      <alignment horizontal="center" vertical="center"/>
    </xf>
    <xf numFmtId="0" fontId="29" fillId="0" borderId="20" xfId="3" applyFont="1" applyBorder="1" applyAlignment="1">
      <alignment horizontal="center" vertical="center"/>
    </xf>
    <xf numFmtId="0" fontId="29" fillId="0" borderId="21" xfId="3" applyFont="1" applyBorder="1" applyAlignment="1">
      <alignment horizontal="center" vertical="center"/>
    </xf>
    <xf numFmtId="0" fontId="32" fillId="0" borderId="19" xfId="3" applyFont="1" applyBorder="1" applyAlignment="1">
      <alignment horizontal="center" vertical="center"/>
    </xf>
    <xf numFmtId="0" fontId="32" fillId="0" borderId="22" xfId="3" applyFont="1" applyBorder="1" applyAlignment="1">
      <alignment horizontal="center" vertical="center"/>
    </xf>
    <xf numFmtId="0" fontId="32" fillId="0" borderId="4" xfId="3" applyFont="1" applyBorder="1" applyAlignment="1">
      <alignment horizontal="center" vertical="center"/>
    </xf>
    <xf numFmtId="0" fontId="32" fillId="0" borderId="23" xfId="3" applyFont="1" applyBorder="1" applyAlignment="1">
      <alignment horizontal="center" vertical="center"/>
    </xf>
    <xf numFmtId="0" fontId="32" fillId="0" borderId="9" xfId="3" applyFont="1" applyBorder="1" applyAlignment="1">
      <alignment horizontal="center" vertical="center"/>
    </xf>
    <xf numFmtId="0" fontId="31" fillId="0" borderId="19" xfId="3" applyFont="1" applyBorder="1" applyAlignment="1">
      <alignment horizontal="center" vertical="center"/>
    </xf>
    <xf numFmtId="0" fontId="31" fillId="0" borderId="22" xfId="3" applyFont="1" applyBorder="1" applyAlignment="1">
      <alignment horizontal="center" vertical="center"/>
    </xf>
    <xf numFmtId="0" fontId="31" fillId="0" borderId="18" xfId="3" applyFont="1" applyBorder="1" applyAlignment="1">
      <alignment horizontal="center" vertical="center"/>
    </xf>
    <xf numFmtId="0" fontId="29" fillId="4" borderId="22" xfId="3" applyFont="1" applyFill="1" applyBorder="1" applyAlignment="1">
      <alignment horizontal="center" vertical="center"/>
    </xf>
    <xf numFmtId="0" fontId="29" fillId="4" borderId="4" xfId="3" applyFont="1" applyFill="1" applyBorder="1" applyAlignment="1">
      <alignment horizontal="center" vertical="center"/>
    </xf>
    <xf numFmtId="0" fontId="29" fillId="0" borderId="24" xfId="3" applyFont="1" applyBorder="1" applyAlignment="1">
      <alignment horizontal="center" vertical="center"/>
    </xf>
    <xf numFmtId="0" fontId="29" fillId="0" borderId="23" xfId="3" applyFont="1" applyBorder="1" applyAlignment="1">
      <alignment horizontal="center" vertical="center"/>
    </xf>
    <xf numFmtId="0" fontId="29" fillId="0" borderId="25" xfId="3" applyFont="1" applyBorder="1" applyAlignment="1">
      <alignment horizontal="center" vertical="center"/>
    </xf>
    <xf numFmtId="14" fontId="33" fillId="0" borderId="24" xfId="3" applyNumberFormat="1" applyFont="1" applyBorder="1" applyAlignment="1">
      <alignment horizontal="center" vertical="center"/>
    </xf>
    <xf numFmtId="14" fontId="33" fillId="0" borderId="23" xfId="3" applyNumberFormat="1" applyFont="1" applyBorder="1" applyAlignment="1">
      <alignment horizontal="center" vertical="center"/>
    </xf>
    <xf numFmtId="14" fontId="33" fillId="0" borderId="25" xfId="3" applyNumberFormat="1" applyFont="1" applyBorder="1" applyAlignment="1">
      <alignment horizontal="center" vertical="center"/>
    </xf>
    <xf numFmtId="14" fontId="33" fillId="0" borderId="26" xfId="3" applyNumberFormat="1" applyFont="1" applyBorder="1" applyAlignment="1">
      <alignment horizontal="center" vertical="center"/>
    </xf>
    <xf numFmtId="14" fontId="33" fillId="0" borderId="27" xfId="3" applyNumberFormat="1" applyFont="1" applyBorder="1" applyAlignment="1">
      <alignment horizontal="center" vertical="center"/>
    </xf>
    <xf numFmtId="14" fontId="33" fillId="0" borderId="9" xfId="3" applyNumberFormat="1" applyFont="1" applyBorder="1" applyAlignment="1">
      <alignment horizontal="center" vertical="center"/>
    </xf>
    <xf numFmtId="14" fontId="33" fillId="4" borderId="26" xfId="3" applyNumberFormat="1" applyFont="1" applyFill="1" applyBorder="1" applyAlignment="1">
      <alignment horizontal="center" vertical="center"/>
    </xf>
    <xf numFmtId="14" fontId="33" fillId="4" borderId="23" xfId="3" applyNumberFormat="1" applyFont="1" applyFill="1" applyBorder="1" applyAlignment="1">
      <alignment horizontal="center" vertical="center"/>
    </xf>
    <xf numFmtId="14" fontId="33" fillId="4" borderId="9" xfId="3" applyNumberFormat="1" applyFont="1" applyFill="1" applyBorder="1" applyAlignment="1">
      <alignment horizontal="center" vertical="center"/>
    </xf>
    <xf numFmtId="0" fontId="27" fillId="0" borderId="23" xfId="3" applyBorder="1" applyAlignment="1">
      <alignment horizontal="center" vertical="center"/>
    </xf>
    <xf numFmtId="0" fontId="27" fillId="0" borderId="9" xfId="3" applyBorder="1" applyAlignment="1">
      <alignment horizontal="center" vertical="center"/>
    </xf>
    <xf numFmtId="0" fontId="33" fillId="0" borderId="24" xfId="3" applyFont="1" applyBorder="1" applyAlignment="1">
      <alignment horizontal="center" vertical="center"/>
    </xf>
    <xf numFmtId="0" fontId="33" fillId="0" borderId="26" xfId="3" applyFont="1" applyBorder="1" applyAlignment="1">
      <alignment horizontal="center" vertical="center"/>
    </xf>
    <xf numFmtId="0" fontId="33" fillId="0" borderId="27" xfId="3" applyFont="1" applyBorder="1" applyAlignment="1">
      <alignment horizontal="center" vertical="center"/>
    </xf>
    <xf numFmtId="0" fontId="33" fillId="0" borderId="23" xfId="3" applyFont="1" applyBorder="1" applyAlignment="1">
      <alignment horizontal="center" vertical="center"/>
    </xf>
    <xf numFmtId="0" fontId="33" fillId="0" borderId="9" xfId="3" applyFont="1" applyBorder="1" applyAlignment="1">
      <alignment horizontal="center" vertical="center"/>
    </xf>
    <xf numFmtId="0" fontId="27" fillId="5" borderId="23" xfId="3" applyFill="1" applyBorder="1" applyAlignment="1">
      <alignment horizontal="center" vertical="center"/>
    </xf>
    <xf numFmtId="0" fontId="27" fillId="5" borderId="9" xfId="3" applyFill="1" applyBorder="1" applyAlignment="1">
      <alignment horizontal="center" vertical="center"/>
    </xf>
    <xf numFmtId="0" fontId="27" fillId="5" borderId="24" xfId="3" applyFill="1" applyBorder="1" applyAlignment="1">
      <alignment horizontal="center" vertical="center"/>
    </xf>
    <xf numFmtId="0" fontId="27" fillId="5" borderId="25" xfId="3" applyFill="1" applyBorder="1" applyAlignment="1">
      <alignment horizontal="center" vertical="center"/>
    </xf>
    <xf numFmtId="0" fontId="27" fillId="5" borderId="26" xfId="3" applyFill="1" applyBorder="1" applyAlignment="1">
      <alignment horizontal="center" vertical="center"/>
    </xf>
    <xf numFmtId="0" fontId="27" fillId="5" borderId="27" xfId="3" applyFill="1" applyBorder="1" applyAlignment="1">
      <alignment horizontal="center" vertical="center"/>
    </xf>
    <xf numFmtId="2" fontId="27" fillId="5" borderId="23" xfId="3" applyNumberFormat="1" applyFill="1" applyBorder="1" applyAlignment="1">
      <alignment horizontal="center" vertical="center"/>
    </xf>
    <xf numFmtId="2" fontId="27" fillId="5" borderId="24" xfId="3" applyNumberFormat="1" applyFill="1" applyBorder="1" applyAlignment="1">
      <alignment horizontal="center" vertical="center"/>
    </xf>
    <xf numFmtId="0" fontId="27" fillId="5" borderId="0" xfId="3" applyFill="1">
      <alignment vertical="center"/>
    </xf>
    <xf numFmtId="0" fontId="27" fillId="0" borderId="24" xfId="3" applyBorder="1" applyAlignment="1">
      <alignment horizontal="center" vertical="center"/>
    </xf>
    <xf numFmtId="0" fontId="27" fillId="0" borderId="25" xfId="3" applyBorder="1" applyAlignment="1">
      <alignment horizontal="center" vertical="center"/>
    </xf>
    <xf numFmtId="0" fontId="27" fillId="0" borderId="26" xfId="3" applyBorder="1" applyAlignment="1">
      <alignment horizontal="center" vertical="center"/>
    </xf>
    <xf numFmtId="0" fontId="27" fillId="0" borderId="27" xfId="3" applyBorder="1" applyAlignment="1">
      <alignment horizontal="center" vertical="center"/>
    </xf>
    <xf numFmtId="0" fontId="27" fillId="6" borderId="0" xfId="3" applyFill="1">
      <alignment vertical="center"/>
    </xf>
    <xf numFmtId="0" fontId="27" fillId="6" borderId="23" xfId="3" applyFill="1" applyBorder="1" applyAlignment="1">
      <alignment horizontal="center" vertical="center"/>
    </xf>
    <xf numFmtId="178" fontId="27" fillId="6" borderId="9" xfId="3" applyNumberFormat="1" applyFill="1" applyBorder="1" applyAlignment="1">
      <alignment horizontal="center" vertical="center"/>
    </xf>
    <xf numFmtId="178" fontId="27" fillId="6" borderId="24" xfId="3" applyNumberFormat="1" applyFill="1" applyBorder="1" applyAlignment="1">
      <alignment horizontal="center" vertical="center"/>
    </xf>
    <xf numFmtId="178" fontId="27" fillId="6" borderId="23" xfId="3" applyNumberFormat="1" applyFill="1" applyBorder="1" applyAlignment="1">
      <alignment horizontal="center" vertical="center"/>
    </xf>
    <xf numFmtId="178" fontId="27" fillId="6" borderId="25" xfId="3" applyNumberFormat="1" applyFill="1" applyBorder="1" applyAlignment="1">
      <alignment horizontal="center" vertical="center"/>
    </xf>
    <xf numFmtId="178" fontId="27" fillId="6" borderId="26" xfId="3" applyNumberFormat="1" applyFill="1" applyBorder="1" applyAlignment="1">
      <alignment horizontal="center" vertical="center"/>
    </xf>
    <xf numFmtId="178" fontId="27" fillId="6" borderId="27" xfId="3" applyNumberFormat="1" applyFill="1" applyBorder="1" applyAlignment="1">
      <alignment horizontal="center" vertical="center"/>
    </xf>
    <xf numFmtId="0" fontId="27" fillId="6" borderId="9" xfId="3" applyFill="1" applyBorder="1" applyAlignment="1">
      <alignment horizontal="center" vertical="center"/>
    </xf>
    <xf numFmtId="0" fontId="27" fillId="6" borderId="24" xfId="3" applyFill="1" applyBorder="1" applyAlignment="1">
      <alignment horizontal="center" vertical="center"/>
    </xf>
    <xf numFmtId="0" fontId="27" fillId="6" borderId="25" xfId="3" applyFill="1" applyBorder="1" applyAlignment="1">
      <alignment horizontal="center" vertical="center"/>
    </xf>
    <xf numFmtId="0" fontId="27" fillId="6" borderId="23" xfId="3" quotePrefix="1" applyFill="1" applyBorder="1" applyAlignment="1">
      <alignment horizontal="center" vertical="center"/>
    </xf>
    <xf numFmtId="0" fontId="27" fillId="6" borderId="9" xfId="3" quotePrefix="1" applyFill="1" applyBorder="1" applyAlignment="1">
      <alignment horizontal="center" vertical="center"/>
    </xf>
    <xf numFmtId="2" fontId="27" fillId="0" borderId="23" xfId="3" applyNumberFormat="1" applyBorder="1" applyAlignment="1">
      <alignment horizontal="center" vertical="center"/>
    </xf>
    <xf numFmtId="178" fontId="27" fillId="0" borderId="9" xfId="3" applyNumberFormat="1" applyBorder="1" applyAlignment="1">
      <alignment horizontal="center" vertical="center"/>
    </xf>
    <xf numFmtId="178" fontId="27" fillId="0" borderId="24" xfId="3" applyNumberFormat="1" applyBorder="1" applyAlignment="1">
      <alignment horizontal="center" vertical="center"/>
    </xf>
    <xf numFmtId="178" fontId="27" fillId="0" borderId="23" xfId="3" applyNumberFormat="1" applyBorder="1" applyAlignment="1">
      <alignment horizontal="center" vertical="center"/>
    </xf>
    <xf numFmtId="178" fontId="27" fillId="0" borderId="25" xfId="3" applyNumberFormat="1" applyBorder="1" applyAlignment="1">
      <alignment horizontal="center" vertical="center"/>
    </xf>
    <xf numFmtId="178" fontId="27" fillId="0" borderId="26" xfId="3" applyNumberFormat="1" applyBorder="1" applyAlignment="1">
      <alignment horizontal="center" vertical="center"/>
    </xf>
    <xf numFmtId="178" fontId="27" fillId="0" borderId="27" xfId="3" applyNumberFormat="1" applyBorder="1" applyAlignment="1">
      <alignment horizontal="center" vertical="center"/>
    </xf>
    <xf numFmtId="0" fontId="27" fillId="0" borderId="23" xfId="3" quotePrefix="1" applyBorder="1" applyAlignment="1">
      <alignment horizontal="center" vertical="center"/>
    </xf>
    <xf numFmtId="0" fontId="27" fillId="0" borderId="9" xfId="3" quotePrefix="1" applyBorder="1" applyAlignment="1">
      <alignment horizontal="center" vertical="center"/>
    </xf>
    <xf numFmtId="178" fontId="27" fillId="5" borderId="9" xfId="3" applyNumberFormat="1" applyFill="1" applyBorder="1" applyAlignment="1">
      <alignment horizontal="center" vertical="center"/>
    </xf>
    <xf numFmtId="178" fontId="27" fillId="5" borderId="24" xfId="3" applyNumberFormat="1" applyFill="1" applyBorder="1" applyAlignment="1">
      <alignment horizontal="center" vertical="center"/>
    </xf>
    <xf numFmtId="178" fontId="27" fillId="5" borderId="23" xfId="3" applyNumberFormat="1" applyFill="1" applyBorder="1" applyAlignment="1">
      <alignment horizontal="center" vertical="center"/>
    </xf>
    <xf numFmtId="178" fontId="27" fillId="5" borderId="25" xfId="3" applyNumberFormat="1" applyFill="1" applyBorder="1" applyAlignment="1">
      <alignment horizontal="center" vertical="center"/>
    </xf>
    <xf numFmtId="178" fontId="27" fillId="5" borderId="26" xfId="3" applyNumberFormat="1" applyFill="1" applyBorder="1" applyAlignment="1">
      <alignment horizontal="center" vertical="center"/>
    </xf>
    <xf numFmtId="178" fontId="27" fillId="5" borderId="27" xfId="3" applyNumberFormat="1" applyFill="1" applyBorder="1" applyAlignment="1">
      <alignment horizontal="center" vertical="center"/>
    </xf>
    <xf numFmtId="0" fontId="27" fillId="5" borderId="23" xfId="3" quotePrefix="1" applyFill="1" applyBorder="1" applyAlignment="1">
      <alignment horizontal="center" vertical="center"/>
    </xf>
    <xf numFmtId="0" fontId="27" fillId="5" borderId="9" xfId="3" quotePrefix="1" applyFill="1" applyBorder="1" applyAlignment="1">
      <alignment horizontal="center" vertical="center"/>
    </xf>
    <xf numFmtId="2" fontId="27" fillId="0" borderId="9" xfId="3" applyNumberFormat="1" applyBorder="1" applyAlignment="1">
      <alignment horizontal="center" vertical="center"/>
    </xf>
    <xf numFmtId="178" fontId="34" fillId="6" borderId="23" xfId="3" applyNumberFormat="1" applyFont="1" applyFill="1" applyBorder="1" applyAlignment="1">
      <alignment horizontal="center" vertical="center"/>
    </xf>
    <xf numFmtId="178" fontId="34" fillId="6" borderId="9" xfId="3" applyNumberFormat="1" applyFont="1" applyFill="1" applyBorder="1" applyAlignment="1">
      <alignment horizontal="center" vertical="center"/>
    </xf>
    <xf numFmtId="0" fontId="27" fillId="4" borderId="0" xfId="3" applyFill="1" applyAlignment="1">
      <alignment vertical="center" wrapText="1"/>
    </xf>
    <xf numFmtId="0" fontId="27" fillId="4" borderId="23" xfId="3" applyFill="1" applyBorder="1" applyAlignment="1">
      <alignment horizontal="center" vertical="center"/>
    </xf>
    <xf numFmtId="178" fontId="27" fillId="4" borderId="9" xfId="3" applyNumberFormat="1" applyFill="1" applyBorder="1" applyAlignment="1">
      <alignment horizontal="center" vertical="center"/>
    </xf>
    <xf numFmtId="178" fontId="27" fillId="4" borderId="24" xfId="3" applyNumberFormat="1" applyFill="1" applyBorder="1" applyAlignment="1">
      <alignment horizontal="center" vertical="center"/>
    </xf>
    <xf numFmtId="178" fontId="27" fillId="4" borderId="23" xfId="3" applyNumberFormat="1" applyFill="1" applyBorder="1" applyAlignment="1">
      <alignment horizontal="center" vertical="center"/>
    </xf>
    <xf numFmtId="178" fontId="27" fillId="4" borderId="25" xfId="3" applyNumberFormat="1" applyFill="1" applyBorder="1" applyAlignment="1">
      <alignment horizontal="center" vertical="center"/>
    </xf>
    <xf numFmtId="178" fontId="27" fillId="4" borderId="26" xfId="3" applyNumberFormat="1" applyFill="1" applyBorder="1" applyAlignment="1">
      <alignment horizontal="center" vertical="center"/>
    </xf>
    <xf numFmtId="178" fontId="27" fillId="4" borderId="27" xfId="3" applyNumberFormat="1" applyFill="1" applyBorder="1" applyAlignment="1">
      <alignment horizontal="center" vertical="center"/>
    </xf>
    <xf numFmtId="0" fontId="27" fillId="4" borderId="9" xfId="3" applyFill="1" applyBorder="1" applyAlignment="1">
      <alignment horizontal="center" vertical="center"/>
    </xf>
    <xf numFmtId="0" fontId="27" fillId="4" borderId="24" xfId="3" applyFill="1" applyBorder="1" applyAlignment="1">
      <alignment horizontal="center" vertical="center"/>
    </xf>
    <xf numFmtId="0" fontId="27" fillId="4" borderId="25" xfId="3" applyFill="1" applyBorder="1" applyAlignment="1">
      <alignment horizontal="center" vertical="center"/>
    </xf>
    <xf numFmtId="2" fontId="27" fillId="0" borderId="25" xfId="3" applyNumberFormat="1" applyBorder="1" applyAlignment="1">
      <alignment horizontal="center" vertical="center"/>
    </xf>
    <xf numFmtId="178" fontId="27" fillId="0" borderId="25" xfId="3" applyNumberFormat="1" applyFill="1" applyBorder="1" applyAlignment="1">
      <alignment horizontal="center" vertical="center"/>
    </xf>
    <xf numFmtId="178" fontId="34" fillId="0" borderId="23" xfId="3" applyNumberFormat="1" applyFont="1" applyBorder="1" applyAlignment="1">
      <alignment horizontal="center" vertical="center" wrapText="1"/>
    </xf>
    <xf numFmtId="0" fontId="34" fillId="0" borderId="23" xfId="3" applyFont="1" applyBorder="1" applyAlignment="1">
      <alignment horizontal="center" vertical="center" wrapText="1"/>
    </xf>
    <xf numFmtId="0" fontId="27" fillId="0" borderId="23" xfId="3" applyFont="1" applyBorder="1" applyAlignment="1">
      <alignment horizontal="center" vertical="center" wrapText="1"/>
    </xf>
    <xf numFmtId="0" fontId="27" fillId="0" borderId="24" xfId="3" applyBorder="1" applyAlignment="1">
      <alignment horizontal="center" vertical="center" wrapText="1"/>
    </xf>
    <xf numFmtId="178" fontId="34" fillId="0" borderId="23" xfId="3" applyNumberFormat="1" applyFont="1" applyBorder="1" applyAlignment="1">
      <alignment horizontal="center" vertical="center"/>
    </xf>
    <xf numFmtId="178" fontId="34" fillId="0" borderId="9" xfId="3" applyNumberFormat="1" applyFont="1" applyBorder="1" applyAlignment="1">
      <alignment horizontal="center" vertical="center"/>
    </xf>
    <xf numFmtId="178" fontId="27" fillId="0" borderId="29" xfId="3" applyNumberFormat="1" applyBorder="1" applyAlignment="1">
      <alignment horizontal="center" vertical="center"/>
    </xf>
    <xf numFmtId="178" fontId="27" fillId="0" borderId="30" xfId="3" applyNumberFormat="1" applyBorder="1" applyAlignment="1">
      <alignment horizontal="center" vertical="center"/>
    </xf>
    <xf numFmtId="178" fontId="27" fillId="0" borderId="31" xfId="3" applyNumberFormat="1" applyBorder="1" applyAlignment="1">
      <alignment horizontal="center" vertical="center"/>
    </xf>
    <xf numFmtId="178" fontId="27" fillId="0" borderId="32" xfId="3" applyNumberFormat="1" applyBorder="1" applyAlignment="1">
      <alignment horizontal="center" vertical="center"/>
    </xf>
    <xf numFmtId="178" fontId="27" fillId="0" borderId="33" xfId="3" applyNumberFormat="1" applyBorder="1" applyAlignment="1">
      <alignment horizontal="center" vertical="center"/>
    </xf>
    <xf numFmtId="178" fontId="27" fillId="0" borderId="34" xfId="3" quotePrefix="1" applyNumberFormat="1" applyBorder="1" applyAlignment="1">
      <alignment horizontal="center" vertical="center"/>
    </xf>
    <xf numFmtId="178" fontId="27" fillId="0" borderId="30" xfId="3" quotePrefix="1" applyNumberFormat="1" applyBorder="1" applyAlignment="1">
      <alignment horizontal="center" vertical="center"/>
    </xf>
    <xf numFmtId="0" fontId="34" fillId="0" borderId="30" xfId="3" applyFont="1" applyBorder="1" applyAlignment="1">
      <alignment horizontal="center" vertical="center"/>
    </xf>
    <xf numFmtId="0" fontId="27" fillId="0" borderId="34" xfId="3" applyBorder="1" applyAlignment="1">
      <alignment horizontal="center" vertical="center"/>
    </xf>
    <xf numFmtId="0" fontId="27" fillId="0" borderId="29" xfId="3" applyBorder="1" applyAlignment="1">
      <alignment horizontal="center" vertical="center"/>
    </xf>
    <xf numFmtId="0" fontId="27" fillId="0" borderId="30" xfId="3" applyFill="1" applyBorder="1" applyAlignment="1">
      <alignment horizontal="center" vertical="center" wrapText="1"/>
    </xf>
    <xf numFmtId="0" fontId="27" fillId="0" borderId="31" xfId="3" applyFill="1" applyBorder="1" applyAlignment="1">
      <alignment horizontal="center" vertical="center" wrapText="1"/>
    </xf>
    <xf numFmtId="178" fontId="34" fillId="0" borderId="30" xfId="3" applyNumberFormat="1" applyFont="1" applyBorder="1" applyAlignment="1">
      <alignment horizontal="center" vertical="center"/>
    </xf>
    <xf numFmtId="178" fontId="34" fillId="0" borderId="34" xfId="3" applyNumberFormat="1" applyFont="1" applyBorder="1" applyAlignment="1">
      <alignment horizontal="center" vertical="center"/>
    </xf>
    <xf numFmtId="178" fontId="27" fillId="0" borderId="31" xfId="3" applyNumberFormat="1" applyFill="1" applyBorder="1" applyAlignment="1">
      <alignment horizontal="center" vertical="center"/>
    </xf>
    <xf numFmtId="178" fontId="27" fillId="0" borderId="0" xfId="3" applyNumberFormat="1" applyBorder="1" applyAlignment="1">
      <alignment horizontal="center" vertical="center"/>
    </xf>
    <xf numFmtId="178" fontId="27" fillId="0" borderId="0" xfId="3" quotePrefix="1" applyNumberFormat="1" applyBorder="1" applyAlignment="1">
      <alignment horizontal="center" vertical="center"/>
    </xf>
    <xf numFmtId="0" fontId="35" fillId="0" borderId="0" xfId="3" applyFont="1" applyBorder="1" applyAlignment="1">
      <alignment horizontal="center" vertical="center"/>
    </xf>
    <xf numFmtId="0" fontId="27" fillId="0" borderId="0" xfId="3" applyFill="1" applyBorder="1" applyAlignment="1">
      <alignment horizontal="center" vertical="center" wrapText="1"/>
    </xf>
    <xf numFmtId="178" fontId="34" fillId="0" borderId="0" xfId="3" applyNumberFormat="1" applyFont="1" applyBorder="1" applyAlignment="1">
      <alignment horizontal="center" vertical="center"/>
    </xf>
    <xf numFmtId="178" fontId="27" fillId="0" borderId="0" xfId="3" applyNumberFormat="1" applyFill="1" applyBorder="1" applyAlignment="1">
      <alignment horizontal="center" vertical="center"/>
    </xf>
    <xf numFmtId="0" fontId="27" fillId="0" borderId="23" xfId="3" applyBorder="1" applyAlignment="1">
      <alignment vertical="center" wrapText="1"/>
    </xf>
    <xf numFmtId="0" fontId="27" fillId="9" borderId="23" xfId="3" applyFill="1" applyBorder="1" applyAlignment="1">
      <alignment horizontal="center" vertical="center"/>
    </xf>
    <xf numFmtId="183" fontId="27" fillId="0" borderId="23" xfId="3" applyNumberFormat="1" applyBorder="1" applyAlignment="1">
      <alignment horizontal="center" vertical="center"/>
    </xf>
    <xf numFmtId="183" fontId="27" fillId="0" borderId="23" xfId="3" applyNumberFormat="1" applyBorder="1" applyAlignment="1">
      <alignment horizontal="center" vertical="center" wrapText="1"/>
    </xf>
    <xf numFmtId="183" fontId="27" fillId="4" borderId="23" xfId="3" applyNumberFormat="1" applyFill="1" applyBorder="1" applyAlignment="1">
      <alignment horizontal="center" vertical="center"/>
    </xf>
    <xf numFmtId="0" fontId="27" fillId="4" borderId="23" xfId="3" applyFill="1" applyBorder="1" applyAlignment="1">
      <alignment horizontal="center" vertical="center" wrapText="1"/>
    </xf>
    <xf numFmtId="183" fontId="27" fillId="4" borderId="23" xfId="3" applyNumberFormat="1" applyFill="1" applyBorder="1" applyAlignment="1">
      <alignment horizontal="center" vertical="center" wrapText="1"/>
    </xf>
    <xf numFmtId="0" fontId="27" fillId="0" borderId="23" xfId="3" applyBorder="1" applyAlignment="1">
      <alignment horizontal="center" vertical="center" wrapText="1"/>
    </xf>
    <xf numFmtId="2" fontId="27" fillId="9" borderId="23" xfId="3" applyNumberFormat="1" applyFill="1" applyBorder="1" applyAlignment="1">
      <alignment horizontal="center" vertical="center"/>
    </xf>
    <xf numFmtId="176" fontId="27" fillId="9" borderId="23" xfId="3" applyNumberFormat="1" applyFill="1" applyBorder="1" applyAlignment="1">
      <alignment horizontal="center" vertical="center"/>
    </xf>
    <xf numFmtId="2" fontId="27" fillId="4" borderId="23" xfId="3" applyNumberFormat="1" applyFill="1" applyBorder="1" applyAlignment="1">
      <alignment horizontal="center" vertical="center"/>
    </xf>
    <xf numFmtId="0" fontId="27" fillId="9" borderId="23" xfId="3" applyFill="1" applyBorder="1" applyAlignment="1">
      <alignment horizontal="center" vertical="center" wrapText="1"/>
    </xf>
    <xf numFmtId="183" fontId="27" fillId="5" borderId="23" xfId="3" applyNumberFormat="1" applyFill="1" applyBorder="1" applyAlignment="1">
      <alignment horizontal="center" vertical="center" wrapText="1"/>
    </xf>
    <xf numFmtId="0" fontId="27" fillId="5" borderId="23" xfId="3" applyFill="1" applyBorder="1" applyAlignment="1">
      <alignment horizontal="center" vertical="center" wrapText="1"/>
    </xf>
    <xf numFmtId="183" fontId="27" fillId="5" borderId="23" xfId="3" applyNumberFormat="1" applyFill="1" applyBorder="1" applyAlignment="1">
      <alignment horizontal="center" vertical="center"/>
    </xf>
    <xf numFmtId="2" fontId="27" fillId="0" borderId="23" xfId="3" applyNumberFormat="1" applyBorder="1" applyAlignment="1">
      <alignment horizontal="center" vertical="center" wrapText="1"/>
    </xf>
    <xf numFmtId="183" fontId="27" fillId="0" borderId="0" xfId="3" applyNumberFormat="1" applyAlignment="1">
      <alignment horizontal="center" vertical="center"/>
    </xf>
    <xf numFmtId="0" fontId="37" fillId="10" borderId="0" xfId="4" applyFont="1" applyFill="1">
      <alignment vertical="center"/>
    </xf>
    <xf numFmtId="0" fontId="37" fillId="10" borderId="23" xfId="4" applyFont="1" applyFill="1" applyBorder="1" applyAlignment="1">
      <alignment horizontal="center" vertical="center"/>
    </xf>
    <xf numFmtId="0" fontId="37" fillId="10" borderId="26" xfId="4" applyFont="1" applyFill="1" applyBorder="1" applyAlignment="1">
      <alignment horizontal="center" vertical="center"/>
    </xf>
    <xf numFmtId="0" fontId="37" fillId="10" borderId="26" xfId="4" applyFont="1" applyFill="1" applyBorder="1" applyAlignment="1">
      <alignment horizontal="center" vertical="center" wrapText="1"/>
    </xf>
    <xf numFmtId="0" fontId="37" fillId="10" borderId="0" xfId="4" applyFont="1" applyFill="1" applyBorder="1" applyAlignment="1">
      <alignment horizontal="center" vertical="center" wrapText="1"/>
    </xf>
    <xf numFmtId="0" fontId="37" fillId="10" borderId="0" xfId="4" applyFont="1" applyFill="1" applyAlignment="1">
      <alignment horizontal="center" vertical="center" wrapText="1"/>
    </xf>
    <xf numFmtId="0" fontId="37" fillId="10" borderId="23" xfId="4" applyFont="1" applyFill="1" applyBorder="1" applyAlignment="1">
      <alignment horizontal="center" vertical="center" wrapText="1"/>
    </xf>
    <xf numFmtId="0" fontId="37" fillId="10" borderId="9" xfId="4" applyFont="1" applyFill="1" applyBorder="1" applyAlignment="1">
      <alignment horizontal="center" vertical="center" wrapText="1"/>
    </xf>
    <xf numFmtId="0" fontId="38" fillId="0" borderId="0" xfId="4" applyFont="1" applyFill="1">
      <alignment vertical="center"/>
    </xf>
    <xf numFmtId="176" fontId="38" fillId="10" borderId="23" xfId="4" applyNumberFormat="1" applyFont="1" applyFill="1" applyBorder="1" applyAlignment="1">
      <alignment horizontal="center" vertical="center"/>
    </xf>
    <xf numFmtId="2" fontId="38" fillId="10" borderId="23" xfId="4" applyNumberFormat="1" applyFont="1" applyFill="1" applyBorder="1" applyAlignment="1">
      <alignment horizontal="center" vertical="center"/>
    </xf>
    <xf numFmtId="0" fontId="38" fillId="0" borderId="26" xfId="4" applyFont="1" applyFill="1" applyBorder="1" applyAlignment="1">
      <alignment horizontal="center" vertical="center"/>
    </xf>
    <xf numFmtId="0" fontId="38" fillId="0" borderId="0" xfId="4" applyFont="1" applyFill="1" applyBorder="1" applyAlignment="1">
      <alignment horizontal="center" vertical="center"/>
    </xf>
    <xf numFmtId="0" fontId="38" fillId="0" borderId="0" xfId="4" applyFont="1" applyFill="1" applyAlignment="1">
      <alignment horizontal="center" vertical="center"/>
    </xf>
    <xf numFmtId="0" fontId="38" fillId="0" borderId="23" xfId="4" applyFont="1" applyFill="1" applyBorder="1" applyAlignment="1">
      <alignment horizontal="center" vertical="center"/>
    </xf>
    <xf numFmtId="0" fontId="38" fillId="10" borderId="23" xfId="4" applyFont="1" applyFill="1" applyBorder="1" applyAlignment="1">
      <alignment horizontal="center" vertical="center"/>
    </xf>
    <xf numFmtId="2" fontId="38" fillId="0" borderId="23" xfId="4" applyNumberFormat="1" applyFont="1" applyFill="1" applyBorder="1" applyAlignment="1">
      <alignment horizontal="center" vertical="center"/>
    </xf>
    <xf numFmtId="2" fontId="38" fillId="0" borderId="26" xfId="4" applyNumberFormat="1" applyFont="1" applyFill="1" applyBorder="1" applyAlignment="1">
      <alignment horizontal="center" vertical="center"/>
    </xf>
    <xf numFmtId="2" fontId="38" fillId="0" borderId="0" xfId="4" applyNumberFormat="1" applyFont="1" applyFill="1" applyBorder="1" applyAlignment="1">
      <alignment horizontal="center" vertical="center"/>
    </xf>
    <xf numFmtId="178" fontId="38" fillId="10" borderId="23" xfId="5" applyNumberFormat="1" applyFont="1" applyFill="1" applyBorder="1" applyAlignment="1">
      <alignment horizontal="center" vertical="center"/>
    </xf>
    <xf numFmtId="0" fontId="38" fillId="4" borderId="23" xfId="4" applyFont="1" applyFill="1" applyBorder="1" applyAlignment="1">
      <alignment horizontal="center" vertical="center"/>
    </xf>
    <xf numFmtId="0" fontId="38" fillId="4" borderId="26" xfId="4" applyFont="1" applyFill="1" applyBorder="1" applyAlignment="1">
      <alignment horizontal="center" vertical="center"/>
    </xf>
    <xf numFmtId="0" fontId="38" fillId="4" borderId="0" xfId="4" applyFont="1" applyFill="1" applyBorder="1" applyAlignment="1">
      <alignment horizontal="center" vertical="center"/>
    </xf>
    <xf numFmtId="0" fontId="38" fillId="11" borderId="0" xfId="4" applyFont="1" applyFill="1" applyAlignment="1">
      <alignment horizontal="center" vertical="center"/>
    </xf>
    <xf numFmtId="0" fontId="38" fillId="11" borderId="26" xfId="4" applyFont="1" applyFill="1" applyBorder="1" applyAlignment="1">
      <alignment horizontal="center" vertical="center"/>
    </xf>
    <xf numFmtId="0" fontId="38" fillId="11" borderId="23" xfId="4" applyFont="1" applyFill="1" applyBorder="1" applyAlignment="1">
      <alignment horizontal="center" vertical="center"/>
    </xf>
    <xf numFmtId="0" fontId="38" fillId="4" borderId="0" xfId="4" applyFont="1" applyFill="1">
      <alignment vertical="center"/>
    </xf>
    <xf numFmtId="0" fontId="38" fillId="11" borderId="0" xfId="4" applyFont="1" applyFill="1">
      <alignment vertical="center"/>
    </xf>
    <xf numFmtId="0" fontId="38" fillId="12" borderId="23" xfId="4" applyFont="1" applyFill="1" applyBorder="1" applyAlignment="1">
      <alignment horizontal="center" vertical="center"/>
    </xf>
    <xf numFmtId="0" fontId="38" fillId="12" borderId="26" xfId="4" applyFont="1" applyFill="1" applyBorder="1" applyAlignment="1">
      <alignment horizontal="center" vertical="center"/>
    </xf>
    <xf numFmtId="0" fontId="38" fillId="12" borderId="0" xfId="4" applyFont="1" applyFill="1" applyAlignment="1">
      <alignment horizontal="center" vertical="center"/>
    </xf>
    <xf numFmtId="0" fontId="38" fillId="12" borderId="0" xfId="4" applyFont="1" applyFill="1">
      <alignment vertical="center"/>
    </xf>
    <xf numFmtId="2" fontId="38" fillId="11" borderId="23" xfId="4" applyNumberFormat="1" applyFont="1" applyFill="1" applyBorder="1" applyAlignment="1">
      <alignment horizontal="center" vertical="center"/>
    </xf>
    <xf numFmtId="2" fontId="38" fillId="11" borderId="26" xfId="4" applyNumberFormat="1" applyFont="1" applyFill="1" applyBorder="1" applyAlignment="1">
      <alignment horizontal="center" vertical="center"/>
    </xf>
    <xf numFmtId="0" fontId="38" fillId="13" borderId="23" xfId="4" applyFont="1" applyFill="1" applyBorder="1" applyAlignment="1">
      <alignment horizontal="center" vertical="center"/>
    </xf>
    <xf numFmtId="0" fontId="38" fillId="13" borderId="26" xfId="4" applyFont="1" applyFill="1" applyBorder="1" applyAlignment="1">
      <alignment horizontal="center" vertical="center"/>
    </xf>
    <xf numFmtId="0" fontId="39" fillId="13" borderId="26" xfId="4" applyFont="1" applyFill="1" applyBorder="1" applyAlignment="1">
      <alignment horizontal="center" vertical="center"/>
    </xf>
    <xf numFmtId="0" fontId="38" fillId="13" borderId="0" xfId="4" applyFont="1" applyFill="1" applyAlignment="1">
      <alignment horizontal="center" vertical="center"/>
    </xf>
    <xf numFmtId="0" fontId="39" fillId="4" borderId="26" xfId="4" applyFont="1" applyFill="1" applyBorder="1" applyAlignment="1">
      <alignment horizontal="center" vertical="center"/>
    </xf>
    <xf numFmtId="0" fontId="38" fillId="14" borderId="23" xfId="4" applyFont="1" applyFill="1" applyBorder="1" applyAlignment="1">
      <alignment horizontal="center" vertical="center"/>
    </xf>
    <xf numFmtId="0" fontId="38" fillId="14" borderId="26" xfId="4" applyFont="1" applyFill="1" applyBorder="1" applyAlignment="1">
      <alignment horizontal="center" vertical="center"/>
    </xf>
    <xf numFmtId="2" fontId="38" fillId="14" borderId="26" xfId="4" applyNumberFormat="1" applyFont="1" applyFill="1" applyBorder="1" applyAlignment="1">
      <alignment horizontal="center" vertical="center"/>
    </xf>
    <xf numFmtId="0" fontId="38" fillId="14" borderId="0" xfId="4" applyFont="1" applyFill="1" applyAlignment="1">
      <alignment horizontal="center" vertical="center"/>
    </xf>
    <xf numFmtId="0" fontId="38" fillId="14" borderId="0" xfId="4" applyFont="1" applyFill="1">
      <alignment vertical="center"/>
    </xf>
    <xf numFmtId="0" fontId="39" fillId="14" borderId="26" xfId="4" applyFont="1" applyFill="1" applyBorder="1" applyAlignment="1">
      <alignment horizontal="center" vertical="center"/>
    </xf>
    <xf numFmtId="0" fontId="38" fillId="0" borderId="23" xfId="4" applyFont="1" applyFill="1" applyBorder="1">
      <alignment vertical="center"/>
    </xf>
    <xf numFmtId="0" fontId="38" fillId="4" borderId="0" xfId="4" applyFont="1" applyFill="1" applyAlignment="1">
      <alignment horizontal="center" vertical="center"/>
    </xf>
    <xf numFmtId="0" fontId="38" fillId="5" borderId="0" xfId="4" applyFont="1" applyFill="1" applyAlignment="1">
      <alignment horizontal="center" vertical="center"/>
    </xf>
    <xf numFmtId="0" fontId="38" fillId="5" borderId="26" xfId="4" applyFont="1" applyFill="1" applyBorder="1" applyAlignment="1">
      <alignment horizontal="center" vertical="center"/>
    </xf>
    <xf numFmtId="178" fontId="38" fillId="10" borderId="35" xfId="5" applyNumberFormat="1" applyFont="1" applyFill="1" applyBorder="1" applyAlignment="1">
      <alignment horizontal="center" vertical="center"/>
    </xf>
    <xf numFmtId="0" fontId="38" fillId="15" borderId="26" xfId="4" applyFont="1" applyFill="1" applyBorder="1" applyAlignment="1">
      <alignment horizontal="center" vertical="center"/>
    </xf>
    <xf numFmtId="0" fontId="38" fillId="5" borderId="23" xfId="4" applyFont="1" applyFill="1" applyBorder="1" applyAlignment="1">
      <alignment horizontal="center" vertical="center"/>
    </xf>
    <xf numFmtId="0" fontId="39" fillId="0" borderId="26" xfId="4" applyFont="1" applyFill="1" applyBorder="1" applyAlignment="1">
      <alignment horizontal="center" vertical="center"/>
    </xf>
    <xf numFmtId="0" fontId="39" fillId="5" borderId="26" xfId="4" applyFont="1" applyFill="1" applyBorder="1" applyAlignment="1">
      <alignment horizontal="center" vertical="center"/>
    </xf>
    <xf numFmtId="0" fontId="37" fillId="10" borderId="23" xfId="4" applyFont="1" applyFill="1" applyBorder="1">
      <alignment vertical="center"/>
    </xf>
    <xf numFmtId="179" fontId="37" fillId="10" borderId="23" xfId="4" applyNumberFormat="1" applyFont="1" applyFill="1" applyBorder="1">
      <alignment vertical="center"/>
    </xf>
    <xf numFmtId="0" fontId="37" fillId="10" borderId="23" xfId="4" applyFont="1" applyFill="1" applyBorder="1" applyAlignment="1">
      <alignment vertical="center"/>
    </xf>
    <xf numFmtId="178" fontId="37" fillId="10" borderId="23" xfId="4" applyNumberFormat="1" applyFont="1" applyFill="1" applyBorder="1" applyAlignment="1">
      <alignment horizontal="right" vertical="center"/>
    </xf>
    <xf numFmtId="0" fontId="37" fillId="10" borderId="23" xfId="4" applyFont="1" applyFill="1" applyBorder="1" applyAlignment="1">
      <alignment horizontal="right" vertical="center"/>
    </xf>
    <xf numFmtId="0" fontId="37" fillId="10" borderId="23" xfId="4" applyNumberFormat="1" applyFont="1" applyFill="1" applyBorder="1">
      <alignment vertical="center"/>
    </xf>
    <xf numFmtId="0" fontId="37" fillId="5" borderId="23" xfId="4" applyFont="1" applyFill="1" applyBorder="1">
      <alignment vertical="center"/>
    </xf>
    <xf numFmtId="0" fontId="37" fillId="5" borderId="23" xfId="4" applyFont="1" applyFill="1" applyBorder="1" applyAlignment="1">
      <alignment vertical="center" wrapText="1"/>
    </xf>
    <xf numFmtId="185" fontId="37" fillId="10" borderId="23" xfId="4" applyNumberFormat="1" applyFont="1" applyFill="1" applyBorder="1">
      <alignment vertical="center"/>
    </xf>
    <xf numFmtId="0" fontId="37" fillId="6" borderId="23" xfId="4" applyFont="1" applyFill="1" applyBorder="1" applyAlignment="1">
      <alignment horizontal="center" vertical="center"/>
    </xf>
    <xf numFmtId="0" fontId="37" fillId="5" borderId="23" xfId="4" applyFont="1" applyFill="1" applyBorder="1" applyAlignment="1">
      <alignment horizontal="right" vertical="center" wrapText="1"/>
    </xf>
    <xf numFmtId="0" fontId="37" fillId="5" borderId="23" xfId="4" applyFont="1" applyFill="1" applyBorder="1" applyAlignment="1">
      <alignment horizontal="center" vertical="center"/>
    </xf>
    <xf numFmtId="0" fontId="37" fillId="5" borderId="23" xfId="4" applyFont="1" applyFill="1" applyBorder="1" applyAlignment="1">
      <alignment horizontal="center" vertical="center" wrapText="1"/>
    </xf>
    <xf numFmtId="0" fontId="40" fillId="10" borderId="23" xfId="4" applyFont="1" applyFill="1" applyBorder="1">
      <alignment vertical="center"/>
    </xf>
    <xf numFmtId="0" fontId="38" fillId="10" borderId="23" xfId="4" applyFont="1" applyFill="1" applyBorder="1">
      <alignment vertical="center"/>
    </xf>
    <xf numFmtId="179" fontId="38" fillId="0" borderId="23" xfId="4" applyNumberFormat="1" applyFont="1" applyFill="1" applyBorder="1">
      <alignment vertical="center"/>
    </xf>
    <xf numFmtId="0" fontId="38" fillId="0" borderId="23" xfId="4" applyFont="1" applyFill="1" applyBorder="1" applyAlignment="1">
      <alignment vertical="center"/>
    </xf>
    <xf numFmtId="178" fontId="38" fillId="0" borderId="23" xfId="4" applyNumberFormat="1" applyFont="1" applyFill="1" applyBorder="1" applyAlignment="1">
      <alignment horizontal="right" vertical="center"/>
    </xf>
    <xf numFmtId="0" fontId="38" fillId="0" borderId="23" xfId="4" applyFont="1" applyFill="1" applyBorder="1" applyAlignment="1">
      <alignment horizontal="right" vertical="center"/>
    </xf>
    <xf numFmtId="0" fontId="38" fillId="0" borderId="23" xfId="4" applyNumberFormat="1" applyFont="1" applyFill="1" applyBorder="1">
      <alignment vertical="center"/>
    </xf>
    <xf numFmtId="185" fontId="38" fillId="0" borderId="23" xfId="4" applyNumberFormat="1" applyFont="1" applyFill="1" applyBorder="1">
      <alignment vertical="center"/>
    </xf>
    <xf numFmtId="0" fontId="38" fillId="4" borderId="23" xfId="4" applyFont="1" applyFill="1" applyBorder="1">
      <alignment vertical="center"/>
    </xf>
    <xf numFmtId="0" fontId="41" fillId="0" borderId="23" xfId="4" applyFont="1" applyFill="1" applyBorder="1">
      <alignment vertical="center"/>
    </xf>
    <xf numFmtId="178" fontId="38" fillId="0" borderId="23" xfId="4" applyNumberFormat="1" applyFont="1" applyFill="1" applyBorder="1">
      <alignment vertical="center"/>
    </xf>
    <xf numFmtId="178" fontId="38" fillId="4" borderId="23" xfId="4" applyNumberFormat="1" applyFont="1" applyFill="1" applyBorder="1">
      <alignment vertical="center"/>
    </xf>
    <xf numFmtId="178" fontId="38" fillId="0" borderId="23" xfId="4" applyNumberFormat="1" applyFont="1" applyFill="1" applyBorder="1" applyAlignment="1">
      <alignment horizontal="center" vertical="center"/>
    </xf>
    <xf numFmtId="179" fontId="38" fillId="0" borderId="23" xfId="4" applyNumberFormat="1" applyFont="1" applyFill="1" applyBorder="1" applyAlignment="1">
      <alignment horizontal="center" vertical="center"/>
    </xf>
    <xf numFmtId="178" fontId="38" fillId="10" borderId="23" xfId="4" applyNumberFormat="1" applyFont="1" applyFill="1" applyBorder="1">
      <alignment vertical="center"/>
    </xf>
    <xf numFmtId="178" fontId="38" fillId="5" borderId="23" xfId="4" applyNumberFormat="1" applyFont="1" applyFill="1" applyBorder="1">
      <alignment vertical="center"/>
    </xf>
    <xf numFmtId="181" fontId="38" fillId="0" borderId="23" xfId="4" applyNumberFormat="1" applyFont="1" applyFill="1" applyBorder="1">
      <alignment vertical="center"/>
    </xf>
    <xf numFmtId="178" fontId="38" fillId="0" borderId="23" xfId="5" applyNumberFormat="1" applyFont="1" applyFill="1" applyBorder="1" applyAlignment="1">
      <alignment horizontal="right" vertical="center"/>
    </xf>
    <xf numFmtId="0" fontId="38" fillId="5" borderId="23" xfId="4" applyFont="1" applyFill="1" applyBorder="1">
      <alignment vertical="center"/>
    </xf>
    <xf numFmtId="179" fontId="38" fillId="5" borderId="23" xfId="4" applyNumberFormat="1" applyFont="1" applyFill="1" applyBorder="1">
      <alignment vertical="center"/>
    </xf>
    <xf numFmtId="179" fontId="38" fillId="4" borderId="23" xfId="4" applyNumberFormat="1" applyFont="1" applyFill="1" applyBorder="1">
      <alignment vertical="center"/>
    </xf>
    <xf numFmtId="178" fontId="38" fillId="0" borderId="23" xfId="5" applyNumberFormat="1" applyFont="1" applyFill="1" applyBorder="1">
      <alignment vertical="center"/>
    </xf>
    <xf numFmtId="0" fontId="38" fillId="11" borderId="23" xfId="4" applyFont="1" applyFill="1" applyBorder="1">
      <alignment vertical="center"/>
    </xf>
    <xf numFmtId="178" fontId="38" fillId="11" borderId="23" xfId="4" applyNumberFormat="1" applyFont="1" applyFill="1" applyBorder="1">
      <alignment vertical="center"/>
    </xf>
    <xf numFmtId="179" fontId="38" fillId="11" borderId="23" xfId="4" applyNumberFormat="1" applyFont="1" applyFill="1" applyBorder="1">
      <alignment vertical="center"/>
    </xf>
    <xf numFmtId="181" fontId="38" fillId="11" borderId="23" xfId="4" applyNumberFormat="1" applyFont="1" applyFill="1" applyBorder="1">
      <alignment vertical="center"/>
    </xf>
    <xf numFmtId="178" fontId="38" fillId="11" borderId="23" xfId="5" applyNumberFormat="1" applyFont="1" applyFill="1" applyBorder="1">
      <alignment vertical="center"/>
    </xf>
    <xf numFmtId="178" fontId="38" fillId="11" borderId="23" xfId="4" applyNumberFormat="1" applyFont="1" applyFill="1" applyBorder="1" applyAlignment="1">
      <alignment horizontal="right" vertical="center"/>
    </xf>
    <xf numFmtId="0" fontId="38" fillId="11" borderId="23" xfId="4" applyFont="1" applyFill="1" applyBorder="1" applyAlignment="1">
      <alignment vertical="center"/>
    </xf>
    <xf numFmtId="0" fontId="38" fillId="12" borderId="23" xfId="4" applyFont="1" applyFill="1" applyBorder="1">
      <alignment vertical="center"/>
    </xf>
    <xf numFmtId="179" fontId="38" fillId="12" borderId="23" xfId="4" applyNumberFormat="1" applyFont="1" applyFill="1" applyBorder="1">
      <alignment vertical="center"/>
    </xf>
    <xf numFmtId="178" fontId="38" fillId="12" borderId="23" xfId="4" applyNumberFormat="1" applyFont="1" applyFill="1" applyBorder="1">
      <alignment vertical="center"/>
    </xf>
    <xf numFmtId="181" fontId="38" fillId="12" borderId="23" xfId="4" applyNumberFormat="1" applyFont="1" applyFill="1" applyBorder="1">
      <alignment vertical="center"/>
    </xf>
    <xf numFmtId="178" fontId="38" fillId="12" borderId="23" xfId="5" applyNumberFormat="1" applyFont="1" applyFill="1" applyBorder="1">
      <alignment vertical="center"/>
    </xf>
    <xf numFmtId="178" fontId="38" fillId="12" borderId="23" xfId="4" applyNumberFormat="1" applyFont="1" applyFill="1" applyBorder="1" applyAlignment="1">
      <alignment horizontal="right" vertical="center"/>
    </xf>
    <xf numFmtId="0" fontId="38" fillId="12" borderId="23" xfId="4" applyFont="1" applyFill="1" applyBorder="1" applyAlignment="1">
      <alignment vertical="center"/>
    </xf>
    <xf numFmtId="0" fontId="38" fillId="16" borderId="23" xfId="4" applyFont="1" applyFill="1" applyBorder="1" applyAlignment="1">
      <alignment horizontal="center" vertical="center"/>
    </xf>
    <xf numFmtId="181" fontId="38" fillId="4" borderId="23" xfId="4" applyNumberFormat="1" applyFont="1" applyFill="1" applyBorder="1">
      <alignment vertical="center"/>
    </xf>
    <xf numFmtId="178" fontId="38" fillId="4" borderId="23" xfId="5" applyNumberFormat="1" applyFont="1" applyFill="1" applyBorder="1">
      <alignment vertical="center"/>
    </xf>
    <xf numFmtId="178" fontId="38" fillId="4" borderId="23" xfId="4" applyNumberFormat="1" applyFont="1" applyFill="1" applyBorder="1" applyAlignment="1">
      <alignment horizontal="right" vertical="center"/>
    </xf>
    <xf numFmtId="0" fontId="38" fillId="4" borderId="23" xfId="4" applyFont="1" applyFill="1" applyBorder="1" applyAlignment="1">
      <alignment vertical="center"/>
    </xf>
    <xf numFmtId="2" fontId="38" fillId="11" borderId="23" xfId="4" applyNumberFormat="1" applyFont="1" applyFill="1" applyBorder="1">
      <alignment vertical="center"/>
    </xf>
    <xf numFmtId="0" fontId="40" fillId="0" borderId="23" xfId="4" applyFont="1" applyFill="1" applyBorder="1">
      <alignment vertical="center"/>
    </xf>
    <xf numFmtId="178" fontId="41" fillId="4" borderId="23" xfId="4" applyNumberFormat="1" applyFont="1" applyFill="1" applyBorder="1">
      <alignment vertical="center"/>
    </xf>
    <xf numFmtId="0" fontId="41" fillId="4" borderId="23" xfId="4" applyFont="1" applyFill="1" applyBorder="1">
      <alignment vertical="center"/>
    </xf>
    <xf numFmtId="0" fontId="38" fillId="4" borderId="23" xfId="4" applyFont="1" applyFill="1" applyBorder="1" applyAlignment="1">
      <alignment horizontal="right" vertical="center"/>
    </xf>
    <xf numFmtId="0" fontId="38" fillId="17" borderId="23" xfId="4" applyFont="1" applyFill="1" applyBorder="1">
      <alignment vertical="center"/>
    </xf>
    <xf numFmtId="178" fontId="38" fillId="17" borderId="23" xfId="4" applyNumberFormat="1" applyFont="1" applyFill="1" applyBorder="1">
      <alignment vertical="center"/>
    </xf>
    <xf numFmtId="179" fontId="38" fillId="17" borderId="23" xfId="4" applyNumberFormat="1" applyFont="1" applyFill="1" applyBorder="1">
      <alignment vertical="center"/>
    </xf>
    <xf numFmtId="181" fontId="38" fillId="17" borderId="23" xfId="4" applyNumberFormat="1" applyFont="1" applyFill="1" applyBorder="1">
      <alignment vertical="center"/>
    </xf>
    <xf numFmtId="2" fontId="38" fillId="4" borderId="23" xfId="4" applyNumberFormat="1" applyFont="1" applyFill="1" applyBorder="1" applyAlignment="1">
      <alignment horizontal="center" vertical="center"/>
    </xf>
    <xf numFmtId="0" fontId="38" fillId="0" borderId="23" xfId="5" applyFont="1" applyFill="1" applyBorder="1">
      <alignment vertical="center"/>
    </xf>
    <xf numFmtId="0" fontId="38" fillId="0" borderId="23" xfId="4" applyNumberFormat="1" applyFont="1" applyFill="1" applyBorder="1" applyAlignment="1">
      <alignment horizontal="right" vertical="center"/>
    </xf>
    <xf numFmtId="179" fontId="38" fillId="4" borderId="23" xfId="4" applyNumberFormat="1" applyFont="1" applyFill="1" applyBorder="1" applyAlignment="1">
      <alignment horizontal="right" vertical="center"/>
    </xf>
    <xf numFmtId="0" fontId="39" fillId="4" borderId="23" xfId="4" applyFont="1" applyFill="1" applyBorder="1">
      <alignment vertical="center"/>
    </xf>
    <xf numFmtId="178" fontId="38" fillId="4" borderId="23" xfId="4" applyNumberFormat="1" applyFont="1" applyFill="1" applyBorder="1" applyAlignment="1">
      <alignment horizontal="center" vertical="center"/>
    </xf>
    <xf numFmtId="0" fontId="38" fillId="10" borderId="23" xfId="5" applyFont="1" applyFill="1" applyBorder="1" applyAlignment="1">
      <alignment horizontal="center" vertical="center"/>
    </xf>
    <xf numFmtId="0" fontId="38" fillId="4" borderId="23" xfId="5" applyFont="1" applyFill="1" applyBorder="1">
      <alignment vertical="center"/>
    </xf>
    <xf numFmtId="0" fontId="19" fillId="0" borderId="2" xfId="2" applyFont="1" applyFill="1" applyBorder="1" applyAlignment="1" applyProtection="1">
      <alignment horizontal="center" vertical="center"/>
    </xf>
    <xf numFmtId="0" fontId="19" fillId="0" borderId="2" xfId="2" applyFont="1" applyFill="1" applyBorder="1" applyAlignment="1" applyProtection="1">
      <alignment horizontal="center" vertical="center" wrapText="1"/>
    </xf>
    <xf numFmtId="179" fontId="19" fillId="0" borderId="2" xfId="2" applyNumberFormat="1" applyFont="1" applyFill="1" applyBorder="1" applyAlignment="1" applyProtection="1">
      <alignment horizontal="center" vertical="center" wrapText="1"/>
    </xf>
    <xf numFmtId="179" fontId="19" fillId="4" borderId="2" xfId="2" applyNumberFormat="1" applyFont="1" applyFill="1" applyBorder="1" applyAlignment="1" applyProtection="1">
      <alignment horizontal="center" vertical="center"/>
    </xf>
    <xf numFmtId="179" fontId="19" fillId="4" borderId="2" xfId="2" applyNumberFormat="1" applyFont="1" applyFill="1" applyBorder="1" applyAlignment="1" applyProtection="1">
      <alignment horizontal="center" vertical="center"/>
      <protection locked="0"/>
    </xf>
    <xf numFmtId="179" fontId="19" fillId="0" borderId="2" xfId="2" applyNumberFormat="1" applyFont="1" applyFill="1" applyBorder="1" applyAlignment="1" applyProtection="1">
      <alignment horizontal="center" vertical="center"/>
      <protection locked="0"/>
    </xf>
    <xf numFmtId="180" fontId="19" fillId="0" borderId="2" xfId="2" applyNumberFormat="1" applyFont="1" applyFill="1" applyBorder="1" applyAlignment="1" applyProtection="1">
      <alignment horizontal="center" vertical="center"/>
    </xf>
    <xf numFmtId="178" fontId="19" fillId="0" borderId="2" xfId="2" applyNumberFormat="1" applyFont="1" applyFill="1" applyBorder="1" applyAlignment="1" applyProtection="1">
      <alignment horizontal="center" vertical="center"/>
      <protection locked="0"/>
    </xf>
    <xf numFmtId="181" fontId="19" fillId="0" borderId="2" xfId="2" applyNumberFormat="1" applyFont="1" applyFill="1" applyBorder="1" applyAlignment="1" applyProtection="1">
      <alignment horizontal="center" vertical="center"/>
    </xf>
    <xf numFmtId="182" fontId="19" fillId="0" borderId="2" xfId="2" applyNumberFormat="1" applyFont="1" applyFill="1" applyBorder="1" applyAlignment="1" applyProtection="1">
      <alignment horizontal="center" vertical="center"/>
      <protection locked="0"/>
    </xf>
    <xf numFmtId="178" fontId="19" fillId="0" borderId="2" xfId="2" applyNumberFormat="1" applyFont="1" applyFill="1" applyBorder="1" applyAlignment="1" applyProtection="1">
      <alignment horizontal="center" vertical="center"/>
    </xf>
    <xf numFmtId="178" fontId="43" fillId="0" borderId="2" xfId="2" applyNumberFormat="1" applyFont="1" applyFill="1" applyBorder="1" applyAlignment="1" applyProtection="1">
      <alignment horizontal="center" vertical="center"/>
    </xf>
    <xf numFmtId="0" fontId="42" fillId="0" borderId="0" xfId="0" applyFont="1">
      <alignment vertical="center"/>
    </xf>
    <xf numFmtId="0" fontId="19" fillId="7" borderId="3" xfId="2" applyNumberFormat="1" applyFont="1" applyFill="1" applyBorder="1" applyAlignment="1" applyProtection="1">
      <alignment horizontal="center" vertical="center"/>
    </xf>
    <xf numFmtId="0" fontId="19" fillId="0" borderId="3" xfId="2" applyFont="1" applyFill="1" applyBorder="1" applyAlignment="1" applyProtection="1">
      <alignment horizontal="center" vertical="center"/>
    </xf>
    <xf numFmtId="0" fontId="19" fillId="0" borderId="3" xfId="2" applyFont="1" applyFill="1" applyBorder="1" applyAlignment="1" applyProtection="1">
      <alignment horizontal="center" vertical="center" wrapText="1"/>
    </xf>
    <xf numFmtId="179" fontId="19" fillId="0" borderId="3" xfId="2" applyNumberFormat="1" applyFont="1" applyFill="1" applyBorder="1" applyAlignment="1" applyProtection="1">
      <alignment horizontal="center" vertical="center" wrapText="1"/>
    </xf>
    <xf numFmtId="179" fontId="19" fillId="0" borderId="3" xfId="2" applyNumberFormat="1" applyFont="1" applyFill="1" applyBorder="1" applyAlignment="1" applyProtection="1">
      <alignment horizontal="center" vertical="center"/>
    </xf>
    <xf numFmtId="179" fontId="19" fillId="4" borderId="3" xfId="2" applyNumberFormat="1" applyFont="1" applyFill="1" applyBorder="1" applyAlignment="1" applyProtection="1">
      <alignment horizontal="center" vertical="center"/>
    </xf>
    <xf numFmtId="179" fontId="19" fillId="4" borderId="3" xfId="2" applyNumberFormat="1" applyFont="1" applyFill="1" applyBorder="1" applyAlignment="1" applyProtection="1">
      <alignment horizontal="center" vertical="center"/>
      <protection locked="0"/>
    </xf>
    <xf numFmtId="179" fontId="19" fillId="0" borderId="3" xfId="2" applyNumberFormat="1" applyFont="1" applyFill="1" applyBorder="1" applyAlignment="1" applyProtection="1">
      <alignment horizontal="center" vertical="center"/>
      <protection locked="0"/>
    </xf>
    <xf numFmtId="180" fontId="19" fillId="0" borderId="3" xfId="2" applyNumberFormat="1" applyFont="1" applyFill="1" applyBorder="1" applyAlignment="1" applyProtection="1">
      <alignment horizontal="center" vertical="center"/>
    </xf>
    <xf numFmtId="178" fontId="19" fillId="0" borderId="3" xfId="2" applyNumberFormat="1" applyFont="1" applyFill="1" applyBorder="1" applyAlignment="1" applyProtection="1">
      <alignment horizontal="center" vertical="center"/>
      <protection locked="0"/>
    </xf>
    <xf numFmtId="181" fontId="19" fillId="0" borderId="3" xfId="2" applyNumberFormat="1" applyFont="1" applyFill="1" applyBorder="1" applyAlignment="1" applyProtection="1">
      <alignment horizontal="center" vertical="center"/>
    </xf>
    <xf numFmtId="182" fontId="19" fillId="0" borderId="3" xfId="2" applyNumberFormat="1" applyFont="1" applyFill="1" applyBorder="1" applyAlignment="1" applyProtection="1">
      <alignment horizontal="center" vertical="center"/>
      <protection locked="0"/>
    </xf>
    <xf numFmtId="178" fontId="19" fillId="0" borderId="3" xfId="2" applyNumberFormat="1" applyFont="1" applyFill="1" applyBorder="1" applyAlignment="1" applyProtection="1">
      <alignment horizontal="center" vertical="center"/>
    </xf>
    <xf numFmtId="178" fontId="43" fillId="0" borderId="3" xfId="2" applyNumberFormat="1" applyFont="1" applyFill="1" applyBorder="1" applyAlignment="1" applyProtection="1">
      <alignment horizontal="center" vertical="center"/>
    </xf>
    <xf numFmtId="178" fontId="12" fillId="7" borderId="2" xfId="2" applyNumberFormat="1" applyFont="1" applyFill="1" applyBorder="1" applyAlignment="1" applyProtection="1">
      <alignment horizontal="center" vertical="center" wrapText="1"/>
    </xf>
    <xf numFmtId="14" fontId="12" fillId="7" borderId="2" xfId="2" applyNumberFormat="1" applyFont="1" applyFill="1" applyBorder="1" applyAlignment="1" applyProtection="1">
      <alignment horizontal="center" vertical="center" wrapText="1"/>
    </xf>
    <xf numFmtId="0" fontId="12" fillId="7" borderId="2" xfId="2" applyNumberFormat="1" applyFont="1" applyFill="1" applyBorder="1" applyAlignment="1" applyProtection="1">
      <alignment horizontal="center" vertical="center"/>
    </xf>
    <xf numFmtId="0" fontId="12" fillId="7" borderId="2" xfId="2" applyFont="1" applyFill="1" applyBorder="1" applyAlignment="1" applyProtection="1">
      <alignment horizontal="center" vertical="center" wrapText="1"/>
    </xf>
    <xf numFmtId="0" fontId="27" fillId="0" borderId="5" xfId="3" applyBorder="1" applyAlignment="1">
      <alignment horizontal="center" vertical="center"/>
    </xf>
    <xf numFmtId="0" fontId="27" fillId="0" borderId="6" xfId="3" applyBorder="1" applyAlignment="1">
      <alignment horizontal="center" vertical="center"/>
    </xf>
    <xf numFmtId="0" fontId="27" fillId="0" borderId="7" xfId="3" applyBorder="1" applyAlignment="1">
      <alignment horizontal="center" vertical="center"/>
    </xf>
    <xf numFmtId="0" fontId="27" fillId="0" borderId="9" xfId="3" applyBorder="1" applyAlignment="1">
      <alignment horizontal="center" vertical="center"/>
    </xf>
    <xf numFmtId="0" fontId="27" fillId="0" borderId="10" xfId="3" applyBorder="1" applyAlignment="1">
      <alignment horizontal="center" vertical="center"/>
    </xf>
    <xf numFmtId="0" fontId="27" fillId="0" borderId="17" xfId="3" applyBorder="1" applyAlignment="1">
      <alignment horizontal="center" vertical="center"/>
    </xf>
    <xf numFmtId="0" fontId="27" fillId="0" borderId="18" xfId="3" applyBorder="1" applyAlignment="1">
      <alignment horizontal="center" vertical="center"/>
    </xf>
    <xf numFmtId="0" fontId="27" fillId="5" borderId="28" xfId="3" applyFill="1" applyBorder="1" applyAlignment="1">
      <alignment horizontal="left" vertical="center" wrapText="1"/>
    </xf>
    <xf numFmtId="0" fontId="27" fillId="5" borderId="28" xfId="3" applyFill="1" applyBorder="1" applyAlignment="1">
      <alignment horizontal="left" vertical="center"/>
    </xf>
    <xf numFmtId="0" fontId="27" fillId="4" borderId="6" xfId="3" applyFill="1" applyBorder="1" applyAlignment="1">
      <alignment horizontal="center" vertical="center"/>
    </xf>
    <xf numFmtId="0" fontId="27" fillId="0" borderId="0" xfId="3" applyBorder="1" applyAlignment="1">
      <alignment horizontal="center" vertical="center"/>
    </xf>
    <xf numFmtId="0" fontId="27" fillId="0" borderId="4" xfId="3" applyBorder="1" applyAlignment="1">
      <alignment horizontal="center" vertical="center"/>
    </xf>
    <xf numFmtId="0" fontId="27" fillId="0" borderId="8" xfId="3" applyBorder="1" applyAlignment="1">
      <alignment horizontal="center" vertical="center" wrapText="1"/>
    </xf>
    <xf numFmtId="0" fontId="27" fillId="0" borderId="8" xfId="3" applyBorder="1" applyAlignment="1">
      <alignment horizontal="center" vertical="center"/>
    </xf>
    <xf numFmtId="0" fontId="27" fillId="0" borderId="23" xfId="3" applyBorder="1" applyAlignment="1">
      <alignment horizontal="center" vertical="center"/>
    </xf>
    <xf numFmtId="0" fontId="27" fillId="0" borderId="23" xfId="3" applyBorder="1" applyAlignment="1">
      <alignment horizontal="center" vertical="center" wrapText="1"/>
    </xf>
    <xf numFmtId="0" fontId="27" fillId="0" borderId="35" xfId="3" applyBorder="1" applyAlignment="1">
      <alignment horizontal="center" vertical="center" wrapText="1"/>
    </xf>
    <xf numFmtId="0" fontId="27" fillId="0" borderId="20" xfId="3" applyBorder="1" applyAlignment="1">
      <alignment horizontal="center" vertical="center" wrapText="1"/>
    </xf>
    <xf numFmtId="0" fontId="38" fillId="4" borderId="36" xfId="4" applyFont="1" applyFill="1" applyBorder="1" applyAlignment="1">
      <alignment horizontal="center" vertical="center"/>
    </xf>
    <xf numFmtId="0" fontId="38" fillId="15" borderId="36" xfId="4" applyFont="1" applyFill="1" applyBorder="1" applyAlignment="1">
      <alignment horizontal="center" vertical="center"/>
    </xf>
    <xf numFmtId="0" fontId="38" fillId="14" borderId="35" xfId="4" applyFont="1" applyFill="1" applyBorder="1" applyAlignment="1">
      <alignment horizontal="center" vertical="center"/>
    </xf>
    <xf numFmtId="0" fontId="38" fillId="14" borderId="20" xfId="4" applyFont="1" applyFill="1" applyBorder="1" applyAlignment="1">
      <alignment horizontal="center" vertical="center"/>
    </xf>
    <xf numFmtId="0" fontId="38" fillId="14" borderId="23" xfId="4" applyFont="1" applyFill="1" applyBorder="1" applyAlignment="1">
      <alignment horizontal="center" vertical="center"/>
    </xf>
    <xf numFmtId="0" fontId="38" fillId="8" borderId="23" xfId="4" applyFont="1" applyFill="1" applyBorder="1" applyAlignment="1">
      <alignment horizontal="center" vertical="center"/>
    </xf>
    <xf numFmtId="0" fontId="38" fillId="8" borderId="35" xfId="4" applyFont="1" applyFill="1" applyBorder="1" applyAlignment="1">
      <alignment horizontal="center" vertical="center"/>
    </xf>
    <xf numFmtId="0" fontId="38" fillId="8" borderId="20" xfId="4" applyFont="1" applyFill="1" applyBorder="1" applyAlignment="1">
      <alignment horizontal="center" vertical="center"/>
    </xf>
    <xf numFmtId="0" fontId="37" fillId="10" borderId="23" xfId="4" applyFont="1" applyFill="1" applyBorder="1" applyAlignment="1">
      <alignment horizontal="center" vertical="center"/>
    </xf>
  </cellXfs>
  <cellStyles count="6">
    <cellStyle name="표준" xfId="0" builtinId="0"/>
    <cellStyle name="표준 2" xfId="3" xr:uid="{820EDE02-FF0D-4883-9C0F-1605C94CDA1C}"/>
    <cellStyle name="표준 2 4" xfId="5" xr:uid="{E8E9D05E-7824-4899-A974-D38308046FE4}"/>
    <cellStyle name="표준 3 2" xfId="4" xr:uid="{DCFB825E-19DD-4F43-B035-36CC7E9D1C00}"/>
    <cellStyle name="표준 8" xfId="1" xr:uid="{66671FB7-ABF4-48F4-A1EC-BA5F89C5F0D4}"/>
    <cellStyle name="표준_시료라벨2" xfId="2" xr:uid="{7A6138FA-AD8C-4AA9-8AE3-CCCCB7CD8A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함량 </a:t>
            </a:r>
            <a:r>
              <a:rPr lang="en-US" altLang="ko-KR"/>
              <a:t>98.0~102.0%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'DP72 Trend'!$G$2:$G$3</c:f>
              <c:strCache>
                <c:ptCount val="2"/>
                <c:pt idx="0">
                  <c:v>함량
98.0~102.0%</c:v>
                </c:pt>
              </c:strCache>
            </c:strRef>
          </c:tx>
          <c:marker>
            <c:symbol val="none"/>
          </c:marker>
          <c:cat>
            <c:strRef>
              <c:f>'DP72 Trend'!$B$4:$B$145</c:f>
              <c:strCache>
                <c:ptCount val="142"/>
                <c:pt idx="0">
                  <c:v>18001</c:v>
                </c:pt>
                <c:pt idx="1">
                  <c:v>18002</c:v>
                </c:pt>
                <c:pt idx="2">
                  <c:v>18003</c:v>
                </c:pt>
                <c:pt idx="3">
                  <c:v>18004</c:v>
                </c:pt>
                <c:pt idx="4">
                  <c:v>18005</c:v>
                </c:pt>
                <c:pt idx="5">
                  <c:v>18006</c:v>
                </c:pt>
                <c:pt idx="6">
                  <c:v>18007</c:v>
                </c:pt>
                <c:pt idx="7">
                  <c:v>18008</c:v>
                </c:pt>
                <c:pt idx="8">
                  <c:v>18009</c:v>
                </c:pt>
                <c:pt idx="9">
                  <c:v>18010</c:v>
                </c:pt>
                <c:pt idx="10">
                  <c:v>18011</c:v>
                </c:pt>
                <c:pt idx="11">
                  <c:v>18012</c:v>
                </c:pt>
                <c:pt idx="12">
                  <c:v>18013</c:v>
                </c:pt>
                <c:pt idx="13">
                  <c:v>18014</c:v>
                </c:pt>
                <c:pt idx="14">
                  <c:v>18015</c:v>
                </c:pt>
                <c:pt idx="15">
                  <c:v>18016</c:v>
                </c:pt>
                <c:pt idx="16">
                  <c:v>18017</c:v>
                </c:pt>
                <c:pt idx="17">
                  <c:v>18018</c:v>
                </c:pt>
                <c:pt idx="18">
                  <c:v>18019</c:v>
                </c:pt>
                <c:pt idx="19">
                  <c:v>18020</c:v>
                </c:pt>
                <c:pt idx="20">
                  <c:v>18022</c:v>
                </c:pt>
                <c:pt idx="21">
                  <c:v>18023</c:v>
                </c:pt>
                <c:pt idx="22">
                  <c:v>18024</c:v>
                </c:pt>
                <c:pt idx="23">
                  <c:v>18025</c:v>
                </c:pt>
                <c:pt idx="24">
                  <c:v>18026</c:v>
                </c:pt>
                <c:pt idx="25">
                  <c:v>19001</c:v>
                </c:pt>
                <c:pt idx="26">
                  <c:v>19002</c:v>
                </c:pt>
                <c:pt idx="27">
                  <c:v>19003</c:v>
                </c:pt>
                <c:pt idx="28">
                  <c:v>19004</c:v>
                </c:pt>
                <c:pt idx="29">
                  <c:v>19005</c:v>
                </c:pt>
                <c:pt idx="30">
                  <c:v>19006</c:v>
                </c:pt>
                <c:pt idx="31">
                  <c:v>19007</c:v>
                </c:pt>
                <c:pt idx="32">
                  <c:v>19008</c:v>
                </c:pt>
                <c:pt idx="33">
                  <c:v>19009</c:v>
                </c:pt>
                <c:pt idx="34">
                  <c:v>19010</c:v>
                </c:pt>
                <c:pt idx="35">
                  <c:v>19011</c:v>
                </c:pt>
                <c:pt idx="36">
                  <c:v>19012</c:v>
                </c:pt>
                <c:pt idx="37">
                  <c:v>19013</c:v>
                </c:pt>
                <c:pt idx="38">
                  <c:v>19014</c:v>
                </c:pt>
                <c:pt idx="39">
                  <c:v>19015</c:v>
                </c:pt>
                <c:pt idx="40">
                  <c:v>19016</c:v>
                </c:pt>
                <c:pt idx="41">
                  <c:v>19017</c:v>
                </c:pt>
                <c:pt idx="42">
                  <c:v>19018</c:v>
                </c:pt>
                <c:pt idx="43">
                  <c:v>19019</c:v>
                </c:pt>
                <c:pt idx="44">
                  <c:v>19020</c:v>
                </c:pt>
                <c:pt idx="45">
                  <c:v>19021</c:v>
                </c:pt>
                <c:pt idx="46">
                  <c:v>19022</c:v>
                </c:pt>
                <c:pt idx="47">
                  <c:v>20001</c:v>
                </c:pt>
                <c:pt idx="48">
                  <c:v>20002</c:v>
                </c:pt>
                <c:pt idx="49">
                  <c:v>20003</c:v>
                </c:pt>
                <c:pt idx="50">
                  <c:v>20004</c:v>
                </c:pt>
                <c:pt idx="51">
                  <c:v>20005</c:v>
                </c:pt>
                <c:pt idx="52">
                  <c:v>20006</c:v>
                </c:pt>
                <c:pt idx="53">
                  <c:v>20007</c:v>
                </c:pt>
                <c:pt idx="54">
                  <c:v>20008</c:v>
                </c:pt>
                <c:pt idx="55">
                  <c:v>20009</c:v>
                </c:pt>
                <c:pt idx="56">
                  <c:v>20010</c:v>
                </c:pt>
                <c:pt idx="57">
                  <c:v>20011</c:v>
                </c:pt>
                <c:pt idx="58">
                  <c:v>20012</c:v>
                </c:pt>
                <c:pt idx="59">
                  <c:v>20013</c:v>
                </c:pt>
                <c:pt idx="60">
                  <c:v>20014</c:v>
                </c:pt>
                <c:pt idx="61">
                  <c:v>20015</c:v>
                </c:pt>
                <c:pt idx="62">
                  <c:v>20016</c:v>
                </c:pt>
                <c:pt idx="63">
                  <c:v>20017</c:v>
                </c:pt>
                <c:pt idx="64">
                  <c:v>20018</c:v>
                </c:pt>
                <c:pt idx="65">
                  <c:v>20019</c:v>
                </c:pt>
                <c:pt idx="66">
                  <c:v>20020</c:v>
                </c:pt>
                <c:pt idx="67">
                  <c:v>20021</c:v>
                </c:pt>
                <c:pt idx="68">
                  <c:v>20418</c:v>
                </c:pt>
                <c:pt idx="69">
                  <c:v>21001</c:v>
                </c:pt>
                <c:pt idx="70">
                  <c:v>21002</c:v>
                </c:pt>
                <c:pt idx="71">
                  <c:v>21003</c:v>
                </c:pt>
                <c:pt idx="72">
                  <c:v>21004</c:v>
                </c:pt>
                <c:pt idx="73">
                  <c:v>21005</c:v>
                </c:pt>
                <c:pt idx="74">
                  <c:v>21006</c:v>
                </c:pt>
                <c:pt idx="75">
                  <c:v>21007</c:v>
                </c:pt>
                <c:pt idx="76">
                  <c:v>21008</c:v>
                </c:pt>
                <c:pt idx="77">
                  <c:v>21009</c:v>
                </c:pt>
                <c:pt idx="78">
                  <c:v>21010</c:v>
                </c:pt>
                <c:pt idx="79">
                  <c:v>21011</c:v>
                </c:pt>
                <c:pt idx="80">
                  <c:v>21012</c:v>
                </c:pt>
                <c:pt idx="81">
                  <c:v>21013</c:v>
                </c:pt>
                <c:pt idx="82">
                  <c:v>21014</c:v>
                </c:pt>
                <c:pt idx="83">
                  <c:v>21015</c:v>
                </c:pt>
                <c:pt idx="84">
                  <c:v>21016</c:v>
                </c:pt>
                <c:pt idx="85">
                  <c:v>21017</c:v>
                </c:pt>
                <c:pt idx="86">
                  <c:v>21018</c:v>
                </c:pt>
                <c:pt idx="87">
                  <c:v>21019</c:v>
                </c:pt>
                <c:pt idx="88">
                  <c:v>21020</c:v>
                </c:pt>
                <c:pt idx="89">
                  <c:v>21021</c:v>
                </c:pt>
                <c:pt idx="90">
                  <c:v>21022</c:v>
                </c:pt>
                <c:pt idx="91">
                  <c:v>21022_L18</c:v>
                </c:pt>
                <c:pt idx="92">
                  <c:v>22001</c:v>
                </c:pt>
                <c:pt idx="93">
                  <c:v>22002</c:v>
                </c:pt>
                <c:pt idx="94">
                  <c:v>22003</c:v>
                </c:pt>
                <c:pt idx="95">
                  <c:v>22004</c:v>
                </c:pt>
                <c:pt idx="96">
                  <c:v>22005</c:v>
                </c:pt>
                <c:pt idx="97">
                  <c:v>22006</c:v>
                </c:pt>
                <c:pt idx="98">
                  <c:v>22007</c:v>
                </c:pt>
                <c:pt idx="99">
                  <c:v>22008</c:v>
                </c:pt>
                <c:pt idx="100">
                  <c:v>22009</c:v>
                </c:pt>
                <c:pt idx="101">
                  <c:v>22010</c:v>
                </c:pt>
                <c:pt idx="102">
                  <c:v>22011</c:v>
                </c:pt>
                <c:pt idx="103">
                  <c:v>22012</c:v>
                </c:pt>
                <c:pt idx="104">
                  <c:v>22013</c:v>
                </c:pt>
                <c:pt idx="105">
                  <c:v>22014</c:v>
                </c:pt>
                <c:pt idx="106">
                  <c:v>22015</c:v>
                </c:pt>
                <c:pt idx="107">
                  <c:v>22016</c:v>
                </c:pt>
                <c:pt idx="108">
                  <c:v>22017</c:v>
                </c:pt>
                <c:pt idx="109">
                  <c:v>22018</c:v>
                </c:pt>
                <c:pt idx="110">
                  <c:v>22413</c:v>
                </c:pt>
                <c:pt idx="111">
                  <c:v>22413_S6</c:v>
                </c:pt>
                <c:pt idx="112">
                  <c:v>22413_L6</c:v>
                </c:pt>
                <c:pt idx="113">
                  <c:v>22413_L9</c:v>
                </c:pt>
                <c:pt idx="114">
                  <c:v>22019</c:v>
                </c:pt>
                <c:pt idx="115">
                  <c:v>23001</c:v>
                </c:pt>
                <c:pt idx="116">
                  <c:v>23002</c:v>
                </c:pt>
                <c:pt idx="117">
                  <c:v>23003</c:v>
                </c:pt>
                <c:pt idx="118">
                  <c:v>23004</c:v>
                </c:pt>
                <c:pt idx="119">
                  <c:v>23005</c:v>
                </c:pt>
                <c:pt idx="120">
                  <c:v>23005_S6</c:v>
                </c:pt>
                <c:pt idx="121">
                  <c:v>23005_L6</c:v>
                </c:pt>
                <c:pt idx="122">
                  <c:v>23006</c:v>
                </c:pt>
                <c:pt idx="123">
                  <c:v>23006_S6</c:v>
                </c:pt>
                <c:pt idx="124">
                  <c:v>23006_L6</c:v>
                </c:pt>
                <c:pt idx="125">
                  <c:v>23007</c:v>
                </c:pt>
                <c:pt idx="126">
                  <c:v>23008</c:v>
                </c:pt>
                <c:pt idx="127">
                  <c:v>23009</c:v>
                </c:pt>
                <c:pt idx="128">
                  <c:v>23010</c:v>
                </c:pt>
                <c:pt idx="129">
                  <c:v>23011</c:v>
                </c:pt>
                <c:pt idx="130">
                  <c:v>23012</c:v>
                </c:pt>
                <c:pt idx="131">
                  <c:v>23013</c:v>
                </c:pt>
                <c:pt idx="132">
                  <c:v>23014</c:v>
                </c:pt>
                <c:pt idx="133">
                  <c:v>23015</c:v>
                </c:pt>
                <c:pt idx="134">
                  <c:v>23016</c:v>
                </c:pt>
                <c:pt idx="135">
                  <c:v>23017</c:v>
                </c:pt>
                <c:pt idx="136">
                  <c:v>23018</c:v>
                </c:pt>
                <c:pt idx="137">
                  <c:v>23019</c:v>
                </c:pt>
                <c:pt idx="138">
                  <c:v>23020</c:v>
                </c:pt>
                <c:pt idx="139">
                  <c:v>23021</c:v>
                </c:pt>
                <c:pt idx="140">
                  <c:v>23022</c:v>
                </c:pt>
                <c:pt idx="141">
                  <c:v>23023</c:v>
                </c:pt>
              </c:strCache>
            </c:strRef>
          </c:cat>
          <c:val>
            <c:numRef>
              <c:f>'DP72 Trend'!$G$4:$G$145</c:f>
              <c:numCache>
                <c:formatCode>General</c:formatCode>
                <c:ptCount val="142"/>
                <c:pt idx="0">
                  <c:v>98.54</c:v>
                </c:pt>
                <c:pt idx="1">
                  <c:v>99.41</c:v>
                </c:pt>
                <c:pt idx="2">
                  <c:v>99.27</c:v>
                </c:pt>
                <c:pt idx="3">
                  <c:v>98.88</c:v>
                </c:pt>
                <c:pt idx="4">
                  <c:v>99.27</c:v>
                </c:pt>
                <c:pt idx="5">
                  <c:v>99.65</c:v>
                </c:pt>
                <c:pt idx="6">
                  <c:v>98.77</c:v>
                </c:pt>
                <c:pt idx="7">
                  <c:v>99.29</c:v>
                </c:pt>
                <c:pt idx="8">
                  <c:v>99.27</c:v>
                </c:pt>
                <c:pt idx="9">
                  <c:v>99.09</c:v>
                </c:pt>
                <c:pt idx="10">
                  <c:v>99.85</c:v>
                </c:pt>
                <c:pt idx="11">
                  <c:v>99.57</c:v>
                </c:pt>
                <c:pt idx="12" formatCode="0.00_ ">
                  <c:v>99</c:v>
                </c:pt>
                <c:pt idx="13">
                  <c:v>99.22</c:v>
                </c:pt>
                <c:pt idx="14">
                  <c:v>99.17</c:v>
                </c:pt>
                <c:pt idx="15">
                  <c:v>99.16</c:v>
                </c:pt>
                <c:pt idx="16">
                  <c:v>99.01</c:v>
                </c:pt>
                <c:pt idx="17">
                  <c:v>99.18</c:v>
                </c:pt>
                <c:pt idx="18">
                  <c:v>99.04</c:v>
                </c:pt>
                <c:pt idx="19">
                  <c:v>99.48</c:v>
                </c:pt>
                <c:pt idx="20">
                  <c:v>99.13</c:v>
                </c:pt>
                <c:pt idx="21">
                  <c:v>99.09</c:v>
                </c:pt>
                <c:pt idx="22">
                  <c:v>99.31</c:v>
                </c:pt>
                <c:pt idx="23">
                  <c:v>99.2</c:v>
                </c:pt>
                <c:pt idx="24">
                  <c:v>99.4</c:v>
                </c:pt>
                <c:pt idx="25">
                  <c:v>99.52</c:v>
                </c:pt>
                <c:pt idx="26">
                  <c:v>99.21</c:v>
                </c:pt>
                <c:pt idx="27">
                  <c:v>99.76</c:v>
                </c:pt>
                <c:pt idx="28">
                  <c:v>99.48</c:v>
                </c:pt>
                <c:pt idx="29">
                  <c:v>98.99</c:v>
                </c:pt>
                <c:pt idx="30">
                  <c:v>99.18</c:v>
                </c:pt>
                <c:pt idx="31">
                  <c:v>99.2</c:v>
                </c:pt>
                <c:pt idx="32">
                  <c:v>99.02</c:v>
                </c:pt>
                <c:pt idx="33">
                  <c:v>99.01</c:v>
                </c:pt>
                <c:pt idx="34">
                  <c:v>99.09</c:v>
                </c:pt>
                <c:pt idx="35">
                  <c:v>99.17</c:v>
                </c:pt>
                <c:pt idx="36">
                  <c:v>98.72</c:v>
                </c:pt>
                <c:pt idx="37">
                  <c:v>98.75</c:v>
                </c:pt>
                <c:pt idx="38">
                  <c:v>99.04</c:v>
                </c:pt>
                <c:pt idx="39">
                  <c:v>98.69</c:v>
                </c:pt>
                <c:pt idx="40">
                  <c:v>99</c:v>
                </c:pt>
                <c:pt idx="41">
                  <c:v>98.94</c:v>
                </c:pt>
                <c:pt idx="42">
                  <c:v>98.58</c:v>
                </c:pt>
                <c:pt idx="43">
                  <c:v>99.79</c:v>
                </c:pt>
                <c:pt idx="44">
                  <c:v>98.8</c:v>
                </c:pt>
                <c:pt idx="45">
                  <c:v>99.1</c:v>
                </c:pt>
                <c:pt idx="46">
                  <c:v>99.1</c:v>
                </c:pt>
                <c:pt idx="47">
                  <c:v>98.9</c:v>
                </c:pt>
                <c:pt idx="48">
                  <c:v>99.24</c:v>
                </c:pt>
                <c:pt idx="49" formatCode="0.00_ ">
                  <c:v>98.86</c:v>
                </c:pt>
                <c:pt idx="50" formatCode="0.00_);[Red]\(0.00\)">
                  <c:v>99.73</c:v>
                </c:pt>
                <c:pt idx="51" formatCode="0.00_);[Red]\(0.00\)">
                  <c:v>99.36</c:v>
                </c:pt>
                <c:pt idx="52" formatCode="0.00_);[Red]\(0.00\)">
                  <c:v>99.06</c:v>
                </c:pt>
                <c:pt idx="53" formatCode="0.00_);[Red]\(0.00\)">
                  <c:v>98.91</c:v>
                </c:pt>
                <c:pt idx="54" formatCode="0.00_);[Red]\(0.00\)">
                  <c:v>98.46</c:v>
                </c:pt>
                <c:pt idx="55" formatCode="0.00_);[Red]\(0.00\)">
                  <c:v>99.17</c:v>
                </c:pt>
                <c:pt idx="56" formatCode="0.00_);[Red]\(0.00\)">
                  <c:v>98.96</c:v>
                </c:pt>
                <c:pt idx="57" formatCode="0.00_);[Red]\(0.00\)">
                  <c:v>99.14</c:v>
                </c:pt>
                <c:pt idx="58" formatCode="0.00_);[Red]\(0.00\)">
                  <c:v>99.21</c:v>
                </c:pt>
                <c:pt idx="59" formatCode="0.00_);[Red]\(0.00\)">
                  <c:v>98.94</c:v>
                </c:pt>
                <c:pt idx="60">
                  <c:v>98.9</c:v>
                </c:pt>
                <c:pt idx="61">
                  <c:v>99.95</c:v>
                </c:pt>
                <c:pt idx="62">
                  <c:v>100.09</c:v>
                </c:pt>
                <c:pt idx="63">
                  <c:v>99.38</c:v>
                </c:pt>
                <c:pt idx="64">
                  <c:v>99.22</c:v>
                </c:pt>
                <c:pt idx="65" formatCode="0.00_);[Red]\(0.00\)">
                  <c:v>98.82</c:v>
                </c:pt>
                <c:pt idx="66" formatCode="0.00_);[Red]\(0.00\)">
                  <c:v>99.18</c:v>
                </c:pt>
                <c:pt idx="67" formatCode="0.00_);[Red]\(0.00\)">
                  <c:v>98.65</c:v>
                </c:pt>
                <c:pt idx="68" formatCode="0.00_);[Red]\(0.00\)">
                  <c:v>99.99</c:v>
                </c:pt>
                <c:pt idx="69" formatCode="0.00_);[Red]\(0.00\)">
                  <c:v>98.57</c:v>
                </c:pt>
                <c:pt idx="70" formatCode="0.00_);[Red]\(0.00\)">
                  <c:v>98.72</c:v>
                </c:pt>
                <c:pt idx="71" formatCode="0.00_);[Red]\(0.00\)">
                  <c:v>99.57</c:v>
                </c:pt>
                <c:pt idx="72" formatCode="0.00_);[Red]\(0.00\)">
                  <c:v>99.25</c:v>
                </c:pt>
                <c:pt idx="73" formatCode="0.00_);[Red]\(0.00\)">
                  <c:v>99.2</c:v>
                </c:pt>
                <c:pt idx="74" formatCode="0.00_);[Red]\(0.00\)">
                  <c:v>99.27</c:v>
                </c:pt>
                <c:pt idx="75" formatCode="0.00_);[Red]\(0.00\)">
                  <c:v>98.89</c:v>
                </c:pt>
                <c:pt idx="76" formatCode="0.00_);[Red]\(0.00\)">
                  <c:v>99.38</c:v>
                </c:pt>
                <c:pt idx="77" formatCode="0.00_);[Red]\(0.00\)">
                  <c:v>99.26</c:v>
                </c:pt>
                <c:pt idx="78" formatCode="0.00_);[Red]\(0.00\)">
                  <c:v>98.89</c:v>
                </c:pt>
                <c:pt idx="79" formatCode="0.00_);[Red]\(0.00\)">
                  <c:v>98.52</c:v>
                </c:pt>
                <c:pt idx="80" formatCode="0.00_);[Red]\(0.00\)">
                  <c:v>98.78</c:v>
                </c:pt>
                <c:pt idx="81" formatCode="0.00_);[Red]\(0.00\)">
                  <c:v>100.03</c:v>
                </c:pt>
                <c:pt idx="82" formatCode="0.00_);[Red]\(0.00\)">
                  <c:v>99.86</c:v>
                </c:pt>
                <c:pt idx="83" formatCode="0.00_);[Red]\(0.00\)">
                  <c:v>99.53</c:v>
                </c:pt>
                <c:pt idx="84" formatCode="0.00_);[Red]\(0.00\)">
                  <c:v>99.85</c:v>
                </c:pt>
                <c:pt idx="85" formatCode="0.00_);[Red]\(0.00\)">
                  <c:v>99.09</c:v>
                </c:pt>
                <c:pt idx="86" formatCode="0.00_);[Red]\(0.00\)">
                  <c:v>98.78</c:v>
                </c:pt>
                <c:pt idx="87" formatCode="0.00_);[Red]\(0.00\)">
                  <c:v>98.77</c:v>
                </c:pt>
                <c:pt idx="88" formatCode="0.00_);[Red]\(0.00\)">
                  <c:v>98.7</c:v>
                </c:pt>
                <c:pt idx="89" formatCode="0.00_);[Red]\(0.00\)">
                  <c:v>99.17</c:v>
                </c:pt>
                <c:pt idx="90" formatCode="0.00_);[Red]\(0.00\)">
                  <c:v>99.27</c:v>
                </c:pt>
                <c:pt idx="91" formatCode="0.00_);[Red]\(0.00\)">
                  <c:v>99.08</c:v>
                </c:pt>
                <c:pt idx="92" formatCode="0.00_);[Red]\(0.00\)">
                  <c:v>98.8</c:v>
                </c:pt>
                <c:pt idx="93" formatCode="0.00_);[Red]\(0.00\)">
                  <c:v>98.85</c:v>
                </c:pt>
                <c:pt idx="94" formatCode="0.00_);[Red]\(0.00\)">
                  <c:v>99.13</c:v>
                </c:pt>
                <c:pt idx="95" formatCode="0.00_);[Red]\(0.00\)">
                  <c:v>99.88</c:v>
                </c:pt>
                <c:pt idx="96" formatCode="0.00_);[Red]\(0.00\)">
                  <c:v>98.82</c:v>
                </c:pt>
                <c:pt idx="97" formatCode="0.00_);[Red]\(0.00\)">
                  <c:v>98.66</c:v>
                </c:pt>
                <c:pt idx="98" formatCode="0.00_);[Red]\(0.00\)">
                  <c:v>98.95</c:v>
                </c:pt>
                <c:pt idx="99" formatCode="0.00_);[Red]\(0.00\)">
                  <c:v>99.42</c:v>
                </c:pt>
                <c:pt idx="100" formatCode="0.00_);[Red]\(0.00\)">
                  <c:v>98.86</c:v>
                </c:pt>
                <c:pt idx="101" formatCode="0.00_);[Red]\(0.00\)">
                  <c:v>98.91</c:v>
                </c:pt>
                <c:pt idx="102" formatCode="0.00_);[Red]\(0.00\)">
                  <c:v>98.87</c:v>
                </c:pt>
                <c:pt idx="103" formatCode="0.00_);[Red]\(0.00\)">
                  <c:v>98.77</c:v>
                </c:pt>
                <c:pt idx="104" formatCode="0.00_);[Red]\(0.00\)">
                  <c:v>98.8</c:v>
                </c:pt>
                <c:pt idx="105" formatCode="0.00_);[Red]\(0.00\)">
                  <c:v>99.44</c:v>
                </c:pt>
                <c:pt idx="106" formatCode="0.00_);[Red]\(0.00\)">
                  <c:v>98.99</c:v>
                </c:pt>
                <c:pt idx="107" formatCode="0.00_);[Red]\(0.00\)">
                  <c:v>99.45</c:v>
                </c:pt>
                <c:pt idx="108" formatCode="0.00_);[Red]\(0.00\)">
                  <c:v>99.38</c:v>
                </c:pt>
                <c:pt idx="109" formatCode="0.00_);[Red]\(0.00\)">
                  <c:v>99.46</c:v>
                </c:pt>
                <c:pt idx="110" formatCode="0.00_);[Red]\(0.00\)">
                  <c:v>99.69</c:v>
                </c:pt>
                <c:pt idx="111" formatCode="0.00_);[Red]\(0.00\)">
                  <c:v>98.89</c:v>
                </c:pt>
                <c:pt idx="112" formatCode="0.00_);[Red]\(0.00\)">
                  <c:v>99</c:v>
                </c:pt>
                <c:pt idx="113" formatCode="0.00_);[Red]\(0.00\)">
                  <c:v>98.36</c:v>
                </c:pt>
                <c:pt idx="114" formatCode="0.00_);[Red]\(0.00\)">
                  <c:v>99.14</c:v>
                </c:pt>
                <c:pt idx="115" formatCode="0.00_);[Red]\(0.00\)">
                  <c:v>98.98</c:v>
                </c:pt>
                <c:pt idx="116" formatCode="0.00_);[Red]\(0.00\)">
                  <c:v>99.24</c:v>
                </c:pt>
                <c:pt idx="117" formatCode="0.00_);[Red]\(0.00\)">
                  <c:v>99.13</c:v>
                </c:pt>
                <c:pt idx="118" formatCode="0.00_);[Red]\(0.00\)">
                  <c:v>98.87</c:v>
                </c:pt>
                <c:pt idx="119" formatCode="0.00_);[Red]\(0.00\)">
                  <c:v>98.65</c:v>
                </c:pt>
                <c:pt idx="120" formatCode="0.00_);[Red]\(0.00\)">
                  <c:v>98.79</c:v>
                </c:pt>
                <c:pt idx="121" formatCode="0.00_);[Red]\(0.00\)">
                  <c:v>98.97</c:v>
                </c:pt>
                <c:pt idx="122" formatCode="0.00_);[Red]\(0.00\)">
                  <c:v>98.7</c:v>
                </c:pt>
                <c:pt idx="123" formatCode="0.00_);[Red]\(0.00\)">
                  <c:v>98.62</c:v>
                </c:pt>
                <c:pt idx="124" formatCode="0.00_);[Red]\(0.00\)">
                  <c:v>98.42</c:v>
                </c:pt>
                <c:pt idx="125" formatCode="0.00_);[Red]\(0.00\)">
                  <c:v>98.98</c:v>
                </c:pt>
                <c:pt idx="126" formatCode="0.00_);[Red]\(0.00\)">
                  <c:v>99.15</c:v>
                </c:pt>
                <c:pt idx="127" formatCode="0.00_);[Red]\(0.00\)">
                  <c:v>98.81</c:v>
                </c:pt>
                <c:pt idx="128" formatCode="0.00_);[Red]\(0.00\)">
                  <c:v>98.63</c:v>
                </c:pt>
                <c:pt idx="129" formatCode="0.00_);[Red]\(0.00\)">
                  <c:v>99.68</c:v>
                </c:pt>
                <c:pt idx="130" formatCode="0.00_);[Red]\(0.00\)">
                  <c:v>99.65</c:v>
                </c:pt>
                <c:pt idx="131" formatCode="0.00_);[Red]\(0.00\)">
                  <c:v>98.55</c:v>
                </c:pt>
                <c:pt idx="132" formatCode="0.00_);[Red]\(0.00\)">
                  <c:v>98.55</c:v>
                </c:pt>
                <c:pt idx="133" formatCode="0.00_);[Red]\(0.00\)">
                  <c:v>99.02</c:v>
                </c:pt>
                <c:pt idx="134" formatCode="0.00_);[Red]\(0.00\)">
                  <c:v>98.64</c:v>
                </c:pt>
                <c:pt idx="135" formatCode="0.00_);[Red]\(0.00\)">
                  <c:v>100.08</c:v>
                </c:pt>
                <c:pt idx="136" formatCode="0.00_);[Red]\(0.00\)">
                  <c:v>99.34</c:v>
                </c:pt>
                <c:pt idx="137" formatCode="0.00_);[Red]\(0.00\)">
                  <c:v>99.65</c:v>
                </c:pt>
                <c:pt idx="138" formatCode="0.00_);[Red]\(0.00\)">
                  <c:v>99.02</c:v>
                </c:pt>
                <c:pt idx="139" formatCode="0.00_);[Red]\(0.00\)">
                  <c:v>99.52</c:v>
                </c:pt>
                <c:pt idx="140" formatCode="0.00_);[Red]\(0.00\)">
                  <c:v>100.19</c:v>
                </c:pt>
                <c:pt idx="141" formatCode="0.00_);[Red]\(0.00\)">
                  <c:v>100.49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BBE-46EA-BBF5-181B6E1C0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387061023"/>
        <c:axId val="103272543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'DP72 Trend'!$G$2:$G$3</c15:sqref>
                        </c15:formulaRef>
                      </c:ext>
                    </c:extLst>
                    <c:strCache>
                      <c:ptCount val="2"/>
                      <c:pt idx="0">
                        <c:v>함량
98.0~102.0%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'DP72 Trend'!$B$4:$B$145</c15:sqref>
                        </c15:formulaRef>
                      </c:ext>
                    </c:extLst>
                    <c:strCache>
                      <c:ptCount val="142"/>
                      <c:pt idx="0">
                        <c:v>18001</c:v>
                      </c:pt>
                      <c:pt idx="1">
                        <c:v>18002</c:v>
                      </c:pt>
                      <c:pt idx="2">
                        <c:v>18003</c:v>
                      </c:pt>
                      <c:pt idx="3">
                        <c:v>18004</c:v>
                      </c:pt>
                      <c:pt idx="4">
                        <c:v>18005</c:v>
                      </c:pt>
                      <c:pt idx="5">
                        <c:v>18006</c:v>
                      </c:pt>
                      <c:pt idx="6">
                        <c:v>18007</c:v>
                      </c:pt>
                      <c:pt idx="7">
                        <c:v>18008</c:v>
                      </c:pt>
                      <c:pt idx="8">
                        <c:v>18009</c:v>
                      </c:pt>
                      <c:pt idx="9">
                        <c:v>18010</c:v>
                      </c:pt>
                      <c:pt idx="10">
                        <c:v>18011</c:v>
                      </c:pt>
                      <c:pt idx="11">
                        <c:v>18012</c:v>
                      </c:pt>
                      <c:pt idx="12">
                        <c:v>18013</c:v>
                      </c:pt>
                      <c:pt idx="13">
                        <c:v>18014</c:v>
                      </c:pt>
                      <c:pt idx="14">
                        <c:v>18015</c:v>
                      </c:pt>
                      <c:pt idx="15">
                        <c:v>18016</c:v>
                      </c:pt>
                      <c:pt idx="16">
                        <c:v>18017</c:v>
                      </c:pt>
                      <c:pt idx="17">
                        <c:v>18018</c:v>
                      </c:pt>
                      <c:pt idx="18">
                        <c:v>18019</c:v>
                      </c:pt>
                      <c:pt idx="19">
                        <c:v>18020</c:v>
                      </c:pt>
                      <c:pt idx="20">
                        <c:v>18022</c:v>
                      </c:pt>
                      <c:pt idx="21">
                        <c:v>18023</c:v>
                      </c:pt>
                      <c:pt idx="22">
                        <c:v>18024</c:v>
                      </c:pt>
                      <c:pt idx="23">
                        <c:v>18025</c:v>
                      </c:pt>
                      <c:pt idx="24">
                        <c:v>18026</c:v>
                      </c:pt>
                      <c:pt idx="25">
                        <c:v>19001</c:v>
                      </c:pt>
                      <c:pt idx="26">
                        <c:v>19002</c:v>
                      </c:pt>
                      <c:pt idx="27">
                        <c:v>19003</c:v>
                      </c:pt>
                      <c:pt idx="28">
                        <c:v>19004</c:v>
                      </c:pt>
                      <c:pt idx="29">
                        <c:v>19005</c:v>
                      </c:pt>
                      <c:pt idx="30">
                        <c:v>19006</c:v>
                      </c:pt>
                      <c:pt idx="31">
                        <c:v>19007</c:v>
                      </c:pt>
                      <c:pt idx="32">
                        <c:v>19008</c:v>
                      </c:pt>
                      <c:pt idx="33">
                        <c:v>19009</c:v>
                      </c:pt>
                      <c:pt idx="34">
                        <c:v>19010</c:v>
                      </c:pt>
                      <c:pt idx="35">
                        <c:v>19011</c:v>
                      </c:pt>
                      <c:pt idx="36">
                        <c:v>19012</c:v>
                      </c:pt>
                      <c:pt idx="37">
                        <c:v>19013</c:v>
                      </c:pt>
                      <c:pt idx="38">
                        <c:v>19014</c:v>
                      </c:pt>
                      <c:pt idx="39">
                        <c:v>19015</c:v>
                      </c:pt>
                      <c:pt idx="40">
                        <c:v>19016</c:v>
                      </c:pt>
                      <c:pt idx="41">
                        <c:v>19017</c:v>
                      </c:pt>
                      <c:pt idx="42">
                        <c:v>19018</c:v>
                      </c:pt>
                      <c:pt idx="43">
                        <c:v>19019</c:v>
                      </c:pt>
                      <c:pt idx="44">
                        <c:v>19020</c:v>
                      </c:pt>
                      <c:pt idx="45">
                        <c:v>19021</c:v>
                      </c:pt>
                      <c:pt idx="46">
                        <c:v>19022</c:v>
                      </c:pt>
                      <c:pt idx="47">
                        <c:v>20001</c:v>
                      </c:pt>
                      <c:pt idx="48">
                        <c:v>20002</c:v>
                      </c:pt>
                      <c:pt idx="49">
                        <c:v>20003</c:v>
                      </c:pt>
                      <c:pt idx="50">
                        <c:v>20004</c:v>
                      </c:pt>
                      <c:pt idx="51">
                        <c:v>20005</c:v>
                      </c:pt>
                      <c:pt idx="52">
                        <c:v>20006</c:v>
                      </c:pt>
                      <c:pt idx="53">
                        <c:v>20007</c:v>
                      </c:pt>
                      <c:pt idx="54">
                        <c:v>20008</c:v>
                      </c:pt>
                      <c:pt idx="55">
                        <c:v>20009</c:v>
                      </c:pt>
                      <c:pt idx="56">
                        <c:v>20010</c:v>
                      </c:pt>
                      <c:pt idx="57">
                        <c:v>20011</c:v>
                      </c:pt>
                      <c:pt idx="58">
                        <c:v>20012</c:v>
                      </c:pt>
                      <c:pt idx="59">
                        <c:v>20013</c:v>
                      </c:pt>
                      <c:pt idx="60">
                        <c:v>20014</c:v>
                      </c:pt>
                      <c:pt idx="61">
                        <c:v>20015</c:v>
                      </c:pt>
                      <c:pt idx="62">
                        <c:v>20016</c:v>
                      </c:pt>
                      <c:pt idx="63">
                        <c:v>20017</c:v>
                      </c:pt>
                      <c:pt idx="64">
                        <c:v>20018</c:v>
                      </c:pt>
                      <c:pt idx="65">
                        <c:v>20019</c:v>
                      </c:pt>
                      <c:pt idx="66">
                        <c:v>20020</c:v>
                      </c:pt>
                      <c:pt idx="67">
                        <c:v>20021</c:v>
                      </c:pt>
                      <c:pt idx="68">
                        <c:v>20418</c:v>
                      </c:pt>
                      <c:pt idx="69">
                        <c:v>21001</c:v>
                      </c:pt>
                      <c:pt idx="70">
                        <c:v>21002</c:v>
                      </c:pt>
                      <c:pt idx="71">
                        <c:v>21003</c:v>
                      </c:pt>
                      <c:pt idx="72">
                        <c:v>21004</c:v>
                      </c:pt>
                      <c:pt idx="73">
                        <c:v>21005</c:v>
                      </c:pt>
                      <c:pt idx="74">
                        <c:v>21006</c:v>
                      </c:pt>
                      <c:pt idx="75">
                        <c:v>21007</c:v>
                      </c:pt>
                      <c:pt idx="76">
                        <c:v>21008</c:v>
                      </c:pt>
                      <c:pt idx="77">
                        <c:v>21009</c:v>
                      </c:pt>
                      <c:pt idx="78">
                        <c:v>21010</c:v>
                      </c:pt>
                      <c:pt idx="79">
                        <c:v>21011</c:v>
                      </c:pt>
                      <c:pt idx="80">
                        <c:v>21012</c:v>
                      </c:pt>
                      <c:pt idx="81">
                        <c:v>21013</c:v>
                      </c:pt>
                      <c:pt idx="82">
                        <c:v>21014</c:v>
                      </c:pt>
                      <c:pt idx="83">
                        <c:v>21015</c:v>
                      </c:pt>
                      <c:pt idx="84">
                        <c:v>21016</c:v>
                      </c:pt>
                      <c:pt idx="85">
                        <c:v>21017</c:v>
                      </c:pt>
                      <c:pt idx="86">
                        <c:v>21018</c:v>
                      </c:pt>
                      <c:pt idx="87">
                        <c:v>21019</c:v>
                      </c:pt>
                      <c:pt idx="88">
                        <c:v>21020</c:v>
                      </c:pt>
                      <c:pt idx="89">
                        <c:v>21021</c:v>
                      </c:pt>
                      <c:pt idx="90">
                        <c:v>21022</c:v>
                      </c:pt>
                      <c:pt idx="91">
                        <c:v>21022_L18</c:v>
                      </c:pt>
                      <c:pt idx="92">
                        <c:v>22001</c:v>
                      </c:pt>
                      <c:pt idx="93">
                        <c:v>22002</c:v>
                      </c:pt>
                      <c:pt idx="94">
                        <c:v>22003</c:v>
                      </c:pt>
                      <c:pt idx="95">
                        <c:v>22004</c:v>
                      </c:pt>
                      <c:pt idx="96">
                        <c:v>22005</c:v>
                      </c:pt>
                      <c:pt idx="97">
                        <c:v>22006</c:v>
                      </c:pt>
                      <c:pt idx="98">
                        <c:v>22007</c:v>
                      </c:pt>
                      <c:pt idx="99">
                        <c:v>22008</c:v>
                      </c:pt>
                      <c:pt idx="100">
                        <c:v>22009</c:v>
                      </c:pt>
                      <c:pt idx="101">
                        <c:v>22010</c:v>
                      </c:pt>
                      <c:pt idx="102">
                        <c:v>22011</c:v>
                      </c:pt>
                      <c:pt idx="103">
                        <c:v>22012</c:v>
                      </c:pt>
                      <c:pt idx="104">
                        <c:v>22013</c:v>
                      </c:pt>
                      <c:pt idx="105">
                        <c:v>22014</c:v>
                      </c:pt>
                      <c:pt idx="106">
                        <c:v>22015</c:v>
                      </c:pt>
                      <c:pt idx="107">
                        <c:v>22016</c:v>
                      </c:pt>
                      <c:pt idx="108">
                        <c:v>22017</c:v>
                      </c:pt>
                      <c:pt idx="109">
                        <c:v>22018</c:v>
                      </c:pt>
                      <c:pt idx="110">
                        <c:v>22413</c:v>
                      </c:pt>
                      <c:pt idx="111">
                        <c:v>22413_S6</c:v>
                      </c:pt>
                      <c:pt idx="112">
                        <c:v>22413_L6</c:v>
                      </c:pt>
                      <c:pt idx="113">
                        <c:v>22413_L9</c:v>
                      </c:pt>
                      <c:pt idx="114">
                        <c:v>22019</c:v>
                      </c:pt>
                      <c:pt idx="115">
                        <c:v>23001</c:v>
                      </c:pt>
                      <c:pt idx="116">
                        <c:v>23002</c:v>
                      </c:pt>
                      <c:pt idx="117">
                        <c:v>23003</c:v>
                      </c:pt>
                      <c:pt idx="118">
                        <c:v>23004</c:v>
                      </c:pt>
                      <c:pt idx="119">
                        <c:v>23005</c:v>
                      </c:pt>
                      <c:pt idx="120">
                        <c:v>23005_S6</c:v>
                      </c:pt>
                      <c:pt idx="121">
                        <c:v>23005_L6</c:v>
                      </c:pt>
                      <c:pt idx="122">
                        <c:v>23006</c:v>
                      </c:pt>
                      <c:pt idx="123">
                        <c:v>23006_S6</c:v>
                      </c:pt>
                      <c:pt idx="124">
                        <c:v>23006_L6</c:v>
                      </c:pt>
                      <c:pt idx="125">
                        <c:v>23007</c:v>
                      </c:pt>
                      <c:pt idx="126">
                        <c:v>23008</c:v>
                      </c:pt>
                      <c:pt idx="127">
                        <c:v>23009</c:v>
                      </c:pt>
                      <c:pt idx="128">
                        <c:v>23010</c:v>
                      </c:pt>
                      <c:pt idx="129">
                        <c:v>23011</c:v>
                      </c:pt>
                      <c:pt idx="130">
                        <c:v>23012</c:v>
                      </c:pt>
                      <c:pt idx="131">
                        <c:v>23013</c:v>
                      </c:pt>
                      <c:pt idx="132">
                        <c:v>23014</c:v>
                      </c:pt>
                      <c:pt idx="133">
                        <c:v>23015</c:v>
                      </c:pt>
                      <c:pt idx="134">
                        <c:v>23016</c:v>
                      </c:pt>
                      <c:pt idx="135">
                        <c:v>23017</c:v>
                      </c:pt>
                      <c:pt idx="136">
                        <c:v>23018</c:v>
                      </c:pt>
                      <c:pt idx="137">
                        <c:v>23019</c:v>
                      </c:pt>
                      <c:pt idx="138">
                        <c:v>23020</c:v>
                      </c:pt>
                      <c:pt idx="139">
                        <c:v>23021</c:v>
                      </c:pt>
                      <c:pt idx="140">
                        <c:v>23022</c:v>
                      </c:pt>
                      <c:pt idx="141">
                        <c:v>23023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'DP72 Trend'!$G$4:$G$145</c15:sqref>
                        </c15:formulaRef>
                      </c:ext>
                    </c:extLst>
                    <c:numCache>
                      <c:formatCode>General</c:formatCode>
                      <c:ptCount val="142"/>
                      <c:pt idx="0">
                        <c:v>98.54</c:v>
                      </c:pt>
                      <c:pt idx="1">
                        <c:v>99.41</c:v>
                      </c:pt>
                      <c:pt idx="2">
                        <c:v>99.27</c:v>
                      </c:pt>
                      <c:pt idx="3">
                        <c:v>98.88</c:v>
                      </c:pt>
                      <c:pt idx="4">
                        <c:v>99.27</c:v>
                      </c:pt>
                      <c:pt idx="5">
                        <c:v>99.65</c:v>
                      </c:pt>
                      <c:pt idx="6">
                        <c:v>98.77</c:v>
                      </c:pt>
                      <c:pt idx="7">
                        <c:v>99.29</c:v>
                      </c:pt>
                      <c:pt idx="8">
                        <c:v>99.27</c:v>
                      </c:pt>
                      <c:pt idx="9">
                        <c:v>99.09</c:v>
                      </c:pt>
                      <c:pt idx="10">
                        <c:v>99.85</c:v>
                      </c:pt>
                      <c:pt idx="11">
                        <c:v>99.57</c:v>
                      </c:pt>
                      <c:pt idx="12" formatCode="0.00_ ">
                        <c:v>99</c:v>
                      </c:pt>
                      <c:pt idx="13">
                        <c:v>99.22</c:v>
                      </c:pt>
                      <c:pt idx="14">
                        <c:v>99.17</c:v>
                      </c:pt>
                      <c:pt idx="15">
                        <c:v>99.16</c:v>
                      </c:pt>
                      <c:pt idx="16">
                        <c:v>99.01</c:v>
                      </c:pt>
                      <c:pt idx="17">
                        <c:v>99.18</c:v>
                      </c:pt>
                      <c:pt idx="18">
                        <c:v>99.04</c:v>
                      </c:pt>
                      <c:pt idx="19">
                        <c:v>99.48</c:v>
                      </c:pt>
                      <c:pt idx="20">
                        <c:v>99.13</c:v>
                      </c:pt>
                      <c:pt idx="21">
                        <c:v>99.09</c:v>
                      </c:pt>
                      <c:pt idx="22">
                        <c:v>99.31</c:v>
                      </c:pt>
                      <c:pt idx="23">
                        <c:v>99.2</c:v>
                      </c:pt>
                      <c:pt idx="24">
                        <c:v>99.4</c:v>
                      </c:pt>
                      <c:pt idx="25">
                        <c:v>99.52</c:v>
                      </c:pt>
                      <c:pt idx="26">
                        <c:v>99.21</c:v>
                      </c:pt>
                      <c:pt idx="27">
                        <c:v>99.76</c:v>
                      </c:pt>
                      <c:pt idx="28">
                        <c:v>99.48</c:v>
                      </c:pt>
                      <c:pt idx="29">
                        <c:v>98.99</c:v>
                      </c:pt>
                      <c:pt idx="30">
                        <c:v>99.18</c:v>
                      </c:pt>
                      <c:pt idx="31">
                        <c:v>99.2</c:v>
                      </c:pt>
                      <c:pt idx="32">
                        <c:v>99.02</c:v>
                      </c:pt>
                      <c:pt idx="33">
                        <c:v>99.01</c:v>
                      </c:pt>
                      <c:pt idx="34">
                        <c:v>99.09</c:v>
                      </c:pt>
                      <c:pt idx="35">
                        <c:v>99.17</c:v>
                      </c:pt>
                      <c:pt idx="36">
                        <c:v>98.72</c:v>
                      </c:pt>
                      <c:pt idx="37">
                        <c:v>98.75</c:v>
                      </c:pt>
                      <c:pt idx="38">
                        <c:v>99.04</c:v>
                      </c:pt>
                      <c:pt idx="39">
                        <c:v>98.69</c:v>
                      </c:pt>
                      <c:pt idx="40">
                        <c:v>99</c:v>
                      </c:pt>
                      <c:pt idx="41">
                        <c:v>98.94</c:v>
                      </c:pt>
                      <c:pt idx="42">
                        <c:v>98.58</c:v>
                      </c:pt>
                      <c:pt idx="43">
                        <c:v>99.79</c:v>
                      </c:pt>
                      <c:pt idx="44">
                        <c:v>98.8</c:v>
                      </c:pt>
                      <c:pt idx="45">
                        <c:v>99.1</c:v>
                      </c:pt>
                      <c:pt idx="46">
                        <c:v>99.1</c:v>
                      </c:pt>
                      <c:pt idx="47">
                        <c:v>98.9</c:v>
                      </c:pt>
                      <c:pt idx="48">
                        <c:v>99.24</c:v>
                      </c:pt>
                      <c:pt idx="49" formatCode="0.00_ ">
                        <c:v>98.86</c:v>
                      </c:pt>
                      <c:pt idx="50" formatCode="0.00_);[Red]\(0.00\)">
                        <c:v>99.73</c:v>
                      </c:pt>
                      <c:pt idx="51" formatCode="0.00_);[Red]\(0.00\)">
                        <c:v>99.36</c:v>
                      </c:pt>
                      <c:pt idx="52" formatCode="0.00_);[Red]\(0.00\)">
                        <c:v>99.06</c:v>
                      </c:pt>
                      <c:pt idx="53" formatCode="0.00_);[Red]\(0.00\)">
                        <c:v>98.91</c:v>
                      </c:pt>
                      <c:pt idx="54" formatCode="0.00_);[Red]\(0.00\)">
                        <c:v>98.46</c:v>
                      </c:pt>
                      <c:pt idx="55" formatCode="0.00_);[Red]\(0.00\)">
                        <c:v>99.17</c:v>
                      </c:pt>
                      <c:pt idx="56" formatCode="0.00_);[Red]\(0.00\)">
                        <c:v>98.96</c:v>
                      </c:pt>
                      <c:pt idx="57" formatCode="0.00_);[Red]\(0.00\)">
                        <c:v>99.14</c:v>
                      </c:pt>
                      <c:pt idx="58" formatCode="0.00_);[Red]\(0.00\)">
                        <c:v>99.21</c:v>
                      </c:pt>
                      <c:pt idx="59" formatCode="0.00_);[Red]\(0.00\)">
                        <c:v>98.94</c:v>
                      </c:pt>
                      <c:pt idx="60">
                        <c:v>98.9</c:v>
                      </c:pt>
                      <c:pt idx="61">
                        <c:v>99.95</c:v>
                      </c:pt>
                      <c:pt idx="62">
                        <c:v>100.09</c:v>
                      </c:pt>
                      <c:pt idx="63">
                        <c:v>99.38</c:v>
                      </c:pt>
                      <c:pt idx="64">
                        <c:v>99.22</c:v>
                      </c:pt>
                      <c:pt idx="65" formatCode="0.00_);[Red]\(0.00\)">
                        <c:v>98.82</c:v>
                      </c:pt>
                      <c:pt idx="66" formatCode="0.00_);[Red]\(0.00\)">
                        <c:v>99.18</c:v>
                      </c:pt>
                      <c:pt idx="67" formatCode="0.00_);[Red]\(0.00\)">
                        <c:v>98.65</c:v>
                      </c:pt>
                      <c:pt idx="68" formatCode="0.00_);[Red]\(0.00\)">
                        <c:v>99.99</c:v>
                      </c:pt>
                      <c:pt idx="69" formatCode="0.00_);[Red]\(0.00\)">
                        <c:v>98.57</c:v>
                      </c:pt>
                      <c:pt idx="70" formatCode="0.00_);[Red]\(0.00\)">
                        <c:v>98.72</c:v>
                      </c:pt>
                      <c:pt idx="71" formatCode="0.00_);[Red]\(0.00\)">
                        <c:v>99.57</c:v>
                      </c:pt>
                      <c:pt idx="72" formatCode="0.00_);[Red]\(0.00\)">
                        <c:v>99.25</c:v>
                      </c:pt>
                      <c:pt idx="73" formatCode="0.00_);[Red]\(0.00\)">
                        <c:v>99.2</c:v>
                      </c:pt>
                      <c:pt idx="74" formatCode="0.00_);[Red]\(0.00\)">
                        <c:v>99.27</c:v>
                      </c:pt>
                      <c:pt idx="75" formatCode="0.00_);[Red]\(0.00\)">
                        <c:v>98.89</c:v>
                      </c:pt>
                      <c:pt idx="76" formatCode="0.00_);[Red]\(0.00\)">
                        <c:v>99.38</c:v>
                      </c:pt>
                      <c:pt idx="77" formatCode="0.00_);[Red]\(0.00\)">
                        <c:v>99.26</c:v>
                      </c:pt>
                      <c:pt idx="78" formatCode="0.00_);[Red]\(0.00\)">
                        <c:v>98.89</c:v>
                      </c:pt>
                      <c:pt idx="79" formatCode="0.00_);[Red]\(0.00\)">
                        <c:v>98.52</c:v>
                      </c:pt>
                      <c:pt idx="80" formatCode="0.00_);[Red]\(0.00\)">
                        <c:v>98.78</c:v>
                      </c:pt>
                      <c:pt idx="81" formatCode="0.00_);[Red]\(0.00\)">
                        <c:v>100.03</c:v>
                      </c:pt>
                      <c:pt idx="82" formatCode="0.00_);[Red]\(0.00\)">
                        <c:v>99.86</c:v>
                      </c:pt>
                      <c:pt idx="83" formatCode="0.00_);[Red]\(0.00\)">
                        <c:v>99.53</c:v>
                      </c:pt>
                      <c:pt idx="84" formatCode="0.00_);[Red]\(0.00\)">
                        <c:v>99.85</c:v>
                      </c:pt>
                      <c:pt idx="85" formatCode="0.00_);[Red]\(0.00\)">
                        <c:v>99.09</c:v>
                      </c:pt>
                      <c:pt idx="86" formatCode="0.00_);[Red]\(0.00\)">
                        <c:v>98.78</c:v>
                      </c:pt>
                      <c:pt idx="87" formatCode="0.00_);[Red]\(0.00\)">
                        <c:v>98.77</c:v>
                      </c:pt>
                      <c:pt idx="88" formatCode="0.00_);[Red]\(0.00\)">
                        <c:v>98.7</c:v>
                      </c:pt>
                      <c:pt idx="89" formatCode="0.00_);[Red]\(0.00\)">
                        <c:v>99.17</c:v>
                      </c:pt>
                      <c:pt idx="90" formatCode="0.00_);[Red]\(0.00\)">
                        <c:v>99.27</c:v>
                      </c:pt>
                      <c:pt idx="91" formatCode="0.00_);[Red]\(0.00\)">
                        <c:v>99.08</c:v>
                      </c:pt>
                      <c:pt idx="92" formatCode="0.00_);[Red]\(0.00\)">
                        <c:v>98.8</c:v>
                      </c:pt>
                      <c:pt idx="93" formatCode="0.00_);[Red]\(0.00\)">
                        <c:v>98.85</c:v>
                      </c:pt>
                      <c:pt idx="94" formatCode="0.00_);[Red]\(0.00\)">
                        <c:v>99.13</c:v>
                      </c:pt>
                      <c:pt idx="95" formatCode="0.00_);[Red]\(0.00\)">
                        <c:v>99.88</c:v>
                      </c:pt>
                      <c:pt idx="96" formatCode="0.00_);[Red]\(0.00\)">
                        <c:v>98.82</c:v>
                      </c:pt>
                      <c:pt idx="97" formatCode="0.00_);[Red]\(0.00\)">
                        <c:v>98.66</c:v>
                      </c:pt>
                      <c:pt idx="98" formatCode="0.00_);[Red]\(0.00\)">
                        <c:v>98.95</c:v>
                      </c:pt>
                      <c:pt idx="99" formatCode="0.00_);[Red]\(0.00\)">
                        <c:v>99.42</c:v>
                      </c:pt>
                      <c:pt idx="100" formatCode="0.00_);[Red]\(0.00\)">
                        <c:v>98.86</c:v>
                      </c:pt>
                      <c:pt idx="101" formatCode="0.00_);[Red]\(0.00\)">
                        <c:v>98.91</c:v>
                      </c:pt>
                      <c:pt idx="102" formatCode="0.00_);[Red]\(0.00\)">
                        <c:v>98.87</c:v>
                      </c:pt>
                      <c:pt idx="103" formatCode="0.00_);[Red]\(0.00\)">
                        <c:v>98.77</c:v>
                      </c:pt>
                      <c:pt idx="104" formatCode="0.00_);[Red]\(0.00\)">
                        <c:v>98.8</c:v>
                      </c:pt>
                      <c:pt idx="105" formatCode="0.00_);[Red]\(0.00\)">
                        <c:v>99.44</c:v>
                      </c:pt>
                      <c:pt idx="106" formatCode="0.00_);[Red]\(0.00\)">
                        <c:v>98.99</c:v>
                      </c:pt>
                      <c:pt idx="107" formatCode="0.00_);[Red]\(0.00\)">
                        <c:v>99.45</c:v>
                      </c:pt>
                      <c:pt idx="108" formatCode="0.00_);[Red]\(0.00\)">
                        <c:v>99.38</c:v>
                      </c:pt>
                      <c:pt idx="109" formatCode="0.00_);[Red]\(0.00\)">
                        <c:v>99.46</c:v>
                      </c:pt>
                      <c:pt idx="110" formatCode="0.00_);[Red]\(0.00\)">
                        <c:v>99.69</c:v>
                      </c:pt>
                      <c:pt idx="111" formatCode="0.00_);[Red]\(0.00\)">
                        <c:v>98.89</c:v>
                      </c:pt>
                      <c:pt idx="112" formatCode="0.00_);[Red]\(0.00\)">
                        <c:v>99</c:v>
                      </c:pt>
                      <c:pt idx="113" formatCode="0.00_);[Red]\(0.00\)">
                        <c:v>98.36</c:v>
                      </c:pt>
                      <c:pt idx="114" formatCode="0.00_);[Red]\(0.00\)">
                        <c:v>99.14</c:v>
                      </c:pt>
                      <c:pt idx="115" formatCode="0.00_);[Red]\(0.00\)">
                        <c:v>98.98</c:v>
                      </c:pt>
                      <c:pt idx="116" formatCode="0.00_);[Red]\(0.00\)">
                        <c:v>99.24</c:v>
                      </c:pt>
                      <c:pt idx="117" formatCode="0.00_);[Red]\(0.00\)">
                        <c:v>99.13</c:v>
                      </c:pt>
                      <c:pt idx="118" formatCode="0.00_);[Red]\(0.00\)">
                        <c:v>98.87</c:v>
                      </c:pt>
                      <c:pt idx="119" formatCode="0.00_);[Red]\(0.00\)">
                        <c:v>98.65</c:v>
                      </c:pt>
                      <c:pt idx="120" formatCode="0.00_);[Red]\(0.00\)">
                        <c:v>98.79</c:v>
                      </c:pt>
                      <c:pt idx="121" formatCode="0.00_);[Red]\(0.00\)">
                        <c:v>98.97</c:v>
                      </c:pt>
                      <c:pt idx="122" formatCode="0.00_);[Red]\(0.00\)">
                        <c:v>98.7</c:v>
                      </c:pt>
                      <c:pt idx="123" formatCode="0.00_);[Red]\(0.00\)">
                        <c:v>98.62</c:v>
                      </c:pt>
                      <c:pt idx="124" formatCode="0.00_);[Red]\(0.00\)">
                        <c:v>98.42</c:v>
                      </c:pt>
                      <c:pt idx="125" formatCode="0.00_);[Red]\(0.00\)">
                        <c:v>98.98</c:v>
                      </c:pt>
                      <c:pt idx="126" formatCode="0.00_);[Red]\(0.00\)">
                        <c:v>99.15</c:v>
                      </c:pt>
                      <c:pt idx="127" formatCode="0.00_);[Red]\(0.00\)">
                        <c:v>98.81</c:v>
                      </c:pt>
                      <c:pt idx="128" formatCode="0.00_);[Red]\(0.00\)">
                        <c:v>98.63</c:v>
                      </c:pt>
                      <c:pt idx="129" formatCode="0.00_);[Red]\(0.00\)">
                        <c:v>99.68</c:v>
                      </c:pt>
                      <c:pt idx="130" formatCode="0.00_);[Red]\(0.00\)">
                        <c:v>99.65</c:v>
                      </c:pt>
                      <c:pt idx="131" formatCode="0.00_);[Red]\(0.00\)">
                        <c:v>98.55</c:v>
                      </c:pt>
                      <c:pt idx="132" formatCode="0.00_);[Red]\(0.00\)">
                        <c:v>98.55</c:v>
                      </c:pt>
                      <c:pt idx="133" formatCode="0.00_);[Red]\(0.00\)">
                        <c:v>99.02</c:v>
                      </c:pt>
                      <c:pt idx="134" formatCode="0.00_);[Red]\(0.00\)">
                        <c:v>98.64</c:v>
                      </c:pt>
                      <c:pt idx="135" formatCode="0.00_);[Red]\(0.00\)">
                        <c:v>100.08</c:v>
                      </c:pt>
                      <c:pt idx="136" formatCode="0.00_);[Red]\(0.00\)">
                        <c:v>99.34</c:v>
                      </c:pt>
                      <c:pt idx="137" formatCode="0.00_);[Red]\(0.00\)">
                        <c:v>99.65</c:v>
                      </c:pt>
                      <c:pt idx="138" formatCode="0.00_);[Red]\(0.00\)">
                        <c:v>99.02</c:v>
                      </c:pt>
                      <c:pt idx="139" formatCode="0.00_);[Red]\(0.00\)">
                        <c:v>99.52</c:v>
                      </c:pt>
                      <c:pt idx="140" formatCode="0.00_);[Red]\(0.00\)">
                        <c:v>100.19</c:v>
                      </c:pt>
                      <c:pt idx="141" formatCode="0.00_);[Red]\(0.00\)">
                        <c:v>100.49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BBE-46EA-BBF5-181B6E1C075F}"/>
                  </c:ext>
                </c:extLst>
              </c15:ser>
            </c15:filteredLineSeries>
          </c:ext>
        </c:extLst>
      </c:lineChart>
      <c:catAx>
        <c:axId val="38706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3272543"/>
        <c:crosses val="autoZero"/>
        <c:auto val="1"/>
        <c:lblAlgn val="ctr"/>
        <c:lblOffset val="100"/>
        <c:noMultiLvlLbl val="0"/>
      </c:catAx>
      <c:valAx>
        <c:axId val="10327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8706102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Chiral</a:t>
            </a:r>
            <a:r>
              <a:rPr lang="en-US" altLang="ko-KR" baseline="0"/>
              <a:t> purity 99.0% </a:t>
            </a:r>
            <a:r>
              <a:rPr lang="ko-KR" altLang="en-US" baseline="0"/>
              <a:t>이상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'DP72 Trend'!$H$2:$H$3</c:f>
              <c:strCache>
                <c:ptCount val="2"/>
                <c:pt idx="0">
                  <c:v>Chiral Purity
99.0%이상</c:v>
                </c:pt>
              </c:strCache>
            </c:strRef>
          </c:tx>
          <c:marker>
            <c:symbol val="none"/>
          </c:marker>
          <c:val>
            <c:numRef>
              <c:f>'DP72 Trend'!$H$4:$H$94</c:f>
              <c:numCache>
                <c:formatCode>General</c:formatCode>
                <c:ptCount val="91"/>
                <c:pt idx="0">
                  <c:v>99.7</c:v>
                </c:pt>
                <c:pt idx="1">
                  <c:v>99.94</c:v>
                </c:pt>
                <c:pt idx="2">
                  <c:v>99.97</c:v>
                </c:pt>
                <c:pt idx="3">
                  <c:v>99.9</c:v>
                </c:pt>
                <c:pt idx="4">
                  <c:v>99.62</c:v>
                </c:pt>
                <c:pt idx="5">
                  <c:v>99.62</c:v>
                </c:pt>
                <c:pt idx="6">
                  <c:v>99.69</c:v>
                </c:pt>
                <c:pt idx="7">
                  <c:v>99.74</c:v>
                </c:pt>
                <c:pt idx="8">
                  <c:v>99.25</c:v>
                </c:pt>
                <c:pt idx="9">
                  <c:v>99.69</c:v>
                </c:pt>
                <c:pt idx="10">
                  <c:v>99.65</c:v>
                </c:pt>
                <c:pt idx="11">
                  <c:v>99.67</c:v>
                </c:pt>
                <c:pt idx="12" formatCode="0.00_ ">
                  <c:v>99.8</c:v>
                </c:pt>
                <c:pt idx="13">
                  <c:v>99.82</c:v>
                </c:pt>
                <c:pt idx="14">
                  <c:v>99.93</c:v>
                </c:pt>
                <c:pt idx="15">
                  <c:v>99.97</c:v>
                </c:pt>
                <c:pt idx="16">
                  <c:v>99.93</c:v>
                </c:pt>
                <c:pt idx="17">
                  <c:v>99.84</c:v>
                </c:pt>
                <c:pt idx="18">
                  <c:v>99.85</c:v>
                </c:pt>
                <c:pt idx="19">
                  <c:v>99.52</c:v>
                </c:pt>
                <c:pt idx="20">
                  <c:v>99.64</c:v>
                </c:pt>
                <c:pt idx="21">
                  <c:v>99.69</c:v>
                </c:pt>
                <c:pt idx="22">
                  <c:v>99.7</c:v>
                </c:pt>
                <c:pt idx="23">
                  <c:v>99.12</c:v>
                </c:pt>
                <c:pt idx="24">
                  <c:v>99.36</c:v>
                </c:pt>
                <c:pt idx="25">
                  <c:v>99.78</c:v>
                </c:pt>
                <c:pt idx="26">
                  <c:v>99.62</c:v>
                </c:pt>
                <c:pt idx="27">
                  <c:v>99.62</c:v>
                </c:pt>
                <c:pt idx="28">
                  <c:v>99.48</c:v>
                </c:pt>
                <c:pt idx="29">
                  <c:v>99.37</c:v>
                </c:pt>
                <c:pt idx="30">
                  <c:v>99.47</c:v>
                </c:pt>
                <c:pt idx="31">
                  <c:v>99.48</c:v>
                </c:pt>
                <c:pt idx="32">
                  <c:v>99.32</c:v>
                </c:pt>
                <c:pt idx="33">
                  <c:v>99.18</c:v>
                </c:pt>
                <c:pt idx="34">
                  <c:v>99.29</c:v>
                </c:pt>
                <c:pt idx="35">
                  <c:v>99.26</c:v>
                </c:pt>
                <c:pt idx="36">
                  <c:v>99.48</c:v>
                </c:pt>
                <c:pt idx="37">
                  <c:v>99.47</c:v>
                </c:pt>
                <c:pt idx="38">
                  <c:v>99.67</c:v>
                </c:pt>
                <c:pt idx="39">
                  <c:v>99.84</c:v>
                </c:pt>
                <c:pt idx="40">
                  <c:v>99.77</c:v>
                </c:pt>
                <c:pt idx="41">
                  <c:v>99.57</c:v>
                </c:pt>
                <c:pt idx="42">
                  <c:v>99.71</c:v>
                </c:pt>
                <c:pt idx="43">
                  <c:v>99.44</c:v>
                </c:pt>
                <c:pt idx="44">
                  <c:v>99.53</c:v>
                </c:pt>
                <c:pt idx="45">
                  <c:v>99.61</c:v>
                </c:pt>
                <c:pt idx="46">
                  <c:v>99.67</c:v>
                </c:pt>
                <c:pt idx="47">
                  <c:v>99.61</c:v>
                </c:pt>
                <c:pt idx="48">
                  <c:v>99.44</c:v>
                </c:pt>
                <c:pt idx="49" formatCode="0.00_ ">
                  <c:v>99.37</c:v>
                </c:pt>
                <c:pt idx="50" formatCode="0.00_);[Red]\(0.00\)">
                  <c:v>99.66</c:v>
                </c:pt>
                <c:pt idx="51" formatCode="0.00_);[Red]\(0.00\)">
                  <c:v>99.92</c:v>
                </c:pt>
                <c:pt idx="52" formatCode="0.00_);[Red]\(0.00\)">
                  <c:v>99.99</c:v>
                </c:pt>
                <c:pt idx="53" formatCode="0.00_);[Red]\(0.00\)">
                  <c:v>99.97</c:v>
                </c:pt>
                <c:pt idx="54" formatCode="0.00_);[Red]\(0.00\)">
                  <c:v>99.94</c:v>
                </c:pt>
                <c:pt idx="55" formatCode="0.00_);[Red]\(0.00\)">
                  <c:v>99.78</c:v>
                </c:pt>
                <c:pt idx="56" formatCode="0.00_);[Red]\(0.00\)">
                  <c:v>99.6</c:v>
                </c:pt>
                <c:pt idx="57" formatCode="0.00_);[Red]\(0.00\)">
                  <c:v>99.46</c:v>
                </c:pt>
                <c:pt idx="58" formatCode="0.00_);[Red]\(0.00\)">
                  <c:v>99.46</c:v>
                </c:pt>
                <c:pt idx="59" formatCode="0.00_);[Red]\(0.00\)">
                  <c:v>99.47</c:v>
                </c:pt>
                <c:pt idx="60" formatCode="0.00_);[Red]\(0.00\)">
                  <c:v>99.43</c:v>
                </c:pt>
                <c:pt idx="61" formatCode="0.00_);[Red]\(0.00\)">
                  <c:v>99.49</c:v>
                </c:pt>
                <c:pt idx="62" formatCode="0.00_);[Red]\(0.00\)">
                  <c:v>99.49</c:v>
                </c:pt>
                <c:pt idx="63" formatCode="0.00_);[Red]\(0.00\)">
                  <c:v>99.12</c:v>
                </c:pt>
                <c:pt idx="64" formatCode="0.00_);[Red]\(0.00\)">
                  <c:v>98.84</c:v>
                </c:pt>
                <c:pt idx="65" formatCode="0.00_);[Red]\(0.00\)">
                  <c:v>98.98</c:v>
                </c:pt>
                <c:pt idx="66" formatCode="0.00_);[Red]\(0.00\)">
                  <c:v>99.16</c:v>
                </c:pt>
                <c:pt idx="67" formatCode="0.00_);[Red]\(0.00\)">
                  <c:v>99.31</c:v>
                </c:pt>
                <c:pt idx="68" formatCode="0.00_);[Red]\(0.00\)">
                  <c:v>99.37</c:v>
                </c:pt>
                <c:pt idx="69" formatCode="0.00_);[Red]\(0.00\)">
                  <c:v>99.55</c:v>
                </c:pt>
                <c:pt idx="70" formatCode="0.00_);[Red]\(0.00\)">
                  <c:v>99.23</c:v>
                </c:pt>
                <c:pt idx="71" formatCode="0.00_);[Red]\(0.00\)">
                  <c:v>99.37</c:v>
                </c:pt>
                <c:pt idx="72" formatCode="0.00_);[Red]\(0.00\)">
                  <c:v>99.33</c:v>
                </c:pt>
                <c:pt idx="73" formatCode="0.00_);[Red]\(0.00\)">
                  <c:v>99.65</c:v>
                </c:pt>
                <c:pt idx="74" formatCode="0.00_);[Red]\(0.00\)">
                  <c:v>99.26</c:v>
                </c:pt>
                <c:pt idx="75" formatCode="0.00_);[Red]\(0.00\)">
                  <c:v>99.21</c:v>
                </c:pt>
                <c:pt idx="76" formatCode="0.00_);[Red]\(0.00\)">
                  <c:v>99.36</c:v>
                </c:pt>
                <c:pt idx="77" formatCode="0.00_);[Red]\(0.00\)">
                  <c:v>99.45</c:v>
                </c:pt>
                <c:pt idx="78" formatCode="0.00_);[Red]\(0.00\)">
                  <c:v>99.92</c:v>
                </c:pt>
                <c:pt idx="79" formatCode="0.00_);[Red]\(0.00\)">
                  <c:v>99.18</c:v>
                </c:pt>
                <c:pt idx="80" formatCode="0.00_);[Red]\(0.00\)">
                  <c:v>99.23</c:v>
                </c:pt>
                <c:pt idx="81" formatCode="0.00_);[Red]\(0.00\)">
                  <c:v>99.32</c:v>
                </c:pt>
                <c:pt idx="82" formatCode="0.00_);[Red]\(0.00\)">
                  <c:v>99.6</c:v>
                </c:pt>
                <c:pt idx="83" formatCode="0.00_);[Red]\(0.00\)">
                  <c:v>99.71</c:v>
                </c:pt>
                <c:pt idx="84" formatCode="0.00_);[Red]\(0.00\)">
                  <c:v>99.7</c:v>
                </c:pt>
                <c:pt idx="85" formatCode="0.00_);[Red]\(0.00\)">
                  <c:v>99.56</c:v>
                </c:pt>
                <c:pt idx="86" formatCode="0.00_);[Red]\(0.00\)">
                  <c:v>99.39</c:v>
                </c:pt>
                <c:pt idx="87" formatCode="0.00_);[Red]\(0.00\)">
                  <c:v>99.33</c:v>
                </c:pt>
                <c:pt idx="88" formatCode="0.00_);[Red]\(0.00\)">
                  <c:v>99.25</c:v>
                </c:pt>
                <c:pt idx="89" formatCode="0.00_);[Red]\(0.00\)">
                  <c:v>99.32</c:v>
                </c:pt>
                <c:pt idx="90" formatCode="0.00_);[Red]\(0.00\)">
                  <c:v>99.55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BE-458C-8BD2-252E4F3F2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387061023"/>
        <c:axId val="103272543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'DP72 Trend'!$G$2:$G$3</c15:sqref>
                        </c15:formulaRef>
                      </c:ext>
                    </c:extLst>
                    <c:strCache>
                      <c:ptCount val="2"/>
                      <c:pt idx="0">
                        <c:v>함량
98.0~102.0%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'DP72 Trend'!$B$4:$B$145</c15:sqref>
                        </c15:formulaRef>
                      </c:ext>
                    </c:extLst>
                    <c:strCache>
                      <c:ptCount val="142"/>
                      <c:pt idx="0">
                        <c:v>18001</c:v>
                      </c:pt>
                      <c:pt idx="1">
                        <c:v>18002</c:v>
                      </c:pt>
                      <c:pt idx="2">
                        <c:v>18003</c:v>
                      </c:pt>
                      <c:pt idx="3">
                        <c:v>18004</c:v>
                      </c:pt>
                      <c:pt idx="4">
                        <c:v>18005</c:v>
                      </c:pt>
                      <c:pt idx="5">
                        <c:v>18006</c:v>
                      </c:pt>
                      <c:pt idx="6">
                        <c:v>18007</c:v>
                      </c:pt>
                      <c:pt idx="7">
                        <c:v>18008</c:v>
                      </c:pt>
                      <c:pt idx="8">
                        <c:v>18009</c:v>
                      </c:pt>
                      <c:pt idx="9">
                        <c:v>18010</c:v>
                      </c:pt>
                      <c:pt idx="10">
                        <c:v>18011</c:v>
                      </c:pt>
                      <c:pt idx="11">
                        <c:v>18012</c:v>
                      </c:pt>
                      <c:pt idx="12">
                        <c:v>18013</c:v>
                      </c:pt>
                      <c:pt idx="13">
                        <c:v>18014</c:v>
                      </c:pt>
                      <c:pt idx="14">
                        <c:v>18015</c:v>
                      </c:pt>
                      <c:pt idx="15">
                        <c:v>18016</c:v>
                      </c:pt>
                      <c:pt idx="16">
                        <c:v>18017</c:v>
                      </c:pt>
                      <c:pt idx="17">
                        <c:v>18018</c:v>
                      </c:pt>
                      <c:pt idx="18">
                        <c:v>18019</c:v>
                      </c:pt>
                      <c:pt idx="19">
                        <c:v>18020</c:v>
                      </c:pt>
                      <c:pt idx="20">
                        <c:v>18022</c:v>
                      </c:pt>
                      <c:pt idx="21">
                        <c:v>18023</c:v>
                      </c:pt>
                      <c:pt idx="22">
                        <c:v>18024</c:v>
                      </c:pt>
                      <c:pt idx="23">
                        <c:v>18025</c:v>
                      </c:pt>
                      <c:pt idx="24">
                        <c:v>18026</c:v>
                      </c:pt>
                      <c:pt idx="25">
                        <c:v>19001</c:v>
                      </c:pt>
                      <c:pt idx="26">
                        <c:v>19002</c:v>
                      </c:pt>
                      <c:pt idx="27">
                        <c:v>19003</c:v>
                      </c:pt>
                      <c:pt idx="28">
                        <c:v>19004</c:v>
                      </c:pt>
                      <c:pt idx="29">
                        <c:v>19005</c:v>
                      </c:pt>
                      <c:pt idx="30">
                        <c:v>19006</c:v>
                      </c:pt>
                      <c:pt idx="31">
                        <c:v>19007</c:v>
                      </c:pt>
                      <c:pt idx="32">
                        <c:v>19008</c:v>
                      </c:pt>
                      <c:pt idx="33">
                        <c:v>19009</c:v>
                      </c:pt>
                      <c:pt idx="34">
                        <c:v>19010</c:v>
                      </c:pt>
                      <c:pt idx="35">
                        <c:v>19011</c:v>
                      </c:pt>
                      <c:pt idx="36">
                        <c:v>19012</c:v>
                      </c:pt>
                      <c:pt idx="37">
                        <c:v>19013</c:v>
                      </c:pt>
                      <c:pt idx="38">
                        <c:v>19014</c:v>
                      </c:pt>
                      <c:pt idx="39">
                        <c:v>19015</c:v>
                      </c:pt>
                      <c:pt idx="40">
                        <c:v>19016</c:v>
                      </c:pt>
                      <c:pt idx="41">
                        <c:v>19017</c:v>
                      </c:pt>
                      <c:pt idx="42">
                        <c:v>19018</c:v>
                      </c:pt>
                      <c:pt idx="43">
                        <c:v>19019</c:v>
                      </c:pt>
                      <c:pt idx="44">
                        <c:v>19020</c:v>
                      </c:pt>
                      <c:pt idx="45">
                        <c:v>19021</c:v>
                      </c:pt>
                      <c:pt idx="46">
                        <c:v>19022</c:v>
                      </c:pt>
                      <c:pt idx="47">
                        <c:v>20001</c:v>
                      </c:pt>
                      <c:pt idx="48">
                        <c:v>20002</c:v>
                      </c:pt>
                      <c:pt idx="49">
                        <c:v>20003</c:v>
                      </c:pt>
                      <c:pt idx="50">
                        <c:v>20004</c:v>
                      </c:pt>
                      <c:pt idx="51">
                        <c:v>20005</c:v>
                      </c:pt>
                      <c:pt idx="52">
                        <c:v>20006</c:v>
                      </c:pt>
                      <c:pt idx="53">
                        <c:v>20007</c:v>
                      </c:pt>
                      <c:pt idx="54">
                        <c:v>20008</c:v>
                      </c:pt>
                      <c:pt idx="55">
                        <c:v>20009</c:v>
                      </c:pt>
                      <c:pt idx="56">
                        <c:v>20010</c:v>
                      </c:pt>
                      <c:pt idx="57">
                        <c:v>20011</c:v>
                      </c:pt>
                      <c:pt idx="58">
                        <c:v>20012</c:v>
                      </c:pt>
                      <c:pt idx="59">
                        <c:v>20013</c:v>
                      </c:pt>
                      <c:pt idx="60">
                        <c:v>20014</c:v>
                      </c:pt>
                      <c:pt idx="61">
                        <c:v>20015</c:v>
                      </c:pt>
                      <c:pt idx="62">
                        <c:v>20016</c:v>
                      </c:pt>
                      <c:pt idx="63">
                        <c:v>20017</c:v>
                      </c:pt>
                      <c:pt idx="64">
                        <c:v>20018</c:v>
                      </c:pt>
                      <c:pt idx="65">
                        <c:v>20019</c:v>
                      </c:pt>
                      <c:pt idx="66">
                        <c:v>20020</c:v>
                      </c:pt>
                      <c:pt idx="67">
                        <c:v>20021</c:v>
                      </c:pt>
                      <c:pt idx="68">
                        <c:v>20418</c:v>
                      </c:pt>
                      <c:pt idx="69">
                        <c:v>21001</c:v>
                      </c:pt>
                      <c:pt idx="70">
                        <c:v>21002</c:v>
                      </c:pt>
                      <c:pt idx="71">
                        <c:v>21003</c:v>
                      </c:pt>
                      <c:pt idx="72">
                        <c:v>21004</c:v>
                      </c:pt>
                      <c:pt idx="73">
                        <c:v>21005</c:v>
                      </c:pt>
                      <c:pt idx="74">
                        <c:v>21006</c:v>
                      </c:pt>
                      <c:pt idx="75">
                        <c:v>21007</c:v>
                      </c:pt>
                      <c:pt idx="76">
                        <c:v>21008</c:v>
                      </c:pt>
                      <c:pt idx="77">
                        <c:v>21009</c:v>
                      </c:pt>
                      <c:pt idx="78">
                        <c:v>21010</c:v>
                      </c:pt>
                      <c:pt idx="79">
                        <c:v>21011</c:v>
                      </c:pt>
                      <c:pt idx="80">
                        <c:v>21012</c:v>
                      </c:pt>
                      <c:pt idx="81">
                        <c:v>21013</c:v>
                      </c:pt>
                      <c:pt idx="82">
                        <c:v>21014</c:v>
                      </c:pt>
                      <c:pt idx="83">
                        <c:v>21015</c:v>
                      </c:pt>
                      <c:pt idx="84">
                        <c:v>21016</c:v>
                      </c:pt>
                      <c:pt idx="85">
                        <c:v>21017</c:v>
                      </c:pt>
                      <c:pt idx="86">
                        <c:v>21018</c:v>
                      </c:pt>
                      <c:pt idx="87">
                        <c:v>21019</c:v>
                      </c:pt>
                      <c:pt idx="88">
                        <c:v>21020</c:v>
                      </c:pt>
                      <c:pt idx="89">
                        <c:v>21021</c:v>
                      </c:pt>
                      <c:pt idx="90">
                        <c:v>21022</c:v>
                      </c:pt>
                      <c:pt idx="91">
                        <c:v>21022_L18</c:v>
                      </c:pt>
                      <c:pt idx="92">
                        <c:v>22001</c:v>
                      </c:pt>
                      <c:pt idx="93">
                        <c:v>22002</c:v>
                      </c:pt>
                      <c:pt idx="94">
                        <c:v>22003</c:v>
                      </c:pt>
                      <c:pt idx="95">
                        <c:v>22004</c:v>
                      </c:pt>
                      <c:pt idx="96">
                        <c:v>22005</c:v>
                      </c:pt>
                      <c:pt idx="97">
                        <c:v>22006</c:v>
                      </c:pt>
                      <c:pt idx="98">
                        <c:v>22007</c:v>
                      </c:pt>
                      <c:pt idx="99">
                        <c:v>22008</c:v>
                      </c:pt>
                      <c:pt idx="100">
                        <c:v>22009</c:v>
                      </c:pt>
                      <c:pt idx="101">
                        <c:v>22010</c:v>
                      </c:pt>
                      <c:pt idx="102">
                        <c:v>22011</c:v>
                      </c:pt>
                      <c:pt idx="103">
                        <c:v>22012</c:v>
                      </c:pt>
                      <c:pt idx="104">
                        <c:v>22013</c:v>
                      </c:pt>
                      <c:pt idx="105">
                        <c:v>22014</c:v>
                      </c:pt>
                      <c:pt idx="106">
                        <c:v>22015</c:v>
                      </c:pt>
                      <c:pt idx="107">
                        <c:v>22016</c:v>
                      </c:pt>
                      <c:pt idx="108">
                        <c:v>22017</c:v>
                      </c:pt>
                      <c:pt idx="109">
                        <c:v>22018</c:v>
                      </c:pt>
                      <c:pt idx="110">
                        <c:v>22413</c:v>
                      </c:pt>
                      <c:pt idx="111">
                        <c:v>22413_S6</c:v>
                      </c:pt>
                      <c:pt idx="112">
                        <c:v>22413_L6</c:v>
                      </c:pt>
                      <c:pt idx="113">
                        <c:v>22413_L9</c:v>
                      </c:pt>
                      <c:pt idx="114">
                        <c:v>22019</c:v>
                      </c:pt>
                      <c:pt idx="115">
                        <c:v>23001</c:v>
                      </c:pt>
                      <c:pt idx="116">
                        <c:v>23002</c:v>
                      </c:pt>
                      <c:pt idx="117">
                        <c:v>23003</c:v>
                      </c:pt>
                      <c:pt idx="118">
                        <c:v>23004</c:v>
                      </c:pt>
                      <c:pt idx="119">
                        <c:v>23005</c:v>
                      </c:pt>
                      <c:pt idx="120">
                        <c:v>23005_S6</c:v>
                      </c:pt>
                      <c:pt idx="121">
                        <c:v>23005_L6</c:v>
                      </c:pt>
                      <c:pt idx="122">
                        <c:v>23006</c:v>
                      </c:pt>
                      <c:pt idx="123">
                        <c:v>23006_S6</c:v>
                      </c:pt>
                      <c:pt idx="124">
                        <c:v>23006_L6</c:v>
                      </c:pt>
                      <c:pt idx="125">
                        <c:v>23007</c:v>
                      </c:pt>
                      <c:pt idx="126">
                        <c:v>23008</c:v>
                      </c:pt>
                      <c:pt idx="127">
                        <c:v>23009</c:v>
                      </c:pt>
                      <c:pt idx="128">
                        <c:v>23010</c:v>
                      </c:pt>
                      <c:pt idx="129">
                        <c:v>23011</c:v>
                      </c:pt>
                      <c:pt idx="130">
                        <c:v>23012</c:v>
                      </c:pt>
                      <c:pt idx="131">
                        <c:v>23013</c:v>
                      </c:pt>
                      <c:pt idx="132">
                        <c:v>23014</c:v>
                      </c:pt>
                      <c:pt idx="133">
                        <c:v>23015</c:v>
                      </c:pt>
                      <c:pt idx="134">
                        <c:v>23016</c:v>
                      </c:pt>
                      <c:pt idx="135">
                        <c:v>23017</c:v>
                      </c:pt>
                      <c:pt idx="136">
                        <c:v>23018</c:v>
                      </c:pt>
                      <c:pt idx="137">
                        <c:v>23019</c:v>
                      </c:pt>
                      <c:pt idx="138">
                        <c:v>23020</c:v>
                      </c:pt>
                      <c:pt idx="139">
                        <c:v>23021</c:v>
                      </c:pt>
                      <c:pt idx="140">
                        <c:v>23022</c:v>
                      </c:pt>
                      <c:pt idx="141">
                        <c:v>23023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'DP72 Trend'!$G$4:$G$145</c15:sqref>
                        </c15:formulaRef>
                      </c:ext>
                    </c:extLst>
                    <c:numCache>
                      <c:formatCode>General</c:formatCode>
                      <c:ptCount val="142"/>
                      <c:pt idx="0">
                        <c:v>98.54</c:v>
                      </c:pt>
                      <c:pt idx="1">
                        <c:v>99.41</c:v>
                      </c:pt>
                      <c:pt idx="2">
                        <c:v>99.27</c:v>
                      </c:pt>
                      <c:pt idx="3">
                        <c:v>98.88</c:v>
                      </c:pt>
                      <c:pt idx="4">
                        <c:v>99.27</c:v>
                      </c:pt>
                      <c:pt idx="5">
                        <c:v>99.65</c:v>
                      </c:pt>
                      <c:pt idx="6">
                        <c:v>98.77</c:v>
                      </c:pt>
                      <c:pt idx="7">
                        <c:v>99.29</c:v>
                      </c:pt>
                      <c:pt idx="8">
                        <c:v>99.27</c:v>
                      </c:pt>
                      <c:pt idx="9">
                        <c:v>99.09</c:v>
                      </c:pt>
                      <c:pt idx="10">
                        <c:v>99.85</c:v>
                      </c:pt>
                      <c:pt idx="11">
                        <c:v>99.57</c:v>
                      </c:pt>
                      <c:pt idx="12" formatCode="0.00_ ">
                        <c:v>99</c:v>
                      </c:pt>
                      <c:pt idx="13">
                        <c:v>99.22</c:v>
                      </c:pt>
                      <c:pt idx="14">
                        <c:v>99.17</c:v>
                      </c:pt>
                      <c:pt idx="15">
                        <c:v>99.16</c:v>
                      </c:pt>
                      <c:pt idx="16">
                        <c:v>99.01</c:v>
                      </c:pt>
                      <c:pt idx="17">
                        <c:v>99.18</c:v>
                      </c:pt>
                      <c:pt idx="18">
                        <c:v>99.04</c:v>
                      </c:pt>
                      <c:pt idx="19">
                        <c:v>99.48</c:v>
                      </c:pt>
                      <c:pt idx="20">
                        <c:v>99.13</c:v>
                      </c:pt>
                      <c:pt idx="21">
                        <c:v>99.09</c:v>
                      </c:pt>
                      <c:pt idx="22">
                        <c:v>99.31</c:v>
                      </c:pt>
                      <c:pt idx="23">
                        <c:v>99.2</c:v>
                      </c:pt>
                      <c:pt idx="24">
                        <c:v>99.4</c:v>
                      </c:pt>
                      <c:pt idx="25">
                        <c:v>99.52</c:v>
                      </c:pt>
                      <c:pt idx="26">
                        <c:v>99.21</c:v>
                      </c:pt>
                      <c:pt idx="27">
                        <c:v>99.76</c:v>
                      </c:pt>
                      <c:pt idx="28">
                        <c:v>99.48</c:v>
                      </c:pt>
                      <c:pt idx="29">
                        <c:v>98.99</c:v>
                      </c:pt>
                      <c:pt idx="30">
                        <c:v>99.18</c:v>
                      </c:pt>
                      <c:pt idx="31">
                        <c:v>99.2</c:v>
                      </c:pt>
                      <c:pt idx="32">
                        <c:v>99.02</c:v>
                      </c:pt>
                      <c:pt idx="33">
                        <c:v>99.01</c:v>
                      </c:pt>
                      <c:pt idx="34">
                        <c:v>99.09</c:v>
                      </c:pt>
                      <c:pt idx="35">
                        <c:v>99.17</c:v>
                      </c:pt>
                      <c:pt idx="36">
                        <c:v>98.72</c:v>
                      </c:pt>
                      <c:pt idx="37">
                        <c:v>98.75</c:v>
                      </c:pt>
                      <c:pt idx="38">
                        <c:v>99.04</c:v>
                      </c:pt>
                      <c:pt idx="39">
                        <c:v>98.69</c:v>
                      </c:pt>
                      <c:pt idx="40">
                        <c:v>99</c:v>
                      </c:pt>
                      <c:pt idx="41">
                        <c:v>98.94</c:v>
                      </c:pt>
                      <c:pt idx="42">
                        <c:v>98.58</c:v>
                      </c:pt>
                      <c:pt idx="43">
                        <c:v>99.79</c:v>
                      </c:pt>
                      <c:pt idx="44">
                        <c:v>98.8</c:v>
                      </c:pt>
                      <c:pt idx="45">
                        <c:v>99.1</c:v>
                      </c:pt>
                      <c:pt idx="46">
                        <c:v>99.1</c:v>
                      </c:pt>
                      <c:pt idx="47">
                        <c:v>98.9</c:v>
                      </c:pt>
                      <c:pt idx="48">
                        <c:v>99.24</c:v>
                      </c:pt>
                      <c:pt idx="49" formatCode="0.00_ ">
                        <c:v>98.86</c:v>
                      </c:pt>
                      <c:pt idx="50" formatCode="0.00_);[Red]\(0.00\)">
                        <c:v>99.73</c:v>
                      </c:pt>
                      <c:pt idx="51" formatCode="0.00_);[Red]\(0.00\)">
                        <c:v>99.36</c:v>
                      </c:pt>
                      <c:pt idx="52" formatCode="0.00_);[Red]\(0.00\)">
                        <c:v>99.06</c:v>
                      </c:pt>
                      <c:pt idx="53" formatCode="0.00_);[Red]\(0.00\)">
                        <c:v>98.91</c:v>
                      </c:pt>
                      <c:pt idx="54" formatCode="0.00_);[Red]\(0.00\)">
                        <c:v>98.46</c:v>
                      </c:pt>
                      <c:pt idx="55" formatCode="0.00_);[Red]\(0.00\)">
                        <c:v>99.17</c:v>
                      </c:pt>
                      <c:pt idx="56" formatCode="0.00_);[Red]\(0.00\)">
                        <c:v>98.96</c:v>
                      </c:pt>
                      <c:pt idx="57" formatCode="0.00_);[Red]\(0.00\)">
                        <c:v>99.14</c:v>
                      </c:pt>
                      <c:pt idx="58" formatCode="0.00_);[Red]\(0.00\)">
                        <c:v>99.21</c:v>
                      </c:pt>
                      <c:pt idx="59" formatCode="0.00_);[Red]\(0.00\)">
                        <c:v>98.94</c:v>
                      </c:pt>
                      <c:pt idx="60">
                        <c:v>98.9</c:v>
                      </c:pt>
                      <c:pt idx="61">
                        <c:v>99.95</c:v>
                      </c:pt>
                      <c:pt idx="62">
                        <c:v>100.09</c:v>
                      </c:pt>
                      <c:pt idx="63">
                        <c:v>99.38</c:v>
                      </c:pt>
                      <c:pt idx="64">
                        <c:v>99.22</c:v>
                      </c:pt>
                      <c:pt idx="65" formatCode="0.00_);[Red]\(0.00\)">
                        <c:v>98.82</c:v>
                      </c:pt>
                      <c:pt idx="66" formatCode="0.00_);[Red]\(0.00\)">
                        <c:v>99.18</c:v>
                      </c:pt>
                      <c:pt idx="67" formatCode="0.00_);[Red]\(0.00\)">
                        <c:v>98.65</c:v>
                      </c:pt>
                      <c:pt idx="68" formatCode="0.00_);[Red]\(0.00\)">
                        <c:v>99.99</c:v>
                      </c:pt>
                      <c:pt idx="69" formatCode="0.00_);[Red]\(0.00\)">
                        <c:v>98.57</c:v>
                      </c:pt>
                      <c:pt idx="70" formatCode="0.00_);[Red]\(0.00\)">
                        <c:v>98.72</c:v>
                      </c:pt>
                      <c:pt idx="71" formatCode="0.00_);[Red]\(0.00\)">
                        <c:v>99.57</c:v>
                      </c:pt>
                      <c:pt idx="72" formatCode="0.00_);[Red]\(0.00\)">
                        <c:v>99.25</c:v>
                      </c:pt>
                      <c:pt idx="73" formatCode="0.00_);[Red]\(0.00\)">
                        <c:v>99.2</c:v>
                      </c:pt>
                      <c:pt idx="74" formatCode="0.00_);[Red]\(0.00\)">
                        <c:v>99.27</c:v>
                      </c:pt>
                      <c:pt idx="75" formatCode="0.00_);[Red]\(0.00\)">
                        <c:v>98.89</c:v>
                      </c:pt>
                      <c:pt idx="76" formatCode="0.00_);[Red]\(0.00\)">
                        <c:v>99.38</c:v>
                      </c:pt>
                      <c:pt idx="77" formatCode="0.00_);[Red]\(0.00\)">
                        <c:v>99.26</c:v>
                      </c:pt>
                      <c:pt idx="78" formatCode="0.00_);[Red]\(0.00\)">
                        <c:v>98.89</c:v>
                      </c:pt>
                      <c:pt idx="79" formatCode="0.00_);[Red]\(0.00\)">
                        <c:v>98.52</c:v>
                      </c:pt>
                      <c:pt idx="80" formatCode="0.00_);[Red]\(0.00\)">
                        <c:v>98.78</c:v>
                      </c:pt>
                      <c:pt idx="81" formatCode="0.00_);[Red]\(0.00\)">
                        <c:v>100.03</c:v>
                      </c:pt>
                      <c:pt idx="82" formatCode="0.00_);[Red]\(0.00\)">
                        <c:v>99.86</c:v>
                      </c:pt>
                      <c:pt idx="83" formatCode="0.00_);[Red]\(0.00\)">
                        <c:v>99.53</c:v>
                      </c:pt>
                      <c:pt idx="84" formatCode="0.00_);[Red]\(0.00\)">
                        <c:v>99.85</c:v>
                      </c:pt>
                      <c:pt idx="85" formatCode="0.00_);[Red]\(0.00\)">
                        <c:v>99.09</c:v>
                      </c:pt>
                      <c:pt idx="86" formatCode="0.00_);[Red]\(0.00\)">
                        <c:v>98.78</c:v>
                      </c:pt>
                      <c:pt idx="87" formatCode="0.00_);[Red]\(0.00\)">
                        <c:v>98.77</c:v>
                      </c:pt>
                      <c:pt idx="88" formatCode="0.00_);[Red]\(0.00\)">
                        <c:v>98.7</c:v>
                      </c:pt>
                      <c:pt idx="89" formatCode="0.00_);[Red]\(0.00\)">
                        <c:v>99.17</c:v>
                      </c:pt>
                      <c:pt idx="90" formatCode="0.00_);[Red]\(0.00\)">
                        <c:v>99.27</c:v>
                      </c:pt>
                      <c:pt idx="91" formatCode="0.00_);[Red]\(0.00\)">
                        <c:v>99.08</c:v>
                      </c:pt>
                      <c:pt idx="92" formatCode="0.00_);[Red]\(0.00\)">
                        <c:v>98.8</c:v>
                      </c:pt>
                      <c:pt idx="93" formatCode="0.00_);[Red]\(0.00\)">
                        <c:v>98.85</c:v>
                      </c:pt>
                      <c:pt idx="94" formatCode="0.00_);[Red]\(0.00\)">
                        <c:v>99.13</c:v>
                      </c:pt>
                      <c:pt idx="95" formatCode="0.00_);[Red]\(0.00\)">
                        <c:v>99.88</c:v>
                      </c:pt>
                      <c:pt idx="96" formatCode="0.00_);[Red]\(0.00\)">
                        <c:v>98.82</c:v>
                      </c:pt>
                      <c:pt idx="97" formatCode="0.00_);[Red]\(0.00\)">
                        <c:v>98.66</c:v>
                      </c:pt>
                      <c:pt idx="98" formatCode="0.00_);[Red]\(0.00\)">
                        <c:v>98.95</c:v>
                      </c:pt>
                      <c:pt idx="99" formatCode="0.00_);[Red]\(0.00\)">
                        <c:v>99.42</c:v>
                      </c:pt>
                      <c:pt idx="100" formatCode="0.00_);[Red]\(0.00\)">
                        <c:v>98.86</c:v>
                      </c:pt>
                      <c:pt idx="101" formatCode="0.00_);[Red]\(0.00\)">
                        <c:v>98.91</c:v>
                      </c:pt>
                      <c:pt idx="102" formatCode="0.00_);[Red]\(0.00\)">
                        <c:v>98.87</c:v>
                      </c:pt>
                      <c:pt idx="103" formatCode="0.00_);[Red]\(0.00\)">
                        <c:v>98.77</c:v>
                      </c:pt>
                      <c:pt idx="104" formatCode="0.00_);[Red]\(0.00\)">
                        <c:v>98.8</c:v>
                      </c:pt>
                      <c:pt idx="105" formatCode="0.00_);[Red]\(0.00\)">
                        <c:v>99.44</c:v>
                      </c:pt>
                      <c:pt idx="106" formatCode="0.00_);[Red]\(0.00\)">
                        <c:v>98.99</c:v>
                      </c:pt>
                      <c:pt idx="107" formatCode="0.00_);[Red]\(0.00\)">
                        <c:v>99.45</c:v>
                      </c:pt>
                      <c:pt idx="108" formatCode="0.00_);[Red]\(0.00\)">
                        <c:v>99.38</c:v>
                      </c:pt>
                      <c:pt idx="109" formatCode="0.00_);[Red]\(0.00\)">
                        <c:v>99.46</c:v>
                      </c:pt>
                      <c:pt idx="110" formatCode="0.00_);[Red]\(0.00\)">
                        <c:v>99.69</c:v>
                      </c:pt>
                      <c:pt idx="111" formatCode="0.00_);[Red]\(0.00\)">
                        <c:v>98.89</c:v>
                      </c:pt>
                      <c:pt idx="112" formatCode="0.00_);[Red]\(0.00\)">
                        <c:v>99</c:v>
                      </c:pt>
                      <c:pt idx="113" formatCode="0.00_);[Red]\(0.00\)">
                        <c:v>98.36</c:v>
                      </c:pt>
                      <c:pt idx="114" formatCode="0.00_);[Red]\(0.00\)">
                        <c:v>99.14</c:v>
                      </c:pt>
                      <c:pt idx="115" formatCode="0.00_);[Red]\(0.00\)">
                        <c:v>98.98</c:v>
                      </c:pt>
                      <c:pt idx="116" formatCode="0.00_);[Red]\(0.00\)">
                        <c:v>99.24</c:v>
                      </c:pt>
                      <c:pt idx="117" formatCode="0.00_);[Red]\(0.00\)">
                        <c:v>99.13</c:v>
                      </c:pt>
                      <c:pt idx="118" formatCode="0.00_);[Red]\(0.00\)">
                        <c:v>98.87</c:v>
                      </c:pt>
                      <c:pt idx="119" formatCode="0.00_);[Red]\(0.00\)">
                        <c:v>98.65</c:v>
                      </c:pt>
                      <c:pt idx="120" formatCode="0.00_);[Red]\(0.00\)">
                        <c:v>98.79</c:v>
                      </c:pt>
                      <c:pt idx="121" formatCode="0.00_);[Red]\(0.00\)">
                        <c:v>98.97</c:v>
                      </c:pt>
                      <c:pt idx="122" formatCode="0.00_);[Red]\(0.00\)">
                        <c:v>98.7</c:v>
                      </c:pt>
                      <c:pt idx="123" formatCode="0.00_);[Red]\(0.00\)">
                        <c:v>98.62</c:v>
                      </c:pt>
                      <c:pt idx="124" formatCode="0.00_);[Red]\(0.00\)">
                        <c:v>98.42</c:v>
                      </c:pt>
                      <c:pt idx="125" formatCode="0.00_);[Red]\(0.00\)">
                        <c:v>98.98</c:v>
                      </c:pt>
                      <c:pt idx="126" formatCode="0.00_);[Red]\(0.00\)">
                        <c:v>99.15</c:v>
                      </c:pt>
                      <c:pt idx="127" formatCode="0.00_);[Red]\(0.00\)">
                        <c:v>98.81</c:v>
                      </c:pt>
                      <c:pt idx="128" formatCode="0.00_);[Red]\(0.00\)">
                        <c:v>98.63</c:v>
                      </c:pt>
                      <c:pt idx="129" formatCode="0.00_);[Red]\(0.00\)">
                        <c:v>99.68</c:v>
                      </c:pt>
                      <c:pt idx="130" formatCode="0.00_);[Red]\(0.00\)">
                        <c:v>99.65</c:v>
                      </c:pt>
                      <c:pt idx="131" formatCode="0.00_);[Red]\(0.00\)">
                        <c:v>98.55</c:v>
                      </c:pt>
                      <c:pt idx="132" formatCode="0.00_);[Red]\(0.00\)">
                        <c:v>98.55</c:v>
                      </c:pt>
                      <c:pt idx="133" formatCode="0.00_);[Red]\(0.00\)">
                        <c:v>99.02</c:v>
                      </c:pt>
                      <c:pt idx="134" formatCode="0.00_);[Red]\(0.00\)">
                        <c:v>98.64</c:v>
                      </c:pt>
                      <c:pt idx="135" formatCode="0.00_);[Red]\(0.00\)">
                        <c:v>100.08</c:v>
                      </c:pt>
                      <c:pt idx="136" formatCode="0.00_);[Red]\(0.00\)">
                        <c:v>99.34</c:v>
                      </c:pt>
                      <c:pt idx="137" formatCode="0.00_);[Red]\(0.00\)">
                        <c:v>99.65</c:v>
                      </c:pt>
                      <c:pt idx="138" formatCode="0.00_);[Red]\(0.00\)">
                        <c:v>99.02</c:v>
                      </c:pt>
                      <c:pt idx="139" formatCode="0.00_);[Red]\(0.00\)">
                        <c:v>99.52</c:v>
                      </c:pt>
                      <c:pt idx="140" formatCode="0.00_);[Red]\(0.00\)">
                        <c:v>100.19</c:v>
                      </c:pt>
                      <c:pt idx="141" formatCode="0.00_);[Red]\(0.00\)">
                        <c:v>100.49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6BE-458C-8BD2-252E4F3F24C7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Trend'!$G$2:$G$3</c15:sqref>
                        </c15:formulaRef>
                      </c:ext>
                    </c:extLst>
                    <c:strCache>
                      <c:ptCount val="2"/>
                      <c:pt idx="0">
                        <c:v>함량
98.0~102.0%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Trend'!$B$4:$B$145</c15:sqref>
                        </c15:formulaRef>
                      </c:ext>
                    </c:extLst>
                    <c:strCache>
                      <c:ptCount val="142"/>
                      <c:pt idx="0">
                        <c:v>18001</c:v>
                      </c:pt>
                      <c:pt idx="1">
                        <c:v>18002</c:v>
                      </c:pt>
                      <c:pt idx="2">
                        <c:v>18003</c:v>
                      </c:pt>
                      <c:pt idx="3">
                        <c:v>18004</c:v>
                      </c:pt>
                      <c:pt idx="4">
                        <c:v>18005</c:v>
                      </c:pt>
                      <c:pt idx="5">
                        <c:v>18006</c:v>
                      </c:pt>
                      <c:pt idx="6">
                        <c:v>18007</c:v>
                      </c:pt>
                      <c:pt idx="7">
                        <c:v>18008</c:v>
                      </c:pt>
                      <c:pt idx="8">
                        <c:v>18009</c:v>
                      </c:pt>
                      <c:pt idx="9">
                        <c:v>18010</c:v>
                      </c:pt>
                      <c:pt idx="10">
                        <c:v>18011</c:v>
                      </c:pt>
                      <c:pt idx="11">
                        <c:v>18012</c:v>
                      </c:pt>
                      <c:pt idx="12">
                        <c:v>18013</c:v>
                      </c:pt>
                      <c:pt idx="13">
                        <c:v>18014</c:v>
                      </c:pt>
                      <c:pt idx="14">
                        <c:v>18015</c:v>
                      </c:pt>
                      <c:pt idx="15">
                        <c:v>18016</c:v>
                      </c:pt>
                      <c:pt idx="16">
                        <c:v>18017</c:v>
                      </c:pt>
                      <c:pt idx="17">
                        <c:v>18018</c:v>
                      </c:pt>
                      <c:pt idx="18">
                        <c:v>18019</c:v>
                      </c:pt>
                      <c:pt idx="19">
                        <c:v>18020</c:v>
                      </c:pt>
                      <c:pt idx="20">
                        <c:v>18022</c:v>
                      </c:pt>
                      <c:pt idx="21">
                        <c:v>18023</c:v>
                      </c:pt>
                      <c:pt idx="22">
                        <c:v>18024</c:v>
                      </c:pt>
                      <c:pt idx="23">
                        <c:v>18025</c:v>
                      </c:pt>
                      <c:pt idx="24">
                        <c:v>18026</c:v>
                      </c:pt>
                      <c:pt idx="25">
                        <c:v>19001</c:v>
                      </c:pt>
                      <c:pt idx="26">
                        <c:v>19002</c:v>
                      </c:pt>
                      <c:pt idx="27">
                        <c:v>19003</c:v>
                      </c:pt>
                      <c:pt idx="28">
                        <c:v>19004</c:v>
                      </c:pt>
                      <c:pt idx="29">
                        <c:v>19005</c:v>
                      </c:pt>
                      <c:pt idx="30">
                        <c:v>19006</c:v>
                      </c:pt>
                      <c:pt idx="31">
                        <c:v>19007</c:v>
                      </c:pt>
                      <c:pt idx="32">
                        <c:v>19008</c:v>
                      </c:pt>
                      <c:pt idx="33">
                        <c:v>19009</c:v>
                      </c:pt>
                      <c:pt idx="34">
                        <c:v>19010</c:v>
                      </c:pt>
                      <c:pt idx="35">
                        <c:v>19011</c:v>
                      </c:pt>
                      <c:pt idx="36">
                        <c:v>19012</c:v>
                      </c:pt>
                      <c:pt idx="37">
                        <c:v>19013</c:v>
                      </c:pt>
                      <c:pt idx="38">
                        <c:v>19014</c:v>
                      </c:pt>
                      <c:pt idx="39">
                        <c:v>19015</c:v>
                      </c:pt>
                      <c:pt idx="40">
                        <c:v>19016</c:v>
                      </c:pt>
                      <c:pt idx="41">
                        <c:v>19017</c:v>
                      </c:pt>
                      <c:pt idx="42">
                        <c:v>19018</c:v>
                      </c:pt>
                      <c:pt idx="43">
                        <c:v>19019</c:v>
                      </c:pt>
                      <c:pt idx="44">
                        <c:v>19020</c:v>
                      </c:pt>
                      <c:pt idx="45">
                        <c:v>19021</c:v>
                      </c:pt>
                      <c:pt idx="46">
                        <c:v>19022</c:v>
                      </c:pt>
                      <c:pt idx="47">
                        <c:v>20001</c:v>
                      </c:pt>
                      <c:pt idx="48">
                        <c:v>20002</c:v>
                      </c:pt>
                      <c:pt idx="49">
                        <c:v>20003</c:v>
                      </c:pt>
                      <c:pt idx="50">
                        <c:v>20004</c:v>
                      </c:pt>
                      <c:pt idx="51">
                        <c:v>20005</c:v>
                      </c:pt>
                      <c:pt idx="52">
                        <c:v>20006</c:v>
                      </c:pt>
                      <c:pt idx="53">
                        <c:v>20007</c:v>
                      </c:pt>
                      <c:pt idx="54">
                        <c:v>20008</c:v>
                      </c:pt>
                      <c:pt idx="55">
                        <c:v>20009</c:v>
                      </c:pt>
                      <c:pt idx="56">
                        <c:v>20010</c:v>
                      </c:pt>
                      <c:pt idx="57">
                        <c:v>20011</c:v>
                      </c:pt>
                      <c:pt idx="58">
                        <c:v>20012</c:v>
                      </c:pt>
                      <c:pt idx="59">
                        <c:v>20013</c:v>
                      </c:pt>
                      <c:pt idx="60">
                        <c:v>20014</c:v>
                      </c:pt>
                      <c:pt idx="61">
                        <c:v>20015</c:v>
                      </c:pt>
                      <c:pt idx="62">
                        <c:v>20016</c:v>
                      </c:pt>
                      <c:pt idx="63">
                        <c:v>20017</c:v>
                      </c:pt>
                      <c:pt idx="64">
                        <c:v>20018</c:v>
                      </c:pt>
                      <c:pt idx="65">
                        <c:v>20019</c:v>
                      </c:pt>
                      <c:pt idx="66">
                        <c:v>20020</c:v>
                      </c:pt>
                      <c:pt idx="67">
                        <c:v>20021</c:v>
                      </c:pt>
                      <c:pt idx="68">
                        <c:v>20418</c:v>
                      </c:pt>
                      <c:pt idx="69">
                        <c:v>21001</c:v>
                      </c:pt>
                      <c:pt idx="70">
                        <c:v>21002</c:v>
                      </c:pt>
                      <c:pt idx="71">
                        <c:v>21003</c:v>
                      </c:pt>
                      <c:pt idx="72">
                        <c:v>21004</c:v>
                      </c:pt>
                      <c:pt idx="73">
                        <c:v>21005</c:v>
                      </c:pt>
                      <c:pt idx="74">
                        <c:v>21006</c:v>
                      </c:pt>
                      <c:pt idx="75">
                        <c:v>21007</c:v>
                      </c:pt>
                      <c:pt idx="76">
                        <c:v>21008</c:v>
                      </c:pt>
                      <c:pt idx="77">
                        <c:v>21009</c:v>
                      </c:pt>
                      <c:pt idx="78">
                        <c:v>21010</c:v>
                      </c:pt>
                      <c:pt idx="79">
                        <c:v>21011</c:v>
                      </c:pt>
                      <c:pt idx="80">
                        <c:v>21012</c:v>
                      </c:pt>
                      <c:pt idx="81">
                        <c:v>21013</c:v>
                      </c:pt>
                      <c:pt idx="82">
                        <c:v>21014</c:v>
                      </c:pt>
                      <c:pt idx="83">
                        <c:v>21015</c:v>
                      </c:pt>
                      <c:pt idx="84">
                        <c:v>21016</c:v>
                      </c:pt>
                      <c:pt idx="85">
                        <c:v>21017</c:v>
                      </c:pt>
                      <c:pt idx="86">
                        <c:v>21018</c:v>
                      </c:pt>
                      <c:pt idx="87">
                        <c:v>21019</c:v>
                      </c:pt>
                      <c:pt idx="88">
                        <c:v>21020</c:v>
                      </c:pt>
                      <c:pt idx="89">
                        <c:v>21021</c:v>
                      </c:pt>
                      <c:pt idx="90">
                        <c:v>21022</c:v>
                      </c:pt>
                      <c:pt idx="91">
                        <c:v>21022_L18</c:v>
                      </c:pt>
                      <c:pt idx="92">
                        <c:v>22001</c:v>
                      </c:pt>
                      <c:pt idx="93">
                        <c:v>22002</c:v>
                      </c:pt>
                      <c:pt idx="94">
                        <c:v>22003</c:v>
                      </c:pt>
                      <c:pt idx="95">
                        <c:v>22004</c:v>
                      </c:pt>
                      <c:pt idx="96">
                        <c:v>22005</c:v>
                      </c:pt>
                      <c:pt idx="97">
                        <c:v>22006</c:v>
                      </c:pt>
                      <c:pt idx="98">
                        <c:v>22007</c:v>
                      </c:pt>
                      <c:pt idx="99">
                        <c:v>22008</c:v>
                      </c:pt>
                      <c:pt idx="100">
                        <c:v>22009</c:v>
                      </c:pt>
                      <c:pt idx="101">
                        <c:v>22010</c:v>
                      </c:pt>
                      <c:pt idx="102">
                        <c:v>22011</c:v>
                      </c:pt>
                      <c:pt idx="103">
                        <c:v>22012</c:v>
                      </c:pt>
                      <c:pt idx="104">
                        <c:v>22013</c:v>
                      </c:pt>
                      <c:pt idx="105">
                        <c:v>22014</c:v>
                      </c:pt>
                      <c:pt idx="106">
                        <c:v>22015</c:v>
                      </c:pt>
                      <c:pt idx="107">
                        <c:v>22016</c:v>
                      </c:pt>
                      <c:pt idx="108">
                        <c:v>22017</c:v>
                      </c:pt>
                      <c:pt idx="109">
                        <c:v>22018</c:v>
                      </c:pt>
                      <c:pt idx="110">
                        <c:v>22413</c:v>
                      </c:pt>
                      <c:pt idx="111">
                        <c:v>22413_S6</c:v>
                      </c:pt>
                      <c:pt idx="112">
                        <c:v>22413_L6</c:v>
                      </c:pt>
                      <c:pt idx="113">
                        <c:v>22413_L9</c:v>
                      </c:pt>
                      <c:pt idx="114">
                        <c:v>22019</c:v>
                      </c:pt>
                      <c:pt idx="115">
                        <c:v>23001</c:v>
                      </c:pt>
                      <c:pt idx="116">
                        <c:v>23002</c:v>
                      </c:pt>
                      <c:pt idx="117">
                        <c:v>23003</c:v>
                      </c:pt>
                      <c:pt idx="118">
                        <c:v>23004</c:v>
                      </c:pt>
                      <c:pt idx="119">
                        <c:v>23005</c:v>
                      </c:pt>
                      <c:pt idx="120">
                        <c:v>23005_S6</c:v>
                      </c:pt>
                      <c:pt idx="121">
                        <c:v>23005_L6</c:v>
                      </c:pt>
                      <c:pt idx="122">
                        <c:v>23006</c:v>
                      </c:pt>
                      <c:pt idx="123">
                        <c:v>23006_S6</c:v>
                      </c:pt>
                      <c:pt idx="124">
                        <c:v>23006_L6</c:v>
                      </c:pt>
                      <c:pt idx="125">
                        <c:v>23007</c:v>
                      </c:pt>
                      <c:pt idx="126">
                        <c:v>23008</c:v>
                      </c:pt>
                      <c:pt idx="127">
                        <c:v>23009</c:v>
                      </c:pt>
                      <c:pt idx="128">
                        <c:v>23010</c:v>
                      </c:pt>
                      <c:pt idx="129">
                        <c:v>23011</c:v>
                      </c:pt>
                      <c:pt idx="130">
                        <c:v>23012</c:v>
                      </c:pt>
                      <c:pt idx="131">
                        <c:v>23013</c:v>
                      </c:pt>
                      <c:pt idx="132">
                        <c:v>23014</c:v>
                      </c:pt>
                      <c:pt idx="133">
                        <c:v>23015</c:v>
                      </c:pt>
                      <c:pt idx="134">
                        <c:v>23016</c:v>
                      </c:pt>
                      <c:pt idx="135">
                        <c:v>23017</c:v>
                      </c:pt>
                      <c:pt idx="136">
                        <c:v>23018</c:v>
                      </c:pt>
                      <c:pt idx="137">
                        <c:v>23019</c:v>
                      </c:pt>
                      <c:pt idx="138">
                        <c:v>23020</c:v>
                      </c:pt>
                      <c:pt idx="139">
                        <c:v>23021</c:v>
                      </c:pt>
                      <c:pt idx="140">
                        <c:v>23022</c:v>
                      </c:pt>
                      <c:pt idx="141">
                        <c:v>23023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Trend'!$G$4:$G$145</c15:sqref>
                        </c15:formulaRef>
                      </c:ext>
                    </c:extLst>
                    <c:numCache>
                      <c:formatCode>General</c:formatCode>
                      <c:ptCount val="142"/>
                      <c:pt idx="0">
                        <c:v>98.54</c:v>
                      </c:pt>
                      <c:pt idx="1">
                        <c:v>99.41</c:v>
                      </c:pt>
                      <c:pt idx="2">
                        <c:v>99.27</c:v>
                      </c:pt>
                      <c:pt idx="3">
                        <c:v>98.88</c:v>
                      </c:pt>
                      <c:pt idx="4">
                        <c:v>99.27</c:v>
                      </c:pt>
                      <c:pt idx="5">
                        <c:v>99.65</c:v>
                      </c:pt>
                      <c:pt idx="6">
                        <c:v>98.77</c:v>
                      </c:pt>
                      <c:pt idx="7">
                        <c:v>99.29</c:v>
                      </c:pt>
                      <c:pt idx="8">
                        <c:v>99.27</c:v>
                      </c:pt>
                      <c:pt idx="9">
                        <c:v>99.09</c:v>
                      </c:pt>
                      <c:pt idx="10">
                        <c:v>99.85</c:v>
                      </c:pt>
                      <c:pt idx="11">
                        <c:v>99.57</c:v>
                      </c:pt>
                      <c:pt idx="12" formatCode="0.00_ ">
                        <c:v>99</c:v>
                      </c:pt>
                      <c:pt idx="13">
                        <c:v>99.22</c:v>
                      </c:pt>
                      <c:pt idx="14">
                        <c:v>99.17</c:v>
                      </c:pt>
                      <c:pt idx="15">
                        <c:v>99.16</c:v>
                      </c:pt>
                      <c:pt idx="16">
                        <c:v>99.01</c:v>
                      </c:pt>
                      <c:pt idx="17">
                        <c:v>99.18</c:v>
                      </c:pt>
                      <c:pt idx="18">
                        <c:v>99.04</c:v>
                      </c:pt>
                      <c:pt idx="19">
                        <c:v>99.48</c:v>
                      </c:pt>
                      <c:pt idx="20">
                        <c:v>99.13</c:v>
                      </c:pt>
                      <c:pt idx="21">
                        <c:v>99.09</c:v>
                      </c:pt>
                      <c:pt idx="22">
                        <c:v>99.31</c:v>
                      </c:pt>
                      <c:pt idx="23">
                        <c:v>99.2</c:v>
                      </c:pt>
                      <c:pt idx="24">
                        <c:v>99.4</c:v>
                      </c:pt>
                      <c:pt idx="25">
                        <c:v>99.52</c:v>
                      </c:pt>
                      <c:pt idx="26">
                        <c:v>99.21</c:v>
                      </c:pt>
                      <c:pt idx="27">
                        <c:v>99.76</c:v>
                      </c:pt>
                      <c:pt idx="28">
                        <c:v>99.48</c:v>
                      </c:pt>
                      <c:pt idx="29">
                        <c:v>98.99</c:v>
                      </c:pt>
                      <c:pt idx="30">
                        <c:v>99.18</c:v>
                      </c:pt>
                      <c:pt idx="31">
                        <c:v>99.2</c:v>
                      </c:pt>
                      <c:pt idx="32">
                        <c:v>99.02</c:v>
                      </c:pt>
                      <c:pt idx="33">
                        <c:v>99.01</c:v>
                      </c:pt>
                      <c:pt idx="34">
                        <c:v>99.09</c:v>
                      </c:pt>
                      <c:pt idx="35">
                        <c:v>99.17</c:v>
                      </c:pt>
                      <c:pt idx="36">
                        <c:v>98.72</c:v>
                      </c:pt>
                      <c:pt idx="37">
                        <c:v>98.75</c:v>
                      </c:pt>
                      <c:pt idx="38">
                        <c:v>99.04</c:v>
                      </c:pt>
                      <c:pt idx="39">
                        <c:v>98.69</c:v>
                      </c:pt>
                      <c:pt idx="40">
                        <c:v>99</c:v>
                      </c:pt>
                      <c:pt idx="41">
                        <c:v>98.94</c:v>
                      </c:pt>
                      <c:pt idx="42">
                        <c:v>98.58</c:v>
                      </c:pt>
                      <c:pt idx="43">
                        <c:v>99.79</c:v>
                      </c:pt>
                      <c:pt idx="44">
                        <c:v>98.8</c:v>
                      </c:pt>
                      <c:pt idx="45">
                        <c:v>99.1</c:v>
                      </c:pt>
                      <c:pt idx="46">
                        <c:v>99.1</c:v>
                      </c:pt>
                      <c:pt idx="47">
                        <c:v>98.9</c:v>
                      </c:pt>
                      <c:pt idx="48">
                        <c:v>99.24</c:v>
                      </c:pt>
                      <c:pt idx="49" formatCode="0.00_ ">
                        <c:v>98.86</c:v>
                      </c:pt>
                      <c:pt idx="50" formatCode="0.00_);[Red]\(0.00\)">
                        <c:v>99.73</c:v>
                      </c:pt>
                      <c:pt idx="51" formatCode="0.00_);[Red]\(0.00\)">
                        <c:v>99.36</c:v>
                      </c:pt>
                      <c:pt idx="52" formatCode="0.00_);[Red]\(0.00\)">
                        <c:v>99.06</c:v>
                      </c:pt>
                      <c:pt idx="53" formatCode="0.00_);[Red]\(0.00\)">
                        <c:v>98.91</c:v>
                      </c:pt>
                      <c:pt idx="54" formatCode="0.00_);[Red]\(0.00\)">
                        <c:v>98.46</c:v>
                      </c:pt>
                      <c:pt idx="55" formatCode="0.00_);[Red]\(0.00\)">
                        <c:v>99.17</c:v>
                      </c:pt>
                      <c:pt idx="56" formatCode="0.00_);[Red]\(0.00\)">
                        <c:v>98.96</c:v>
                      </c:pt>
                      <c:pt idx="57" formatCode="0.00_);[Red]\(0.00\)">
                        <c:v>99.14</c:v>
                      </c:pt>
                      <c:pt idx="58" formatCode="0.00_);[Red]\(0.00\)">
                        <c:v>99.21</c:v>
                      </c:pt>
                      <c:pt idx="59" formatCode="0.00_);[Red]\(0.00\)">
                        <c:v>98.94</c:v>
                      </c:pt>
                      <c:pt idx="60">
                        <c:v>98.9</c:v>
                      </c:pt>
                      <c:pt idx="61">
                        <c:v>99.95</c:v>
                      </c:pt>
                      <c:pt idx="62">
                        <c:v>100.09</c:v>
                      </c:pt>
                      <c:pt idx="63">
                        <c:v>99.38</c:v>
                      </c:pt>
                      <c:pt idx="64">
                        <c:v>99.22</c:v>
                      </c:pt>
                      <c:pt idx="65" formatCode="0.00_);[Red]\(0.00\)">
                        <c:v>98.82</c:v>
                      </c:pt>
                      <c:pt idx="66" formatCode="0.00_);[Red]\(0.00\)">
                        <c:v>99.18</c:v>
                      </c:pt>
                      <c:pt idx="67" formatCode="0.00_);[Red]\(0.00\)">
                        <c:v>98.65</c:v>
                      </c:pt>
                      <c:pt idx="68" formatCode="0.00_);[Red]\(0.00\)">
                        <c:v>99.99</c:v>
                      </c:pt>
                      <c:pt idx="69" formatCode="0.00_);[Red]\(0.00\)">
                        <c:v>98.57</c:v>
                      </c:pt>
                      <c:pt idx="70" formatCode="0.00_);[Red]\(0.00\)">
                        <c:v>98.72</c:v>
                      </c:pt>
                      <c:pt idx="71" formatCode="0.00_);[Red]\(0.00\)">
                        <c:v>99.57</c:v>
                      </c:pt>
                      <c:pt idx="72" formatCode="0.00_);[Red]\(0.00\)">
                        <c:v>99.25</c:v>
                      </c:pt>
                      <c:pt idx="73" formatCode="0.00_);[Red]\(0.00\)">
                        <c:v>99.2</c:v>
                      </c:pt>
                      <c:pt idx="74" formatCode="0.00_);[Red]\(0.00\)">
                        <c:v>99.27</c:v>
                      </c:pt>
                      <c:pt idx="75" formatCode="0.00_);[Red]\(0.00\)">
                        <c:v>98.89</c:v>
                      </c:pt>
                      <c:pt idx="76" formatCode="0.00_);[Red]\(0.00\)">
                        <c:v>99.38</c:v>
                      </c:pt>
                      <c:pt idx="77" formatCode="0.00_);[Red]\(0.00\)">
                        <c:v>99.26</c:v>
                      </c:pt>
                      <c:pt idx="78" formatCode="0.00_);[Red]\(0.00\)">
                        <c:v>98.89</c:v>
                      </c:pt>
                      <c:pt idx="79" formatCode="0.00_);[Red]\(0.00\)">
                        <c:v>98.52</c:v>
                      </c:pt>
                      <c:pt idx="80" formatCode="0.00_);[Red]\(0.00\)">
                        <c:v>98.78</c:v>
                      </c:pt>
                      <c:pt idx="81" formatCode="0.00_);[Red]\(0.00\)">
                        <c:v>100.03</c:v>
                      </c:pt>
                      <c:pt idx="82" formatCode="0.00_);[Red]\(0.00\)">
                        <c:v>99.86</c:v>
                      </c:pt>
                      <c:pt idx="83" formatCode="0.00_);[Red]\(0.00\)">
                        <c:v>99.53</c:v>
                      </c:pt>
                      <c:pt idx="84" formatCode="0.00_);[Red]\(0.00\)">
                        <c:v>99.85</c:v>
                      </c:pt>
                      <c:pt idx="85" formatCode="0.00_);[Red]\(0.00\)">
                        <c:v>99.09</c:v>
                      </c:pt>
                      <c:pt idx="86" formatCode="0.00_);[Red]\(0.00\)">
                        <c:v>98.78</c:v>
                      </c:pt>
                      <c:pt idx="87" formatCode="0.00_);[Red]\(0.00\)">
                        <c:v>98.77</c:v>
                      </c:pt>
                      <c:pt idx="88" formatCode="0.00_);[Red]\(0.00\)">
                        <c:v>98.7</c:v>
                      </c:pt>
                      <c:pt idx="89" formatCode="0.00_);[Red]\(0.00\)">
                        <c:v>99.17</c:v>
                      </c:pt>
                      <c:pt idx="90" formatCode="0.00_);[Red]\(0.00\)">
                        <c:v>99.27</c:v>
                      </c:pt>
                      <c:pt idx="91" formatCode="0.00_);[Red]\(0.00\)">
                        <c:v>99.08</c:v>
                      </c:pt>
                      <c:pt idx="92" formatCode="0.00_);[Red]\(0.00\)">
                        <c:v>98.8</c:v>
                      </c:pt>
                      <c:pt idx="93" formatCode="0.00_);[Red]\(0.00\)">
                        <c:v>98.85</c:v>
                      </c:pt>
                      <c:pt idx="94" formatCode="0.00_);[Red]\(0.00\)">
                        <c:v>99.13</c:v>
                      </c:pt>
                      <c:pt idx="95" formatCode="0.00_);[Red]\(0.00\)">
                        <c:v>99.88</c:v>
                      </c:pt>
                      <c:pt idx="96" formatCode="0.00_);[Red]\(0.00\)">
                        <c:v>98.82</c:v>
                      </c:pt>
                      <c:pt idx="97" formatCode="0.00_);[Red]\(0.00\)">
                        <c:v>98.66</c:v>
                      </c:pt>
                      <c:pt idx="98" formatCode="0.00_);[Red]\(0.00\)">
                        <c:v>98.95</c:v>
                      </c:pt>
                      <c:pt idx="99" formatCode="0.00_);[Red]\(0.00\)">
                        <c:v>99.42</c:v>
                      </c:pt>
                      <c:pt idx="100" formatCode="0.00_);[Red]\(0.00\)">
                        <c:v>98.86</c:v>
                      </c:pt>
                      <c:pt idx="101" formatCode="0.00_);[Red]\(0.00\)">
                        <c:v>98.91</c:v>
                      </c:pt>
                      <c:pt idx="102" formatCode="0.00_);[Red]\(0.00\)">
                        <c:v>98.87</c:v>
                      </c:pt>
                      <c:pt idx="103" formatCode="0.00_);[Red]\(0.00\)">
                        <c:v>98.77</c:v>
                      </c:pt>
                      <c:pt idx="104" formatCode="0.00_);[Red]\(0.00\)">
                        <c:v>98.8</c:v>
                      </c:pt>
                      <c:pt idx="105" formatCode="0.00_);[Red]\(0.00\)">
                        <c:v>99.44</c:v>
                      </c:pt>
                      <c:pt idx="106" formatCode="0.00_);[Red]\(0.00\)">
                        <c:v>98.99</c:v>
                      </c:pt>
                      <c:pt idx="107" formatCode="0.00_);[Red]\(0.00\)">
                        <c:v>99.45</c:v>
                      </c:pt>
                      <c:pt idx="108" formatCode="0.00_);[Red]\(0.00\)">
                        <c:v>99.38</c:v>
                      </c:pt>
                      <c:pt idx="109" formatCode="0.00_);[Red]\(0.00\)">
                        <c:v>99.46</c:v>
                      </c:pt>
                      <c:pt idx="110" formatCode="0.00_);[Red]\(0.00\)">
                        <c:v>99.69</c:v>
                      </c:pt>
                      <c:pt idx="111" formatCode="0.00_);[Red]\(0.00\)">
                        <c:v>98.89</c:v>
                      </c:pt>
                      <c:pt idx="112" formatCode="0.00_);[Red]\(0.00\)">
                        <c:v>99</c:v>
                      </c:pt>
                      <c:pt idx="113" formatCode="0.00_);[Red]\(0.00\)">
                        <c:v>98.36</c:v>
                      </c:pt>
                      <c:pt idx="114" formatCode="0.00_);[Red]\(0.00\)">
                        <c:v>99.14</c:v>
                      </c:pt>
                      <c:pt idx="115" formatCode="0.00_);[Red]\(0.00\)">
                        <c:v>98.98</c:v>
                      </c:pt>
                      <c:pt idx="116" formatCode="0.00_);[Red]\(0.00\)">
                        <c:v>99.24</c:v>
                      </c:pt>
                      <c:pt idx="117" formatCode="0.00_);[Red]\(0.00\)">
                        <c:v>99.13</c:v>
                      </c:pt>
                      <c:pt idx="118" formatCode="0.00_);[Red]\(0.00\)">
                        <c:v>98.87</c:v>
                      </c:pt>
                      <c:pt idx="119" formatCode="0.00_);[Red]\(0.00\)">
                        <c:v>98.65</c:v>
                      </c:pt>
                      <c:pt idx="120" formatCode="0.00_);[Red]\(0.00\)">
                        <c:v>98.79</c:v>
                      </c:pt>
                      <c:pt idx="121" formatCode="0.00_);[Red]\(0.00\)">
                        <c:v>98.97</c:v>
                      </c:pt>
                      <c:pt idx="122" formatCode="0.00_);[Red]\(0.00\)">
                        <c:v>98.7</c:v>
                      </c:pt>
                      <c:pt idx="123" formatCode="0.00_);[Red]\(0.00\)">
                        <c:v>98.62</c:v>
                      </c:pt>
                      <c:pt idx="124" formatCode="0.00_);[Red]\(0.00\)">
                        <c:v>98.42</c:v>
                      </c:pt>
                      <c:pt idx="125" formatCode="0.00_);[Red]\(0.00\)">
                        <c:v>98.98</c:v>
                      </c:pt>
                      <c:pt idx="126" formatCode="0.00_);[Red]\(0.00\)">
                        <c:v>99.15</c:v>
                      </c:pt>
                      <c:pt idx="127" formatCode="0.00_);[Red]\(0.00\)">
                        <c:v>98.81</c:v>
                      </c:pt>
                      <c:pt idx="128" formatCode="0.00_);[Red]\(0.00\)">
                        <c:v>98.63</c:v>
                      </c:pt>
                      <c:pt idx="129" formatCode="0.00_);[Red]\(0.00\)">
                        <c:v>99.68</c:v>
                      </c:pt>
                      <c:pt idx="130" formatCode="0.00_);[Red]\(0.00\)">
                        <c:v>99.65</c:v>
                      </c:pt>
                      <c:pt idx="131" formatCode="0.00_);[Red]\(0.00\)">
                        <c:v>98.55</c:v>
                      </c:pt>
                      <c:pt idx="132" formatCode="0.00_);[Red]\(0.00\)">
                        <c:v>98.55</c:v>
                      </c:pt>
                      <c:pt idx="133" formatCode="0.00_);[Red]\(0.00\)">
                        <c:v>99.02</c:v>
                      </c:pt>
                      <c:pt idx="134" formatCode="0.00_);[Red]\(0.00\)">
                        <c:v>98.64</c:v>
                      </c:pt>
                      <c:pt idx="135" formatCode="0.00_);[Red]\(0.00\)">
                        <c:v>100.08</c:v>
                      </c:pt>
                      <c:pt idx="136" formatCode="0.00_);[Red]\(0.00\)">
                        <c:v>99.34</c:v>
                      </c:pt>
                      <c:pt idx="137" formatCode="0.00_);[Red]\(0.00\)">
                        <c:v>99.65</c:v>
                      </c:pt>
                      <c:pt idx="138" formatCode="0.00_);[Red]\(0.00\)">
                        <c:v>99.02</c:v>
                      </c:pt>
                      <c:pt idx="139" formatCode="0.00_);[Red]\(0.00\)">
                        <c:v>99.52</c:v>
                      </c:pt>
                      <c:pt idx="140" formatCode="0.00_);[Red]\(0.00\)">
                        <c:v>100.19</c:v>
                      </c:pt>
                      <c:pt idx="141" formatCode="0.00_);[Red]\(0.00\)">
                        <c:v>100.49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6BE-458C-8BD2-252E4F3F24C7}"/>
                  </c:ext>
                </c:extLst>
              </c15:ser>
            </c15:filteredLineSeries>
          </c:ext>
        </c:extLst>
      </c:lineChart>
      <c:catAx>
        <c:axId val="38706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3272543"/>
        <c:crosses val="autoZero"/>
        <c:auto val="1"/>
        <c:lblAlgn val="ctr"/>
        <c:lblOffset val="100"/>
        <c:noMultiLvlLbl val="0"/>
      </c:catAx>
      <c:valAx>
        <c:axId val="10327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8706102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Orgarnic</a:t>
            </a:r>
            <a:r>
              <a:rPr lang="en-US" altLang="ko-KR" baseline="0"/>
              <a:t> Impurity Total</a:t>
            </a:r>
            <a:r>
              <a:rPr lang="ko-KR" altLang="en-US"/>
              <a:t> </a:t>
            </a:r>
            <a:r>
              <a:rPr lang="en-US" altLang="ko-KR"/>
              <a:t>2.0% </a:t>
            </a:r>
            <a:r>
              <a:rPr lang="ko-KR" altLang="en-US"/>
              <a:t>이하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'DP72 Trend'!$I$2:$I$3</c:f>
              <c:strCache>
                <c:ptCount val="2"/>
                <c:pt idx="0">
                  <c:v>Organic
Impurity total
2.0%이하</c:v>
                </c:pt>
              </c:strCache>
            </c:strRef>
          </c:tx>
          <c:marker>
            <c:symbol val="none"/>
          </c:marker>
          <c:val>
            <c:numRef>
              <c:f>'DP72 Trend'!$I$4:$I$145</c:f>
              <c:numCache>
                <c:formatCode>General</c:formatCode>
                <c:ptCount val="142"/>
                <c:pt idx="0">
                  <c:v>0.53</c:v>
                </c:pt>
                <c:pt idx="1">
                  <c:v>0.69</c:v>
                </c:pt>
                <c:pt idx="2">
                  <c:v>0.71</c:v>
                </c:pt>
                <c:pt idx="3">
                  <c:v>0.64</c:v>
                </c:pt>
                <c:pt idx="4">
                  <c:v>0.52</c:v>
                </c:pt>
                <c:pt idx="5">
                  <c:v>0.52</c:v>
                </c:pt>
                <c:pt idx="6">
                  <c:v>0.54</c:v>
                </c:pt>
                <c:pt idx="7">
                  <c:v>0.41</c:v>
                </c:pt>
                <c:pt idx="8">
                  <c:v>0.46</c:v>
                </c:pt>
                <c:pt idx="9">
                  <c:v>0.4</c:v>
                </c:pt>
                <c:pt idx="10">
                  <c:v>0.37</c:v>
                </c:pt>
                <c:pt idx="11">
                  <c:v>0.38</c:v>
                </c:pt>
                <c:pt idx="12" formatCode="0.00_ ">
                  <c:v>0.45</c:v>
                </c:pt>
                <c:pt idx="13">
                  <c:v>0.6</c:v>
                </c:pt>
                <c:pt idx="14">
                  <c:v>0.63</c:v>
                </c:pt>
                <c:pt idx="15">
                  <c:v>0.48</c:v>
                </c:pt>
                <c:pt idx="16">
                  <c:v>0.53</c:v>
                </c:pt>
                <c:pt idx="17">
                  <c:v>0.77</c:v>
                </c:pt>
                <c:pt idx="18">
                  <c:v>0.66</c:v>
                </c:pt>
                <c:pt idx="19">
                  <c:v>0.56000000000000005</c:v>
                </c:pt>
                <c:pt idx="20">
                  <c:v>0.43</c:v>
                </c:pt>
                <c:pt idx="21">
                  <c:v>0.59</c:v>
                </c:pt>
                <c:pt idx="22">
                  <c:v>0.56000000000000005</c:v>
                </c:pt>
                <c:pt idx="23">
                  <c:v>0.49</c:v>
                </c:pt>
                <c:pt idx="24">
                  <c:v>0.48</c:v>
                </c:pt>
                <c:pt idx="25">
                  <c:v>0.63</c:v>
                </c:pt>
                <c:pt idx="26">
                  <c:v>0.59</c:v>
                </c:pt>
                <c:pt idx="27">
                  <c:v>0.44</c:v>
                </c:pt>
                <c:pt idx="28">
                  <c:v>0.56999999999999995</c:v>
                </c:pt>
                <c:pt idx="29">
                  <c:v>0.65</c:v>
                </c:pt>
                <c:pt idx="30">
                  <c:v>0.56999999999999995</c:v>
                </c:pt>
                <c:pt idx="31">
                  <c:v>0.54</c:v>
                </c:pt>
                <c:pt idx="32">
                  <c:v>0.56999999999999995</c:v>
                </c:pt>
                <c:pt idx="33">
                  <c:v>0.57999999999999996</c:v>
                </c:pt>
                <c:pt idx="34">
                  <c:v>0.61</c:v>
                </c:pt>
                <c:pt idx="35">
                  <c:v>0.65</c:v>
                </c:pt>
                <c:pt idx="36">
                  <c:v>0.69</c:v>
                </c:pt>
                <c:pt idx="37">
                  <c:v>0.66</c:v>
                </c:pt>
                <c:pt idx="38">
                  <c:v>0.67</c:v>
                </c:pt>
                <c:pt idx="39">
                  <c:v>0.71</c:v>
                </c:pt>
                <c:pt idx="40">
                  <c:v>0.53</c:v>
                </c:pt>
                <c:pt idx="41">
                  <c:v>0.56000000000000005</c:v>
                </c:pt>
                <c:pt idx="42">
                  <c:v>0.68</c:v>
                </c:pt>
                <c:pt idx="43">
                  <c:v>0.5</c:v>
                </c:pt>
                <c:pt idx="44">
                  <c:v>0.65</c:v>
                </c:pt>
                <c:pt idx="45">
                  <c:v>0.6</c:v>
                </c:pt>
                <c:pt idx="46">
                  <c:v>0.64</c:v>
                </c:pt>
                <c:pt idx="47">
                  <c:v>0.6</c:v>
                </c:pt>
                <c:pt idx="48">
                  <c:v>0.66</c:v>
                </c:pt>
                <c:pt idx="49" formatCode="0.00_ ">
                  <c:v>0.64</c:v>
                </c:pt>
                <c:pt idx="50" formatCode="0.00_);[Red]\(0.00\)">
                  <c:v>0.59</c:v>
                </c:pt>
                <c:pt idx="51" formatCode="0.00_);[Red]\(0.00\)">
                  <c:v>0.57999999999999996</c:v>
                </c:pt>
                <c:pt idx="52" formatCode="0.00_);[Red]\(0.00\)">
                  <c:v>0.64</c:v>
                </c:pt>
                <c:pt idx="53" formatCode="0.00_);[Red]\(0.00\)">
                  <c:v>0.69</c:v>
                </c:pt>
                <c:pt idx="54" formatCode="0.00_);[Red]\(0.00\)">
                  <c:v>0.72</c:v>
                </c:pt>
                <c:pt idx="55" formatCode="0.00_);[Red]\(0.00\)">
                  <c:v>0.63</c:v>
                </c:pt>
                <c:pt idx="56" formatCode="0.00_);[Red]\(0.00\)">
                  <c:v>0.57999999999999996</c:v>
                </c:pt>
                <c:pt idx="57" formatCode="0.00_);[Red]\(0.00\)">
                  <c:v>0.57999999999999996</c:v>
                </c:pt>
                <c:pt idx="58" formatCode="0.00_);[Red]\(0.00\)">
                  <c:v>0.63</c:v>
                </c:pt>
                <c:pt idx="59" formatCode="0.00_);[Red]\(0.00\)">
                  <c:v>0.64</c:v>
                </c:pt>
                <c:pt idx="60">
                  <c:v>0.62</c:v>
                </c:pt>
                <c:pt idx="61">
                  <c:v>0.55000000000000004</c:v>
                </c:pt>
                <c:pt idx="62">
                  <c:v>0.55000000000000004</c:v>
                </c:pt>
                <c:pt idx="63">
                  <c:v>0.57999999999999996</c:v>
                </c:pt>
                <c:pt idx="64">
                  <c:v>0.7</c:v>
                </c:pt>
                <c:pt idx="65" formatCode="0.00_);[Red]\(0.00\)">
                  <c:v>0.64</c:v>
                </c:pt>
                <c:pt idx="66" formatCode="0.00_);[Red]\(0.00\)">
                  <c:v>0.69</c:v>
                </c:pt>
                <c:pt idx="67" formatCode="0.00_);[Red]\(0.00\)">
                  <c:v>0.62</c:v>
                </c:pt>
                <c:pt idx="68" formatCode="0.00_);[Red]\(0.00\)">
                  <c:v>0.45</c:v>
                </c:pt>
                <c:pt idx="69" formatCode="0.00_);[Red]\(0.00\)">
                  <c:v>0.72</c:v>
                </c:pt>
                <c:pt idx="70" formatCode="0.00_);[Red]\(0.00\)">
                  <c:v>0.67</c:v>
                </c:pt>
                <c:pt idx="71" formatCode="0.00_);[Red]\(0.00\)">
                  <c:v>0.59</c:v>
                </c:pt>
                <c:pt idx="72" formatCode="0.00_);[Red]\(0.00\)">
                  <c:v>0.54</c:v>
                </c:pt>
                <c:pt idx="73" formatCode="0.00_);[Red]\(0.00\)">
                  <c:v>0.57999999999999996</c:v>
                </c:pt>
                <c:pt idx="74" formatCode="0.00_);[Red]\(0.00\)">
                  <c:v>0.57999999999999996</c:v>
                </c:pt>
                <c:pt idx="75" formatCode="0.00_);[Red]\(0.00\)">
                  <c:v>0.68</c:v>
                </c:pt>
                <c:pt idx="76" formatCode="0.00_);[Red]\(0.00\)">
                  <c:v>0.55000000000000004</c:v>
                </c:pt>
                <c:pt idx="77" formatCode="0.00_);[Red]\(0.00\)">
                  <c:v>0.75</c:v>
                </c:pt>
                <c:pt idx="78" formatCode="0.00_);[Red]\(0.00\)">
                  <c:v>0.62</c:v>
                </c:pt>
                <c:pt idx="79" formatCode="0.00_);[Red]\(0.00\)">
                  <c:v>0.66</c:v>
                </c:pt>
                <c:pt idx="80" formatCode="0.00_);[Red]\(0.00\)">
                  <c:v>0.64</c:v>
                </c:pt>
                <c:pt idx="81" formatCode="0.00_);[Red]\(0.00\)">
                  <c:v>0.57999999999999996</c:v>
                </c:pt>
                <c:pt idx="82" formatCode="0.00_);[Red]\(0.00\)">
                  <c:v>0.56000000000000005</c:v>
                </c:pt>
                <c:pt idx="83" formatCode="0.00_);[Red]\(0.00\)">
                  <c:v>0.65</c:v>
                </c:pt>
                <c:pt idx="84" formatCode="0.00_);[Red]\(0.00\)">
                  <c:v>0.77</c:v>
                </c:pt>
                <c:pt idx="85" formatCode="0.00_);[Red]\(0.00\)">
                  <c:v>0.68</c:v>
                </c:pt>
                <c:pt idx="86" formatCode="0.00_);[Red]\(0.00\)">
                  <c:v>0.68</c:v>
                </c:pt>
                <c:pt idx="87" formatCode="0.00_);[Red]\(0.00\)">
                  <c:v>0.73</c:v>
                </c:pt>
                <c:pt idx="88" formatCode="0.00_);[Red]\(0.00\)">
                  <c:v>0.68</c:v>
                </c:pt>
                <c:pt idx="89" formatCode="0.00_);[Red]\(0.00\)">
                  <c:v>0.66</c:v>
                </c:pt>
                <c:pt idx="90" formatCode="0.00_);[Red]\(0.00\)">
                  <c:v>0.63</c:v>
                </c:pt>
                <c:pt idx="91" formatCode="0.00_);[Red]\(0.00\)">
                  <c:v>0.83</c:v>
                </c:pt>
                <c:pt idx="92" formatCode="0.00_);[Red]\(0.00\)">
                  <c:v>0.74</c:v>
                </c:pt>
                <c:pt idx="93" formatCode="0.00_);[Red]\(0.00\)">
                  <c:v>0.69</c:v>
                </c:pt>
                <c:pt idx="94" formatCode="0.00_);[Red]\(0.00\)">
                  <c:v>0.71</c:v>
                </c:pt>
                <c:pt idx="95" formatCode="0.00_);[Red]\(0.00\)">
                  <c:v>0.69</c:v>
                </c:pt>
                <c:pt idx="96" formatCode="0.00_);[Red]\(0.00\)">
                  <c:v>0.69</c:v>
                </c:pt>
                <c:pt idx="97" formatCode="0.00_);[Red]\(0.00\)">
                  <c:v>0.62</c:v>
                </c:pt>
                <c:pt idx="98" formatCode="0.00_);[Red]\(0.00\)">
                  <c:v>0.6</c:v>
                </c:pt>
                <c:pt idx="99" formatCode="0.00_);[Red]\(0.00\)">
                  <c:v>0.6</c:v>
                </c:pt>
                <c:pt idx="100" formatCode="0.00_);[Red]\(0.00\)">
                  <c:v>0.56000000000000005</c:v>
                </c:pt>
                <c:pt idx="101" formatCode="0.00_);[Red]\(0.00\)">
                  <c:v>0.75</c:v>
                </c:pt>
                <c:pt idx="102" formatCode="0.00_);[Red]\(0.00\)">
                  <c:v>0.66</c:v>
                </c:pt>
                <c:pt idx="103" formatCode="0.00_);[Red]\(0.00\)">
                  <c:v>0.66</c:v>
                </c:pt>
                <c:pt idx="104" formatCode="0.00_);[Red]\(0.00\)">
                  <c:v>0.56000000000000005</c:v>
                </c:pt>
                <c:pt idx="105" formatCode="0.00_);[Red]\(0.00\)">
                  <c:v>0.52</c:v>
                </c:pt>
                <c:pt idx="106" formatCode="0.00_);[Red]\(0.00\)">
                  <c:v>0.56999999999999995</c:v>
                </c:pt>
                <c:pt idx="107" formatCode="0.00_);[Red]\(0.00\)">
                  <c:v>0.53</c:v>
                </c:pt>
                <c:pt idx="108" formatCode="0.00_);[Red]\(0.00\)">
                  <c:v>0.62</c:v>
                </c:pt>
                <c:pt idx="109" formatCode="0.00_);[Red]\(0.00\)">
                  <c:v>0.6</c:v>
                </c:pt>
                <c:pt idx="110" formatCode="0.00_);[Red]\(0.00\)">
                  <c:v>0.64</c:v>
                </c:pt>
                <c:pt idx="111" formatCode="0.00_);[Red]\(0.00\)">
                  <c:v>0.89</c:v>
                </c:pt>
                <c:pt idx="112" formatCode="0.00_);[Red]\(0.00\)">
                  <c:v>0.72</c:v>
                </c:pt>
                <c:pt idx="113" formatCode="0.00_);[Red]\(0.00\)">
                  <c:v>0.83</c:v>
                </c:pt>
                <c:pt idx="114" formatCode="0.00_);[Red]\(0.00\)">
                  <c:v>0.74</c:v>
                </c:pt>
                <c:pt idx="115" formatCode="0.00_);[Red]\(0.00\)">
                  <c:v>0.55000000000000004</c:v>
                </c:pt>
                <c:pt idx="116" formatCode="0.00_);[Red]\(0.00\)">
                  <c:v>0.54</c:v>
                </c:pt>
                <c:pt idx="117" formatCode="0.00_);[Red]\(0.00\)">
                  <c:v>0.67</c:v>
                </c:pt>
                <c:pt idx="118" formatCode="0.00_);[Red]\(0.00\)">
                  <c:v>0.83</c:v>
                </c:pt>
                <c:pt idx="119" formatCode="0.00_);[Red]\(0.00\)">
                  <c:v>0.73</c:v>
                </c:pt>
                <c:pt idx="120" formatCode="0.00_);[Red]\(0.00\)">
                  <c:v>0.99</c:v>
                </c:pt>
                <c:pt idx="121" formatCode="0.00_);[Red]\(0.00\)">
                  <c:v>0.79</c:v>
                </c:pt>
                <c:pt idx="122" formatCode="0.00_);[Red]\(0.00\)">
                  <c:v>0.77</c:v>
                </c:pt>
                <c:pt idx="123" formatCode="0.00_);[Red]\(0.00\)">
                  <c:v>1.07</c:v>
                </c:pt>
                <c:pt idx="124" formatCode="0.00_);[Red]\(0.00\)">
                  <c:v>0.85</c:v>
                </c:pt>
                <c:pt idx="125" formatCode="0.00_);[Red]\(0.00\)">
                  <c:v>0.8</c:v>
                </c:pt>
                <c:pt idx="126" formatCode="0.00_);[Red]\(0.00\)">
                  <c:v>0.75</c:v>
                </c:pt>
                <c:pt idx="127" formatCode="0.00_);[Red]\(0.00\)">
                  <c:v>0.76</c:v>
                </c:pt>
                <c:pt idx="128" formatCode="0.00_);[Red]\(0.00\)">
                  <c:v>0.75</c:v>
                </c:pt>
                <c:pt idx="129" formatCode="0.00_);[Red]\(0.00\)">
                  <c:v>0.62</c:v>
                </c:pt>
                <c:pt idx="130" formatCode="0.00_);[Red]\(0.00\)">
                  <c:v>0.53</c:v>
                </c:pt>
                <c:pt idx="131" formatCode="0.00_);[Red]\(0.00\)">
                  <c:v>0.92</c:v>
                </c:pt>
                <c:pt idx="132" formatCode="0.00_);[Red]\(0.00\)">
                  <c:v>0.74</c:v>
                </c:pt>
                <c:pt idx="133" formatCode="0.00_);[Red]\(0.00\)">
                  <c:v>0.73</c:v>
                </c:pt>
                <c:pt idx="134" formatCode="0.00_);[Red]\(0.00\)">
                  <c:v>0.8</c:v>
                </c:pt>
                <c:pt idx="135" formatCode="0.00_);[Red]\(0.00\)">
                  <c:v>0.52</c:v>
                </c:pt>
                <c:pt idx="136" formatCode="0.00_);[Red]\(0.00\)">
                  <c:v>0.63</c:v>
                </c:pt>
                <c:pt idx="137" formatCode="0.00_);[Red]\(0.00\)">
                  <c:v>0.77</c:v>
                </c:pt>
                <c:pt idx="138" formatCode="0.00_);[Red]\(0.00\)">
                  <c:v>0.64</c:v>
                </c:pt>
                <c:pt idx="139" formatCode="0.00_);[Red]\(0.00\)">
                  <c:v>0.63</c:v>
                </c:pt>
                <c:pt idx="140" formatCode="0.00_);[Red]\(0.00\)">
                  <c:v>0.64</c:v>
                </c:pt>
                <c:pt idx="141" formatCode="0.00_);[Red]\(0.00\)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DB-4C6D-946A-12376556D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387061023"/>
        <c:axId val="103272543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'DP72 Trend'!$G$2:$G$3</c15:sqref>
                        </c15:formulaRef>
                      </c:ext>
                    </c:extLst>
                    <c:strCache>
                      <c:ptCount val="2"/>
                      <c:pt idx="0">
                        <c:v>함량
98.0~102.0%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'DP72 Trend'!$B$4:$B$145</c15:sqref>
                        </c15:formulaRef>
                      </c:ext>
                    </c:extLst>
                    <c:strCache>
                      <c:ptCount val="142"/>
                      <c:pt idx="0">
                        <c:v>18001</c:v>
                      </c:pt>
                      <c:pt idx="1">
                        <c:v>18002</c:v>
                      </c:pt>
                      <c:pt idx="2">
                        <c:v>18003</c:v>
                      </c:pt>
                      <c:pt idx="3">
                        <c:v>18004</c:v>
                      </c:pt>
                      <c:pt idx="4">
                        <c:v>18005</c:v>
                      </c:pt>
                      <c:pt idx="5">
                        <c:v>18006</c:v>
                      </c:pt>
                      <c:pt idx="6">
                        <c:v>18007</c:v>
                      </c:pt>
                      <c:pt idx="7">
                        <c:v>18008</c:v>
                      </c:pt>
                      <c:pt idx="8">
                        <c:v>18009</c:v>
                      </c:pt>
                      <c:pt idx="9">
                        <c:v>18010</c:v>
                      </c:pt>
                      <c:pt idx="10">
                        <c:v>18011</c:v>
                      </c:pt>
                      <c:pt idx="11">
                        <c:v>18012</c:v>
                      </c:pt>
                      <c:pt idx="12">
                        <c:v>18013</c:v>
                      </c:pt>
                      <c:pt idx="13">
                        <c:v>18014</c:v>
                      </c:pt>
                      <c:pt idx="14">
                        <c:v>18015</c:v>
                      </c:pt>
                      <c:pt idx="15">
                        <c:v>18016</c:v>
                      </c:pt>
                      <c:pt idx="16">
                        <c:v>18017</c:v>
                      </c:pt>
                      <c:pt idx="17">
                        <c:v>18018</c:v>
                      </c:pt>
                      <c:pt idx="18">
                        <c:v>18019</c:v>
                      </c:pt>
                      <c:pt idx="19">
                        <c:v>18020</c:v>
                      </c:pt>
                      <c:pt idx="20">
                        <c:v>18022</c:v>
                      </c:pt>
                      <c:pt idx="21">
                        <c:v>18023</c:v>
                      </c:pt>
                      <c:pt idx="22">
                        <c:v>18024</c:v>
                      </c:pt>
                      <c:pt idx="23">
                        <c:v>18025</c:v>
                      </c:pt>
                      <c:pt idx="24">
                        <c:v>18026</c:v>
                      </c:pt>
                      <c:pt idx="25">
                        <c:v>19001</c:v>
                      </c:pt>
                      <c:pt idx="26">
                        <c:v>19002</c:v>
                      </c:pt>
                      <c:pt idx="27">
                        <c:v>19003</c:v>
                      </c:pt>
                      <c:pt idx="28">
                        <c:v>19004</c:v>
                      </c:pt>
                      <c:pt idx="29">
                        <c:v>19005</c:v>
                      </c:pt>
                      <c:pt idx="30">
                        <c:v>19006</c:v>
                      </c:pt>
                      <c:pt idx="31">
                        <c:v>19007</c:v>
                      </c:pt>
                      <c:pt idx="32">
                        <c:v>19008</c:v>
                      </c:pt>
                      <c:pt idx="33">
                        <c:v>19009</c:v>
                      </c:pt>
                      <c:pt idx="34">
                        <c:v>19010</c:v>
                      </c:pt>
                      <c:pt idx="35">
                        <c:v>19011</c:v>
                      </c:pt>
                      <c:pt idx="36">
                        <c:v>19012</c:v>
                      </c:pt>
                      <c:pt idx="37">
                        <c:v>19013</c:v>
                      </c:pt>
                      <c:pt idx="38">
                        <c:v>19014</c:v>
                      </c:pt>
                      <c:pt idx="39">
                        <c:v>19015</c:v>
                      </c:pt>
                      <c:pt idx="40">
                        <c:v>19016</c:v>
                      </c:pt>
                      <c:pt idx="41">
                        <c:v>19017</c:v>
                      </c:pt>
                      <c:pt idx="42">
                        <c:v>19018</c:v>
                      </c:pt>
                      <c:pt idx="43">
                        <c:v>19019</c:v>
                      </c:pt>
                      <c:pt idx="44">
                        <c:v>19020</c:v>
                      </c:pt>
                      <c:pt idx="45">
                        <c:v>19021</c:v>
                      </c:pt>
                      <c:pt idx="46">
                        <c:v>19022</c:v>
                      </c:pt>
                      <c:pt idx="47">
                        <c:v>20001</c:v>
                      </c:pt>
                      <c:pt idx="48">
                        <c:v>20002</c:v>
                      </c:pt>
                      <c:pt idx="49">
                        <c:v>20003</c:v>
                      </c:pt>
                      <c:pt idx="50">
                        <c:v>20004</c:v>
                      </c:pt>
                      <c:pt idx="51">
                        <c:v>20005</c:v>
                      </c:pt>
                      <c:pt idx="52">
                        <c:v>20006</c:v>
                      </c:pt>
                      <c:pt idx="53">
                        <c:v>20007</c:v>
                      </c:pt>
                      <c:pt idx="54">
                        <c:v>20008</c:v>
                      </c:pt>
                      <c:pt idx="55">
                        <c:v>20009</c:v>
                      </c:pt>
                      <c:pt idx="56">
                        <c:v>20010</c:v>
                      </c:pt>
                      <c:pt idx="57">
                        <c:v>20011</c:v>
                      </c:pt>
                      <c:pt idx="58">
                        <c:v>20012</c:v>
                      </c:pt>
                      <c:pt idx="59">
                        <c:v>20013</c:v>
                      </c:pt>
                      <c:pt idx="60">
                        <c:v>20014</c:v>
                      </c:pt>
                      <c:pt idx="61">
                        <c:v>20015</c:v>
                      </c:pt>
                      <c:pt idx="62">
                        <c:v>20016</c:v>
                      </c:pt>
                      <c:pt idx="63">
                        <c:v>20017</c:v>
                      </c:pt>
                      <c:pt idx="64">
                        <c:v>20018</c:v>
                      </c:pt>
                      <c:pt idx="65">
                        <c:v>20019</c:v>
                      </c:pt>
                      <c:pt idx="66">
                        <c:v>20020</c:v>
                      </c:pt>
                      <c:pt idx="67">
                        <c:v>20021</c:v>
                      </c:pt>
                      <c:pt idx="68">
                        <c:v>20418</c:v>
                      </c:pt>
                      <c:pt idx="69">
                        <c:v>21001</c:v>
                      </c:pt>
                      <c:pt idx="70">
                        <c:v>21002</c:v>
                      </c:pt>
                      <c:pt idx="71">
                        <c:v>21003</c:v>
                      </c:pt>
                      <c:pt idx="72">
                        <c:v>21004</c:v>
                      </c:pt>
                      <c:pt idx="73">
                        <c:v>21005</c:v>
                      </c:pt>
                      <c:pt idx="74">
                        <c:v>21006</c:v>
                      </c:pt>
                      <c:pt idx="75">
                        <c:v>21007</c:v>
                      </c:pt>
                      <c:pt idx="76">
                        <c:v>21008</c:v>
                      </c:pt>
                      <c:pt idx="77">
                        <c:v>21009</c:v>
                      </c:pt>
                      <c:pt idx="78">
                        <c:v>21010</c:v>
                      </c:pt>
                      <c:pt idx="79">
                        <c:v>21011</c:v>
                      </c:pt>
                      <c:pt idx="80">
                        <c:v>21012</c:v>
                      </c:pt>
                      <c:pt idx="81">
                        <c:v>21013</c:v>
                      </c:pt>
                      <c:pt idx="82">
                        <c:v>21014</c:v>
                      </c:pt>
                      <c:pt idx="83">
                        <c:v>21015</c:v>
                      </c:pt>
                      <c:pt idx="84">
                        <c:v>21016</c:v>
                      </c:pt>
                      <c:pt idx="85">
                        <c:v>21017</c:v>
                      </c:pt>
                      <c:pt idx="86">
                        <c:v>21018</c:v>
                      </c:pt>
                      <c:pt idx="87">
                        <c:v>21019</c:v>
                      </c:pt>
                      <c:pt idx="88">
                        <c:v>21020</c:v>
                      </c:pt>
                      <c:pt idx="89">
                        <c:v>21021</c:v>
                      </c:pt>
                      <c:pt idx="90">
                        <c:v>21022</c:v>
                      </c:pt>
                      <c:pt idx="91">
                        <c:v>21022_L18</c:v>
                      </c:pt>
                      <c:pt idx="92">
                        <c:v>22001</c:v>
                      </c:pt>
                      <c:pt idx="93">
                        <c:v>22002</c:v>
                      </c:pt>
                      <c:pt idx="94">
                        <c:v>22003</c:v>
                      </c:pt>
                      <c:pt idx="95">
                        <c:v>22004</c:v>
                      </c:pt>
                      <c:pt idx="96">
                        <c:v>22005</c:v>
                      </c:pt>
                      <c:pt idx="97">
                        <c:v>22006</c:v>
                      </c:pt>
                      <c:pt idx="98">
                        <c:v>22007</c:v>
                      </c:pt>
                      <c:pt idx="99">
                        <c:v>22008</c:v>
                      </c:pt>
                      <c:pt idx="100">
                        <c:v>22009</c:v>
                      </c:pt>
                      <c:pt idx="101">
                        <c:v>22010</c:v>
                      </c:pt>
                      <c:pt idx="102">
                        <c:v>22011</c:v>
                      </c:pt>
                      <c:pt idx="103">
                        <c:v>22012</c:v>
                      </c:pt>
                      <c:pt idx="104">
                        <c:v>22013</c:v>
                      </c:pt>
                      <c:pt idx="105">
                        <c:v>22014</c:v>
                      </c:pt>
                      <c:pt idx="106">
                        <c:v>22015</c:v>
                      </c:pt>
                      <c:pt idx="107">
                        <c:v>22016</c:v>
                      </c:pt>
                      <c:pt idx="108">
                        <c:v>22017</c:v>
                      </c:pt>
                      <c:pt idx="109">
                        <c:v>22018</c:v>
                      </c:pt>
                      <c:pt idx="110">
                        <c:v>22413</c:v>
                      </c:pt>
                      <c:pt idx="111">
                        <c:v>22413_S6</c:v>
                      </c:pt>
                      <c:pt idx="112">
                        <c:v>22413_L6</c:v>
                      </c:pt>
                      <c:pt idx="113">
                        <c:v>22413_L9</c:v>
                      </c:pt>
                      <c:pt idx="114">
                        <c:v>22019</c:v>
                      </c:pt>
                      <c:pt idx="115">
                        <c:v>23001</c:v>
                      </c:pt>
                      <c:pt idx="116">
                        <c:v>23002</c:v>
                      </c:pt>
                      <c:pt idx="117">
                        <c:v>23003</c:v>
                      </c:pt>
                      <c:pt idx="118">
                        <c:v>23004</c:v>
                      </c:pt>
                      <c:pt idx="119">
                        <c:v>23005</c:v>
                      </c:pt>
                      <c:pt idx="120">
                        <c:v>23005_S6</c:v>
                      </c:pt>
                      <c:pt idx="121">
                        <c:v>23005_L6</c:v>
                      </c:pt>
                      <c:pt idx="122">
                        <c:v>23006</c:v>
                      </c:pt>
                      <c:pt idx="123">
                        <c:v>23006_S6</c:v>
                      </c:pt>
                      <c:pt idx="124">
                        <c:v>23006_L6</c:v>
                      </c:pt>
                      <c:pt idx="125">
                        <c:v>23007</c:v>
                      </c:pt>
                      <c:pt idx="126">
                        <c:v>23008</c:v>
                      </c:pt>
                      <c:pt idx="127">
                        <c:v>23009</c:v>
                      </c:pt>
                      <c:pt idx="128">
                        <c:v>23010</c:v>
                      </c:pt>
                      <c:pt idx="129">
                        <c:v>23011</c:v>
                      </c:pt>
                      <c:pt idx="130">
                        <c:v>23012</c:v>
                      </c:pt>
                      <c:pt idx="131">
                        <c:v>23013</c:v>
                      </c:pt>
                      <c:pt idx="132">
                        <c:v>23014</c:v>
                      </c:pt>
                      <c:pt idx="133">
                        <c:v>23015</c:v>
                      </c:pt>
                      <c:pt idx="134">
                        <c:v>23016</c:v>
                      </c:pt>
                      <c:pt idx="135">
                        <c:v>23017</c:v>
                      </c:pt>
                      <c:pt idx="136">
                        <c:v>23018</c:v>
                      </c:pt>
                      <c:pt idx="137">
                        <c:v>23019</c:v>
                      </c:pt>
                      <c:pt idx="138">
                        <c:v>23020</c:v>
                      </c:pt>
                      <c:pt idx="139">
                        <c:v>23021</c:v>
                      </c:pt>
                      <c:pt idx="140">
                        <c:v>23022</c:v>
                      </c:pt>
                      <c:pt idx="141">
                        <c:v>23023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'DP72 Trend'!$G$4:$G$145</c15:sqref>
                        </c15:formulaRef>
                      </c:ext>
                    </c:extLst>
                    <c:numCache>
                      <c:formatCode>General</c:formatCode>
                      <c:ptCount val="142"/>
                      <c:pt idx="0">
                        <c:v>98.54</c:v>
                      </c:pt>
                      <c:pt idx="1">
                        <c:v>99.41</c:v>
                      </c:pt>
                      <c:pt idx="2">
                        <c:v>99.27</c:v>
                      </c:pt>
                      <c:pt idx="3">
                        <c:v>98.88</c:v>
                      </c:pt>
                      <c:pt idx="4">
                        <c:v>99.27</c:v>
                      </c:pt>
                      <c:pt idx="5">
                        <c:v>99.65</c:v>
                      </c:pt>
                      <c:pt idx="6">
                        <c:v>98.77</c:v>
                      </c:pt>
                      <c:pt idx="7">
                        <c:v>99.29</c:v>
                      </c:pt>
                      <c:pt idx="8">
                        <c:v>99.27</c:v>
                      </c:pt>
                      <c:pt idx="9">
                        <c:v>99.09</c:v>
                      </c:pt>
                      <c:pt idx="10">
                        <c:v>99.85</c:v>
                      </c:pt>
                      <c:pt idx="11">
                        <c:v>99.57</c:v>
                      </c:pt>
                      <c:pt idx="12" formatCode="0.00_ ">
                        <c:v>99</c:v>
                      </c:pt>
                      <c:pt idx="13">
                        <c:v>99.22</c:v>
                      </c:pt>
                      <c:pt idx="14">
                        <c:v>99.17</c:v>
                      </c:pt>
                      <c:pt idx="15">
                        <c:v>99.16</c:v>
                      </c:pt>
                      <c:pt idx="16">
                        <c:v>99.01</c:v>
                      </c:pt>
                      <c:pt idx="17">
                        <c:v>99.18</c:v>
                      </c:pt>
                      <c:pt idx="18">
                        <c:v>99.04</c:v>
                      </c:pt>
                      <c:pt idx="19">
                        <c:v>99.48</c:v>
                      </c:pt>
                      <c:pt idx="20">
                        <c:v>99.13</c:v>
                      </c:pt>
                      <c:pt idx="21">
                        <c:v>99.09</c:v>
                      </c:pt>
                      <c:pt idx="22">
                        <c:v>99.31</c:v>
                      </c:pt>
                      <c:pt idx="23">
                        <c:v>99.2</c:v>
                      </c:pt>
                      <c:pt idx="24">
                        <c:v>99.4</c:v>
                      </c:pt>
                      <c:pt idx="25">
                        <c:v>99.52</c:v>
                      </c:pt>
                      <c:pt idx="26">
                        <c:v>99.21</c:v>
                      </c:pt>
                      <c:pt idx="27">
                        <c:v>99.76</c:v>
                      </c:pt>
                      <c:pt idx="28">
                        <c:v>99.48</c:v>
                      </c:pt>
                      <c:pt idx="29">
                        <c:v>98.99</c:v>
                      </c:pt>
                      <c:pt idx="30">
                        <c:v>99.18</c:v>
                      </c:pt>
                      <c:pt idx="31">
                        <c:v>99.2</c:v>
                      </c:pt>
                      <c:pt idx="32">
                        <c:v>99.02</c:v>
                      </c:pt>
                      <c:pt idx="33">
                        <c:v>99.01</c:v>
                      </c:pt>
                      <c:pt idx="34">
                        <c:v>99.09</c:v>
                      </c:pt>
                      <c:pt idx="35">
                        <c:v>99.17</c:v>
                      </c:pt>
                      <c:pt idx="36">
                        <c:v>98.72</c:v>
                      </c:pt>
                      <c:pt idx="37">
                        <c:v>98.75</c:v>
                      </c:pt>
                      <c:pt idx="38">
                        <c:v>99.04</c:v>
                      </c:pt>
                      <c:pt idx="39">
                        <c:v>98.69</c:v>
                      </c:pt>
                      <c:pt idx="40">
                        <c:v>99</c:v>
                      </c:pt>
                      <c:pt idx="41">
                        <c:v>98.94</c:v>
                      </c:pt>
                      <c:pt idx="42">
                        <c:v>98.58</c:v>
                      </c:pt>
                      <c:pt idx="43">
                        <c:v>99.79</c:v>
                      </c:pt>
                      <c:pt idx="44">
                        <c:v>98.8</c:v>
                      </c:pt>
                      <c:pt idx="45">
                        <c:v>99.1</c:v>
                      </c:pt>
                      <c:pt idx="46">
                        <c:v>99.1</c:v>
                      </c:pt>
                      <c:pt idx="47">
                        <c:v>98.9</c:v>
                      </c:pt>
                      <c:pt idx="48">
                        <c:v>99.24</c:v>
                      </c:pt>
                      <c:pt idx="49" formatCode="0.00_ ">
                        <c:v>98.86</c:v>
                      </c:pt>
                      <c:pt idx="50" formatCode="0.00_);[Red]\(0.00\)">
                        <c:v>99.73</c:v>
                      </c:pt>
                      <c:pt idx="51" formatCode="0.00_);[Red]\(0.00\)">
                        <c:v>99.36</c:v>
                      </c:pt>
                      <c:pt idx="52" formatCode="0.00_);[Red]\(0.00\)">
                        <c:v>99.06</c:v>
                      </c:pt>
                      <c:pt idx="53" formatCode="0.00_);[Red]\(0.00\)">
                        <c:v>98.91</c:v>
                      </c:pt>
                      <c:pt idx="54" formatCode="0.00_);[Red]\(0.00\)">
                        <c:v>98.46</c:v>
                      </c:pt>
                      <c:pt idx="55" formatCode="0.00_);[Red]\(0.00\)">
                        <c:v>99.17</c:v>
                      </c:pt>
                      <c:pt idx="56" formatCode="0.00_);[Red]\(0.00\)">
                        <c:v>98.96</c:v>
                      </c:pt>
                      <c:pt idx="57" formatCode="0.00_);[Red]\(0.00\)">
                        <c:v>99.14</c:v>
                      </c:pt>
                      <c:pt idx="58" formatCode="0.00_);[Red]\(0.00\)">
                        <c:v>99.21</c:v>
                      </c:pt>
                      <c:pt idx="59" formatCode="0.00_);[Red]\(0.00\)">
                        <c:v>98.94</c:v>
                      </c:pt>
                      <c:pt idx="60">
                        <c:v>98.9</c:v>
                      </c:pt>
                      <c:pt idx="61">
                        <c:v>99.95</c:v>
                      </c:pt>
                      <c:pt idx="62">
                        <c:v>100.09</c:v>
                      </c:pt>
                      <c:pt idx="63">
                        <c:v>99.38</c:v>
                      </c:pt>
                      <c:pt idx="64">
                        <c:v>99.22</c:v>
                      </c:pt>
                      <c:pt idx="65" formatCode="0.00_);[Red]\(0.00\)">
                        <c:v>98.82</c:v>
                      </c:pt>
                      <c:pt idx="66" formatCode="0.00_);[Red]\(0.00\)">
                        <c:v>99.18</c:v>
                      </c:pt>
                      <c:pt idx="67" formatCode="0.00_);[Red]\(0.00\)">
                        <c:v>98.65</c:v>
                      </c:pt>
                      <c:pt idx="68" formatCode="0.00_);[Red]\(0.00\)">
                        <c:v>99.99</c:v>
                      </c:pt>
                      <c:pt idx="69" formatCode="0.00_);[Red]\(0.00\)">
                        <c:v>98.57</c:v>
                      </c:pt>
                      <c:pt idx="70" formatCode="0.00_);[Red]\(0.00\)">
                        <c:v>98.72</c:v>
                      </c:pt>
                      <c:pt idx="71" formatCode="0.00_);[Red]\(0.00\)">
                        <c:v>99.57</c:v>
                      </c:pt>
                      <c:pt idx="72" formatCode="0.00_);[Red]\(0.00\)">
                        <c:v>99.25</c:v>
                      </c:pt>
                      <c:pt idx="73" formatCode="0.00_);[Red]\(0.00\)">
                        <c:v>99.2</c:v>
                      </c:pt>
                      <c:pt idx="74" formatCode="0.00_);[Red]\(0.00\)">
                        <c:v>99.27</c:v>
                      </c:pt>
                      <c:pt idx="75" formatCode="0.00_);[Red]\(0.00\)">
                        <c:v>98.89</c:v>
                      </c:pt>
                      <c:pt idx="76" formatCode="0.00_);[Red]\(0.00\)">
                        <c:v>99.38</c:v>
                      </c:pt>
                      <c:pt idx="77" formatCode="0.00_);[Red]\(0.00\)">
                        <c:v>99.26</c:v>
                      </c:pt>
                      <c:pt idx="78" formatCode="0.00_);[Red]\(0.00\)">
                        <c:v>98.89</c:v>
                      </c:pt>
                      <c:pt idx="79" formatCode="0.00_);[Red]\(0.00\)">
                        <c:v>98.52</c:v>
                      </c:pt>
                      <c:pt idx="80" formatCode="0.00_);[Red]\(0.00\)">
                        <c:v>98.78</c:v>
                      </c:pt>
                      <c:pt idx="81" formatCode="0.00_);[Red]\(0.00\)">
                        <c:v>100.03</c:v>
                      </c:pt>
                      <c:pt idx="82" formatCode="0.00_);[Red]\(0.00\)">
                        <c:v>99.86</c:v>
                      </c:pt>
                      <c:pt idx="83" formatCode="0.00_);[Red]\(0.00\)">
                        <c:v>99.53</c:v>
                      </c:pt>
                      <c:pt idx="84" formatCode="0.00_);[Red]\(0.00\)">
                        <c:v>99.85</c:v>
                      </c:pt>
                      <c:pt idx="85" formatCode="0.00_);[Red]\(0.00\)">
                        <c:v>99.09</c:v>
                      </c:pt>
                      <c:pt idx="86" formatCode="0.00_);[Red]\(0.00\)">
                        <c:v>98.78</c:v>
                      </c:pt>
                      <c:pt idx="87" formatCode="0.00_);[Red]\(0.00\)">
                        <c:v>98.77</c:v>
                      </c:pt>
                      <c:pt idx="88" formatCode="0.00_);[Red]\(0.00\)">
                        <c:v>98.7</c:v>
                      </c:pt>
                      <c:pt idx="89" formatCode="0.00_);[Red]\(0.00\)">
                        <c:v>99.17</c:v>
                      </c:pt>
                      <c:pt idx="90" formatCode="0.00_);[Red]\(0.00\)">
                        <c:v>99.27</c:v>
                      </c:pt>
                      <c:pt idx="91" formatCode="0.00_);[Red]\(0.00\)">
                        <c:v>99.08</c:v>
                      </c:pt>
                      <c:pt idx="92" formatCode="0.00_);[Red]\(0.00\)">
                        <c:v>98.8</c:v>
                      </c:pt>
                      <c:pt idx="93" formatCode="0.00_);[Red]\(0.00\)">
                        <c:v>98.85</c:v>
                      </c:pt>
                      <c:pt idx="94" formatCode="0.00_);[Red]\(0.00\)">
                        <c:v>99.13</c:v>
                      </c:pt>
                      <c:pt idx="95" formatCode="0.00_);[Red]\(0.00\)">
                        <c:v>99.88</c:v>
                      </c:pt>
                      <c:pt idx="96" formatCode="0.00_);[Red]\(0.00\)">
                        <c:v>98.82</c:v>
                      </c:pt>
                      <c:pt idx="97" formatCode="0.00_);[Red]\(0.00\)">
                        <c:v>98.66</c:v>
                      </c:pt>
                      <c:pt idx="98" formatCode="0.00_);[Red]\(0.00\)">
                        <c:v>98.95</c:v>
                      </c:pt>
                      <c:pt idx="99" formatCode="0.00_);[Red]\(0.00\)">
                        <c:v>99.42</c:v>
                      </c:pt>
                      <c:pt idx="100" formatCode="0.00_);[Red]\(0.00\)">
                        <c:v>98.86</c:v>
                      </c:pt>
                      <c:pt idx="101" formatCode="0.00_);[Red]\(0.00\)">
                        <c:v>98.91</c:v>
                      </c:pt>
                      <c:pt idx="102" formatCode="0.00_);[Red]\(0.00\)">
                        <c:v>98.87</c:v>
                      </c:pt>
                      <c:pt idx="103" formatCode="0.00_);[Red]\(0.00\)">
                        <c:v>98.77</c:v>
                      </c:pt>
                      <c:pt idx="104" formatCode="0.00_);[Red]\(0.00\)">
                        <c:v>98.8</c:v>
                      </c:pt>
                      <c:pt idx="105" formatCode="0.00_);[Red]\(0.00\)">
                        <c:v>99.44</c:v>
                      </c:pt>
                      <c:pt idx="106" formatCode="0.00_);[Red]\(0.00\)">
                        <c:v>98.99</c:v>
                      </c:pt>
                      <c:pt idx="107" formatCode="0.00_);[Red]\(0.00\)">
                        <c:v>99.45</c:v>
                      </c:pt>
                      <c:pt idx="108" formatCode="0.00_);[Red]\(0.00\)">
                        <c:v>99.38</c:v>
                      </c:pt>
                      <c:pt idx="109" formatCode="0.00_);[Red]\(0.00\)">
                        <c:v>99.46</c:v>
                      </c:pt>
                      <c:pt idx="110" formatCode="0.00_);[Red]\(0.00\)">
                        <c:v>99.69</c:v>
                      </c:pt>
                      <c:pt idx="111" formatCode="0.00_);[Red]\(0.00\)">
                        <c:v>98.89</c:v>
                      </c:pt>
                      <c:pt idx="112" formatCode="0.00_);[Red]\(0.00\)">
                        <c:v>99</c:v>
                      </c:pt>
                      <c:pt idx="113" formatCode="0.00_);[Red]\(0.00\)">
                        <c:v>98.36</c:v>
                      </c:pt>
                      <c:pt idx="114" formatCode="0.00_);[Red]\(0.00\)">
                        <c:v>99.14</c:v>
                      </c:pt>
                      <c:pt idx="115" formatCode="0.00_);[Red]\(0.00\)">
                        <c:v>98.98</c:v>
                      </c:pt>
                      <c:pt idx="116" formatCode="0.00_);[Red]\(0.00\)">
                        <c:v>99.24</c:v>
                      </c:pt>
                      <c:pt idx="117" formatCode="0.00_);[Red]\(0.00\)">
                        <c:v>99.13</c:v>
                      </c:pt>
                      <c:pt idx="118" formatCode="0.00_);[Red]\(0.00\)">
                        <c:v>98.87</c:v>
                      </c:pt>
                      <c:pt idx="119" formatCode="0.00_);[Red]\(0.00\)">
                        <c:v>98.65</c:v>
                      </c:pt>
                      <c:pt idx="120" formatCode="0.00_);[Red]\(0.00\)">
                        <c:v>98.79</c:v>
                      </c:pt>
                      <c:pt idx="121" formatCode="0.00_);[Red]\(0.00\)">
                        <c:v>98.97</c:v>
                      </c:pt>
                      <c:pt idx="122" formatCode="0.00_);[Red]\(0.00\)">
                        <c:v>98.7</c:v>
                      </c:pt>
                      <c:pt idx="123" formatCode="0.00_);[Red]\(0.00\)">
                        <c:v>98.62</c:v>
                      </c:pt>
                      <c:pt idx="124" formatCode="0.00_);[Red]\(0.00\)">
                        <c:v>98.42</c:v>
                      </c:pt>
                      <c:pt idx="125" formatCode="0.00_);[Red]\(0.00\)">
                        <c:v>98.98</c:v>
                      </c:pt>
                      <c:pt idx="126" formatCode="0.00_);[Red]\(0.00\)">
                        <c:v>99.15</c:v>
                      </c:pt>
                      <c:pt idx="127" formatCode="0.00_);[Red]\(0.00\)">
                        <c:v>98.81</c:v>
                      </c:pt>
                      <c:pt idx="128" formatCode="0.00_);[Red]\(0.00\)">
                        <c:v>98.63</c:v>
                      </c:pt>
                      <c:pt idx="129" formatCode="0.00_);[Red]\(0.00\)">
                        <c:v>99.68</c:v>
                      </c:pt>
                      <c:pt idx="130" formatCode="0.00_);[Red]\(0.00\)">
                        <c:v>99.65</c:v>
                      </c:pt>
                      <c:pt idx="131" formatCode="0.00_);[Red]\(0.00\)">
                        <c:v>98.55</c:v>
                      </c:pt>
                      <c:pt idx="132" formatCode="0.00_);[Red]\(0.00\)">
                        <c:v>98.55</c:v>
                      </c:pt>
                      <c:pt idx="133" formatCode="0.00_);[Red]\(0.00\)">
                        <c:v>99.02</c:v>
                      </c:pt>
                      <c:pt idx="134" formatCode="0.00_);[Red]\(0.00\)">
                        <c:v>98.64</c:v>
                      </c:pt>
                      <c:pt idx="135" formatCode="0.00_);[Red]\(0.00\)">
                        <c:v>100.08</c:v>
                      </c:pt>
                      <c:pt idx="136" formatCode="0.00_);[Red]\(0.00\)">
                        <c:v>99.34</c:v>
                      </c:pt>
                      <c:pt idx="137" formatCode="0.00_);[Red]\(0.00\)">
                        <c:v>99.65</c:v>
                      </c:pt>
                      <c:pt idx="138" formatCode="0.00_);[Red]\(0.00\)">
                        <c:v>99.02</c:v>
                      </c:pt>
                      <c:pt idx="139" formatCode="0.00_);[Red]\(0.00\)">
                        <c:v>99.52</c:v>
                      </c:pt>
                      <c:pt idx="140" formatCode="0.00_);[Red]\(0.00\)">
                        <c:v>100.19</c:v>
                      </c:pt>
                      <c:pt idx="141" formatCode="0.00_);[Red]\(0.00\)">
                        <c:v>100.49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ADB-4C6D-946A-12376556D783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Trend'!$G$2:$G$3</c15:sqref>
                        </c15:formulaRef>
                      </c:ext>
                    </c:extLst>
                    <c:strCache>
                      <c:ptCount val="2"/>
                      <c:pt idx="0">
                        <c:v>함량
98.0~102.0%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Trend'!$B$4:$B$145</c15:sqref>
                        </c15:formulaRef>
                      </c:ext>
                    </c:extLst>
                    <c:strCache>
                      <c:ptCount val="142"/>
                      <c:pt idx="0">
                        <c:v>18001</c:v>
                      </c:pt>
                      <c:pt idx="1">
                        <c:v>18002</c:v>
                      </c:pt>
                      <c:pt idx="2">
                        <c:v>18003</c:v>
                      </c:pt>
                      <c:pt idx="3">
                        <c:v>18004</c:v>
                      </c:pt>
                      <c:pt idx="4">
                        <c:v>18005</c:v>
                      </c:pt>
                      <c:pt idx="5">
                        <c:v>18006</c:v>
                      </c:pt>
                      <c:pt idx="6">
                        <c:v>18007</c:v>
                      </c:pt>
                      <c:pt idx="7">
                        <c:v>18008</c:v>
                      </c:pt>
                      <c:pt idx="8">
                        <c:v>18009</c:v>
                      </c:pt>
                      <c:pt idx="9">
                        <c:v>18010</c:v>
                      </c:pt>
                      <c:pt idx="10">
                        <c:v>18011</c:v>
                      </c:pt>
                      <c:pt idx="11">
                        <c:v>18012</c:v>
                      </c:pt>
                      <c:pt idx="12">
                        <c:v>18013</c:v>
                      </c:pt>
                      <c:pt idx="13">
                        <c:v>18014</c:v>
                      </c:pt>
                      <c:pt idx="14">
                        <c:v>18015</c:v>
                      </c:pt>
                      <c:pt idx="15">
                        <c:v>18016</c:v>
                      </c:pt>
                      <c:pt idx="16">
                        <c:v>18017</c:v>
                      </c:pt>
                      <c:pt idx="17">
                        <c:v>18018</c:v>
                      </c:pt>
                      <c:pt idx="18">
                        <c:v>18019</c:v>
                      </c:pt>
                      <c:pt idx="19">
                        <c:v>18020</c:v>
                      </c:pt>
                      <c:pt idx="20">
                        <c:v>18022</c:v>
                      </c:pt>
                      <c:pt idx="21">
                        <c:v>18023</c:v>
                      </c:pt>
                      <c:pt idx="22">
                        <c:v>18024</c:v>
                      </c:pt>
                      <c:pt idx="23">
                        <c:v>18025</c:v>
                      </c:pt>
                      <c:pt idx="24">
                        <c:v>18026</c:v>
                      </c:pt>
                      <c:pt idx="25">
                        <c:v>19001</c:v>
                      </c:pt>
                      <c:pt idx="26">
                        <c:v>19002</c:v>
                      </c:pt>
                      <c:pt idx="27">
                        <c:v>19003</c:v>
                      </c:pt>
                      <c:pt idx="28">
                        <c:v>19004</c:v>
                      </c:pt>
                      <c:pt idx="29">
                        <c:v>19005</c:v>
                      </c:pt>
                      <c:pt idx="30">
                        <c:v>19006</c:v>
                      </c:pt>
                      <c:pt idx="31">
                        <c:v>19007</c:v>
                      </c:pt>
                      <c:pt idx="32">
                        <c:v>19008</c:v>
                      </c:pt>
                      <c:pt idx="33">
                        <c:v>19009</c:v>
                      </c:pt>
                      <c:pt idx="34">
                        <c:v>19010</c:v>
                      </c:pt>
                      <c:pt idx="35">
                        <c:v>19011</c:v>
                      </c:pt>
                      <c:pt idx="36">
                        <c:v>19012</c:v>
                      </c:pt>
                      <c:pt idx="37">
                        <c:v>19013</c:v>
                      </c:pt>
                      <c:pt idx="38">
                        <c:v>19014</c:v>
                      </c:pt>
                      <c:pt idx="39">
                        <c:v>19015</c:v>
                      </c:pt>
                      <c:pt idx="40">
                        <c:v>19016</c:v>
                      </c:pt>
                      <c:pt idx="41">
                        <c:v>19017</c:v>
                      </c:pt>
                      <c:pt idx="42">
                        <c:v>19018</c:v>
                      </c:pt>
                      <c:pt idx="43">
                        <c:v>19019</c:v>
                      </c:pt>
                      <c:pt idx="44">
                        <c:v>19020</c:v>
                      </c:pt>
                      <c:pt idx="45">
                        <c:v>19021</c:v>
                      </c:pt>
                      <c:pt idx="46">
                        <c:v>19022</c:v>
                      </c:pt>
                      <c:pt idx="47">
                        <c:v>20001</c:v>
                      </c:pt>
                      <c:pt idx="48">
                        <c:v>20002</c:v>
                      </c:pt>
                      <c:pt idx="49">
                        <c:v>20003</c:v>
                      </c:pt>
                      <c:pt idx="50">
                        <c:v>20004</c:v>
                      </c:pt>
                      <c:pt idx="51">
                        <c:v>20005</c:v>
                      </c:pt>
                      <c:pt idx="52">
                        <c:v>20006</c:v>
                      </c:pt>
                      <c:pt idx="53">
                        <c:v>20007</c:v>
                      </c:pt>
                      <c:pt idx="54">
                        <c:v>20008</c:v>
                      </c:pt>
                      <c:pt idx="55">
                        <c:v>20009</c:v>
                      </c:pt>
                      <c:pt idx="56">
                        <c:v>20010</c:v>
                      </c:pt>
                      <c:pt idx="57">
                        <c:v>20011</c:v>
                      </c:pt>
                      <c:pt idx="58">
                        <c:v>20012</c:v>
                      </c:pt>
                      <c:pt idx="59">
                        <c:v>20013</c:v>
                      </c:pt>
                      <c:pt idx="60">
                        <c:v>20014</c:v>
                      </c:pt>
                      <c:pt idx="61">
                        <c:v>20015</c:v>
                      </c:pt>
                      <c:pt idx="62">
                        <c:v>20016</c:v>
                      </c:pt>
                      <c:pt idx="63">
                        <c:v>20017</c:v>
                      </c:pt>
                      <c:pt idx="64">
                        <c:v>20018</c:v>
                      </c:pt>
                      <c:pt idx="65">
                        <c:v>20019</c:v>
                      </c:pt>
                      <c:pt idx="66">
                        <c:v>20020</c:v>
                      </c:pt>
                      <c:pt idx="67">
                        <c:v>20021</c:v>
                      </c:pt>
                      <c:pt idx="68">
                        <c:v>20418</c:v>
                      </c:pt>
                      <c:pt idx="69">
                        <c:v>21001</c:v>
                      </c:pt>
                      <c:pt idx="70">
                        <c:v>21002</c:v>
                      </c:pt>
                      <c:pt idx="71">
                        <c:v>21003</c:v>
                      </c:pt>
                      <c:pt idx="72">
                        <c:v>21004</c:v>
                      </c:pt>
                      <c:pt idx="73">
                        <c:v>21005</c:v>
                      </c:pt>
                      <c:pt idx="74">
                        <c:v>21006</c:v>
                      </c:pt>
                      <c:pt idx="75">
                        <c:v>21007</c:v>
                      </c:pt>
                      <c:pt idx="76">
                        <c:v>21008</c:v>
                      </c:pt>
                      <c:pt idx="77">
                        <c:v>21009</c:v>
                      </c:pt>
                      <c:pt idx="78">
                        <c:v>21010</c:v>
                      </c:pt>
                      <c:pt idx="79">
                        <c:v>21011</c:v>
                      </c:pt>
                      <c:pt idx="80">
                        <c:v>21012</c:v>
                      </c:pt>
                      <c:pt idx="81">
                        <c:v>21013</c:v>
                      </c:pt>
                      <c:pt idx="82">
                        <c:v>21014</c:v>
                      </c:pt>
                      <c:pt idx="83">
                        <c:v>21015</c:v>
                      </c:pt>
                      <c:pt idx="84">
                        <c:v>21016</c:v>
                      </c:pt>
                      <c:pt idx="85">
                        <c:v>21017</c:v>
                      </c:pt>
                      <c:pt idx="86">
                        <c:v>21018</c:v>
                      </c:pt>
                      <c:pt idx="87">
                        <c:v>21019</c:v>
                      </c:pt>
                      <c:pt idx="88">
                        <c:v>21020</c:v>
                      </c:pt>
                      <c:pt idx="89">
                        <c:v>21021</c:v>
                      </c:pt>
                      <c:pt idx="90">
                        <c:v>21022</c:v>
                      </c:pt>
                      <c:pt idx="91">
                        <c:v>21022_L18</c:v>
                      </c:pt>
                      <c:pt idx="92">
                        <c:v>22001</c:v>
                      </c:pt>
                      <c:pt idx="93">
                        <c:v>22002</c:v>
                      </c:pt>
                      <c:pt idx="94">
                        <c:v>22003</c:v>
                      </c:pt>
                      <c:pt idx="95">
                        <c:v>22004</c:v>
                      </c:pt>
                      <c:pt idx="96">
                        <c:v>22005</c:v>
                      </c:pt>
                      <c:pt idx="97">
                        <c:v>22006</c:v>
                      </c:pt>
                      <c:pt idx="98">
                        <c:v>22007</c:v>
                      </c:pt>
                      <c:pt idx="99">
                        <c:v>22008</c:v>
                      </c:pt>
                      <c:pt idx="100">
                        <c:v>22009</c:v>
                      </c:pt>
                      <c:pt idx="101">
                        <c:v>22010</c:v>
                      </c:pt>
                      <c:pt idx="102">
                        <c:v>22011</c:v>
                      </c:pt>
                      <c:pt idx="103">
                        <c:v>22012</c:v>
                      </c:pt>
                      <c:pt idx="104">
                        <c:v>22013</c:v>
                      </c:pt>
                      <c:pt idx="105">
                        <c:v>22014</c:v>
                      </c:pt>
                      <c:pt idx="106">
                        <c:v>22015</c:v>
                      </c:pt>
                      <c:pt idx="107">
                        <c:v>22016</c:v>
                      </c:pt>
                      <c:pt idx="108">
                        <c:v>22017</c:v>
                      </c:pt>
                      <c:pt idx="109">
                        <c:v>22018</c:v>
                      </c:pt>
                      <c:pt idx="110">
                        <c:v>22413</c:v>
                      </c:pt>
                      <c:pt idx="111">
                        <c:v>22413_S6</c:v>
                      </c:pt>
                      <c:pt idx="112">
                        <c:v>22413_L6</c:v>
                      </c:pt>
                      <c:pt idx="113">
                        <c:v>22413_L9</c:v>
                      </c:pt>
                      <c:pt idx="114">
                        <c:v>22019</c:v>
                      </c:pt>
                      <c:pt idx="115">
                        <c:v>23001</c:v>
                      </c:pt>
                      <c:pt idx="116">
                        <c:v>23002</c:v>
                      </c:pt>
                      <c:pt idx="117">
                        <c:v>23003</c:v>
                      </c:pt>
                      <c:pt idx="118">
                        <c:v>23004</c:v>
                      </c:pt>
                      <c:pt idx="119">
                        <c:v>23005</c:v>
                      </c:pt>
                      <c:pt idx="120">
                        <c:v>23005_S6</c:v>
                      </c:pt>
                      <c:pt idx="121">
                        <c:v>23005_L6</c:v>
                      </c:pt>
                      <c:pt idx="122">
                        <c:v>23006</c:v>
                      </c:pt>
                      <c:pt idx="123">
                        <c:v>23006_S6</c:v>
                      </c:pt>
                      <c:pt idx="124">
                        <c:v>23006_L6</c:v>
                      </c:pt>
                      <c:pt idx="125">
                        <c:v>23007</c:v>
                      </c:pt>
                      <c:pt idx="126">
                        <c:v>23008</c:v>
                      </c:pt>
                      <c:pt idx="127">
                        <c:v>23009</c:v>
                      </c:pt>
                      <c:pt idx="128">
                        <c:v>23010</c:v>
                      </c:pt>
                      <c:pt idx="129">
                        <c:v>23011</c:v>
                      </c:pt>
                      <c:pt idx="130">
                        <c:v>23012</c:v>
                      </c:pt>
                      <c:pt idx="131">
                        <c:v>23013</c:v>
                      </c:pt>
                      <c:pt idx="132">
                        <c:v>23014</c:v>
                      </c:pt>
                      <c:pt idx="133">
                        <c:v>23015</c:v>
                      </c:pt>
                      <c:pt idx="134">
                        <c:v>23016</c:v>
                      </c:pt>
                      <c:pt idx="135">
                        <c:v>23017</c:v>
                      </c:pt>
                      <c:pt idx="136">
                        <c:v>23018</c:v>
                      </c:pt>
                      <c:pt idx="137">
                        <c:v>23019</c:v>
                      </c:pt>
                      <c:pt idx="138">
                        <c:v>23020</c:v>
                      </c:pt>
                      <c:pt idx="139">
                        <c:v>23021</c:v>
                      </c:pt>
                      <c:pt idx="140">
                        <c:v>23022</c:v>
                      </c:pt>
                      <c:pt idx="141">
                        <c:v>23023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Trend'!$G$4:$G$145</c15:sqref>
                        </c15:formulaRef>
                      </c:ext>
                    </c:extLst>
                    <c:numCache>
                      <c:formatCode>General</c:formatCode>
                      <c:ptCount val="142"/>
                      <c:pt idx="0">
                        <c:v>98.54</c:v>
                      </c:pt>
                      <c:pt idx="1">
                        <c:v>99.41</c:v>
                      </c:pt>
                      <c:pt idx="2">
                        <c:v>99.27</c:v>
                      </c:pt>
                      <c:pt idx="3">
                        <c:v>98.88</c:v>
                      </c:pt>
                      <c:pt idx="4">
                        <c:v>99.27</c:v>
                      </c:pt>
                      <c:pt idx="5">
                        <c:v>99.65</c:v>
                      </c:pt>
                      <c:pt idx="6">
                        <c:v>98.77</c:v>
                      </c:pt>
                      <c:pt idx="7">
                        <c:v>99.29</c:v>
                      </c:pt>
                      <c:pt idx="8">
                        <c:v>99.27</c:v>
                      </c:pt>
                      <c:pt idx="9">
                        <c:v>99.09</c:v>
                      </c:pt>
                      <c:pt idx="10">
                        <c:v>99.85</c:v>
                      </c:pt>
                      <c:pt idx="11">
                        <c:v>99.57</c:v>
                      </c:pt>
                      <c:pt idx="12" formatCode="0.00_ ">
                        <c:v>99</c:v>
                      </c:pt>
                      <c:pt idx="13">
                        <c:v>99.22</c:v>
                      </c:pt>
                      <c:pt idx="14">
                        <c:v>99.17</c:v>
                      </c:pt>
                      <c:pt idx="15">
                        <c:v>99.16</c:v>
                      </c:pt>
                      <c:pt idx="16">
                        <c:v>99.01</c:v>
                      </c:pt>
                      <c:pt idx="17">
                        <c:v>99.18</c:v>
                      </c:pt>
                      <c:pt idx="18">
                        <c:v>99.04</c:v>
                      </c:pt>
                      <c:pt idx="19">
                        <c:v>99.48</c:v>
                      </c:pt>
                      <c:pt idx="20">
                        <c:v>99.13</c:v>
                      </c:pt>
                      <c:pt idx="21">
                        <c:v>99.09</c:v>
                      </c:pt>
                      <c:pt idx="22">
                        <c:v>99.31</c:v>
                      </c:pt>
                      <c:pt idx="23">
                        <c:v>99.2</c:v>
                      </c:pt>
                      <c:pt idx="24">
                        <c:v>99.4</c:v>
                      </c:pt>
                      <c:pt idx="25">
                        <c:v>99.52</c:v>
                      </c:pt>
                      <c:pt idx="26">
                        <c:v>99.21</c:v>
                      </c:pt>
                      <c:pt idx="27">
                        <c:v>99.76</c:v>
                      </c:pt>
                      <c:pt idx="28">
                        <c:v>99.48</c:v>
                      </c:pt>
                      <c:pt idx="29">
                        <c:v>98.99</c:v>
                      </c:pt>
                      <c:pt idx="30">
                        <c:v>99.18</c:v>
                      </c:pt>
                      <c:pt idx="31">
                        <c:v>99.2</c:v>
                      </c:pt>
                      <c:pt idx="32">
                        <c:v>99.02</c:v>
                      </c:pt>
                      <c:pt idx="33">
                        <c:v>99.01</c:v>
                      </c:pt>
                      <c:pt idx="34">
                        <c:v>99.09</c:v>
                      </c:pt>
                      <c:pt idx="35">
                        <c:v>99.17</c:v>
                      </c:pt>
                      <c:pt idx="36">
                        <c:v>98.72</c:v>
                      </c:pt>
                      <c:pt idx="37">
                        <c:v>98.75</c:v>
                      </c:pt>
                      <c:pt idx="38">
                        <c:v>99.04</c:v>
                      </c:pt>
                      <c:pt idx="39">
                        <c:v>98.69</c:v>
                      </c:pt>
                      <c:pt idx="40">
                        <c:v>99</c:v>
                      </c:pt>
                      <c:pt idx="41">
                        <c:v>98.94</c:v>
                      </c:pt>
                      <c:pt idx="42">
                        <c:v>98.58</c:v>
                      </c:pt>
                      <c:pt idx="43">
                        <c:v>99.79</c:v>
                      </c:pt>
                      <c:pt idx="44">
                        <c:v>98.8</c:v>
                      </c:pt>
                      <c:pt idx="45">
                        <c:v>99.1</c:v>
                      </c:pt>
                      <c:pt idx="46">
                        <c:v>99.1</c:v>
                      </c:pt>
                      <c:pt idx="47">
                        <c:v>98.9</c:v>
                      </c:pt>
                      <c:pt idx="48">
                        <c:v>99.24</c:v>
                      </c:pt>
                      <c:pt idx="49" formatCode="0.00_ ">
                        <c:v>98.86</c:v>
                      </c:pt>
                      <c:pt idx="50" formatCode="0.00_);[Red]\(0.00\)">
                        <c:v>99.73</c:v>
                      </c:pt>
                      <c:pt idx="51" formatCode="0.00_);[Red]\(0.00\)">
                        <c:v>99.36</c:v>
                      </c:pt>
                      <c:pt idx="52" formatCode="0.00_);[Red]\(0.00\)">
                        <c:v>99.06</c:v>
                      </c:pt>
                      <c:pt idx="53" formatCode="0.00_);[Red]\(0.00\)">
                        <c:v>98.91</c:v>
                      </c:pt>
                      <c:pt idx="54" formatCode="0.00_);[Red]\(0.00\)">
                        <c:v>98.46</c:v>
                      </c:pt>
                      <c:pt idx="55" formatCode="0.00_);[Red]\(0.00\)">
                        <c:v>99.17</c:v>
                      </c:pt>
                      <c:pt idx="56" formatCode="0.00_);[Red]\(0.00\)">
                        <c:v>98.96</c:v>
                      </c:pt>
                      <c:pt idx="57" formatCode="0.00_);[Red]\(0.00\)">
                        <c:v>99.14</c:v>
                      </c:pt>
                      <c:pt idx="58" formatCode="0.00_);[Red]\(0.00\)">
                        <c:v>99.21</c:v>
                      </c:pt>
                      <c:pt idx="59" formatCode="0.00_);[Red]\(0.00\)">
                        <c:v>98.94</c:v>
                      </c:pt>
                      <c:pt idx="60">
                        <c:v>98.9</c:v>
                      </c:pt>
                      <c:pt idx="61">
                        <c:v>99.95</c:v>
                      </c:pt>
                      <c:pt idx="62">
                        <c:v>100.09</c:v>
                      </c:pt>
                      <c:pt idx="63">
                        <c:v>99.38</c:v>
                      </c:pt>
                      <c:pt idx="64">
                        <c:v>99.22</c:v>
                      </c:pt>
                      <c:pt idx="65" formatCode="0.00_);[Red]\(0.00\)">
                        <c:v>98.82</c:v>
                      </c:pt>
                      <c:pt idx="66" formatCode="0.00_);[Red]\(0.00\)">
                        <c:v>99.18</c:v>
                      </c:pt>
                      <c:pt idx="67" formatCode="0.00_);[Red]\(0.00\)">
                        <c:v>98.65</c:v>
                      </c:pt>
                      <c:pt idx="68" formatCode="0.00_);[Red]\(0.00\)">
                        <c:v>99.99</c:v>
                      </c:pt>
                      <c:pt idx="69" formatCode="0.00_);[Red]\(0.00\)">
                        <c:v>98.57</c:v>
                      </c:pt>
                      <c:pt idx="70" formatCode="0.00_);[Red]\(0.00\)">
                        <c:v>98.72</c:v>
                      </c:pt>
                      <c:pt idx="71" formatCode="0.00_);[Red]\(0.00\)">
                        <c:v>99.57</c:v>
                      </c:pt>
                      <c:pt idx="72" formatCode="0.00_);[Red]\(0.00\)">
                        <c:v>99.25</c:v>
                      </c:pt>
                      <c:pt idx="73" formatCode="0.00_);[Red]\(0.00\)">
                        <c:v>99.2</c:v>
                      </c:pt>
                      <c:pt idx="74" formatCode="0.00_);[Red]\(0.00\)">
                        <c:v>99.27</c:v>
                      </c:pt>
                      <c:pt idx="75" formatCode="0.00_);[Red]\(0.00\)">
                        <c:v>98.89</c:v>
                      </c:pt>
                      <c:pt idx="76" formatCode="0.00_);[Red]\(0.00\)">
                        <c:v>99.38</c:v>
                      </c:pt>
                      <c:pt idx="77" formatCode="0.00_);[Red]\(0.00\)">
                        <c:v>99.26</c:v>
                      </c:pt>
                      <c:pt idx="78" formatCode="0.00_);[Red]\(0.00\)">
                        <c:v>98.89</c:v>
                      </c:pt>
                      <c:pt idx="79" formatCode="0.00_);[Red]\(0.00\)">
                        <c:v>98.52</c:v>
                      </c:pt>
                      <c:pt idx="80" formatCode="0.00_);[Red]\(0.00\)">
                        <c:v>98.78</c:v>
                      </c:pt>
                      <c:pt idx="81" formatCode="0.00_);[Red]\(0.00\)">
                        <c:v>100.03</c:v>
                      </c:pt>
                      <c:pt idx="82" formatCode="0.00_);[Red]\(0.00\)">
                        <c:v>99.86</c:v>
                      </c:pt>
                      <c:pt idx="83" formatCode="0.00_);[Red]\(0.00\)">
                        <c:v>99.53</c:v>
                      </c:pt>
                      <c:pt idx="84" formatCode="0.00_);[Red]\(0.00\)">
                        <c:v>99.85</c:v>
                      </c:pt>
                      <c:pt idx="85" formatCode="0.00_);[Red]\(0.00\)">
                        <c:v>99.09</c:v>
                      </c:pt>
                      <c:pt idx="86" formatCode="0.00_);[Red]\(0.00\)">
                        <c:v>98.78</c:v>
                      </c:pt>
                      <c:pt idx="87" formatCode="0.00_);[Red]\(0.00\)">
                        <c:v>98.77</c:v>
                      </c:pt>
                      <c:pt idx="88" formatCode="0.00_);[Red]\(0.00\)">
                        <c:v>98.7</c:v>
                      </c:pt>
                      <c:pt idx="89" formatCode="0.00_);[Red]\(0.00\)">
                        <c:v>99.17</c:v>
                      </c:pt>
                      <c:pt idx="90" formatCode="0.00_);[Red]\(0.00\)">
                        <c:v>99.27</c:v>
                      </c:pt>
                      <c:pt idx="91" formatCode="0.00_);[Red]\(0.00\)">
                        <c:v>99.08</c:v>
                      </c:pt>
                      <c:pt idx="92" formatCode="0.00_);[Red]\(0.00\)">
                        <c:v>98.8</c:v>
                      </c:pt>
                      <c:pt idx="93" formatCode="0.00_);[Red]\(0.00\)">
                        <c:v>98.85</c:v>
                      </c:pt>
                      <c:pt idx="94" formatCode="0.00_);[Red]\(0.00\)">
                        <c:v>99.13</c:v>
                      </c:pt>
                      <c:pt idx="95" formatCode="0.00_);[Red]\(0.00\)">
                        <c:v>99.88</c:v>
                      </c:pt>
                      <c:pt idx="96" formatCode="0.00_);[Red]\(0.00\)">
                        <c:v>98.82</c:v>
                      </c:pt>
                      <c:pt idx="97" formatCode="0.00_);[Red]\(0.00\)">
                        <c:v>98.66</c:v>
                      </c:pt>
                      <c:pt idx="98" formatCode="0.00_);[Red]\(0.00\)">
                        <c:v>98.95</c:v>
                      </c:pt>
                      <c:pt idx="99" formatCode="0.00_);[Red]\(0.00\)">
                        <c:v>99.42</c:v>
                      </c:pt>
                      <c:pt idx="100" formatCode="0.00_);[Red]\(0.00\)">
                        <c:v>98.86</c:v>
                      </c:pt>
                      <c:pt idx="101" formatCode="0.00_);[Red]\(0.00\)">
                        <c:v>98.91</c:v>
                      </c:pt>
                      <c:pt idx="102" formatCode="0.00_);[Red]\(0.00\)">
                        <c:v>98.87</c:v>
                      </c:pt>
                      <c:pt idx="103" formatCode="0.00_);[Red]\(0.00\)">
                        <c:v>98.77</c:v>
                      </c:pt>
                      <c:pt idx="104" formatCode="0.00_);[Red]\(0.00\)">
                        <c:v>98.8</c:v>
                      </c:pt>
                      <c:pt idx="105" formatCode="0.00_);[Red]\(0.00\)">
                        <c:v>99.44</c:v>
                      </c:pt>
                      <c:pt idx="106" formatCode="0.00_);[Red]\(0.00\)">
                        <c:v>98.99</c:v>
                      </c:pt>
                      <c:pt idx="107" formatCode="0.00_);[Red]\(0.00\)">
                        <c:v>99.45</c:v>
                      </c:pt>
                      <c:pt idx="108" formatCode="0.00_);[Red]\(0.00\)">
                        <c:v>99.38</c:v>
                      </c:pt>
                      <c:pt idx="109" formatCode="0.00_);[Red]\(0.00\)">
                        <c:v>99.46</c:v>
                      </c:pt>
                      <c:pt idx="110" formatCode="0.00_);[Red]\(0.00\)">
                        <c:v>99.69</c:v>
                      </c:pt>
                      <c:pt idx="111" formatCode="0.00_);[Red]\(0.00\)">
                        <c:v>98.89</c:v>
                      </c:pt>
                      <c:pt idx="112" formatCode="0.00_);[Red]\(0.00\)">
                        <c:v>99</c:v>
                      </c:pt>
                      <c:pt idx="113" formatCode="0.00_);[Red]\(0.00\)">
                        <c:v>98.36</c:v>
                      </c:pt>
                      <c:pt idx="114" formatCode="0.00_);[Red]\(0.00\)">
                        <c:v>99.14</c:v>
                      </c:pt>
                      <c:pt idx="115" formatCode="0.00_);[Red]\(0.00\)">
                        <c:v>98.98</c:v>
                      </c:pt>
                      <c:pt idx="116" formatCode="0.00_);[Red]\(0.00\)">
                        <c:v>99.24</c:v>
                      </c:pt>
                      <c:pt idx="117" formatCode="0.00_);[Red]\(0.00\)">
                        <c:v>99.13</c:v>
                      </c:pt>
                      <c:pt idx="118" formatCode="0.00_);[Red]\(0.00\)">
                        <c:v>98.87</c:v>
                      </c:pt>
                      <c:pt idx="119" formatCode="0.00_);[Red]\(0.00\)">
                        <c:v>98.65</c:v>
                      </c:pt>
                      <c:pt idx="120" formatCode="0.00_);[Red]\(0.00\)">
                        <c:v>98.79</c:v>
                      </c:pt>
                      <c:pt idx="121" formatCode="0.00_);[Red]\(0.00\)">
                        <c:v>98.97</c:v>
                      </c:pt>
                      <c:pt idx="122" formatCode="0.00_);[Red]\(0.00\)">
                        <c:v>98.7</c:v>
                      </c:pt>
                      <c:pt idx="123" formatCode="0.00_);[Red]\(0.00\)">
                        <c:v>98.62</c:v>
                      </c:pt>
                      <c:pt idx="124" formatCode="0.00_);[Red]\(0.00\)">
                        <c:v>98.42</c:v>
                      </c:pt>
                      <c:pt idx="125" formatCode="0.00_);[Red]\(0.00\)">
                        <c:v>98.98</c:v>
                      </c:pt>
                      <c:pt idx="126" formatCode="0.00_);[Red]\(0.00\)">
                        <c:v>99.15</c:v>
                      </c:pt>
                      <c:pt idx="127" formatCode="0.00_);[Red]\(0.00\)">
                        <c:v>98.81</c:v>
                      </c:pt>
                      <c:pt idx="128" formatCode="0.00_);[Red]\(0.00\)">
                        <c:v>98.63</c:v>
                      </c:pt>
                      <c:pt idx="129" formatCode="0.00_);[Red]\(0.00\)">
                        <c:v>99.68</c:v>
                      </c:pt>
                      <c:pt idx="130" formatCode="0.00_);[Red]\(0.00\)">
                        <c:v>99.65</c:v>
                      </c:pt>
                      <c:pt idx="131" formatCode="0.00_);[Red]\(0.00\)">
                        <c:v>98.55</c:v>
                      </c:pt>
                      <c:pt idx="132" formatCode="0.00_);[Red]\(0.00\)">
                        <c:v>98.55</c:v>
                      </c:pt>
                      <c:pt idx="133" formatCode="0.00_);[Red]\(0.00\)">
                        <c:v>99.02</c:v>
                      </c:pt>
                      <c:pt idx="134" formatCode="0.00_);[Red]\(0.00\)">
                        <c:v>98.64</c:v>
                      </c:pt>
                      <c:pt idx="135" formatCode="0.00_);[Red]\(0.00\)">
                        <c:v>100.08</c:v>
                      </c:pt>
                      <c:pt idx="136" formatCode="0.00_);[Red]\(0.00\)">
                        <c:v>99.34</c:v>
                      </c:pt>
                      <c:pt idx="137" formatCode="0.00_);[Red]\(0.00\)">
                        <c:v>99.65</c:v>
                      </c:pt>
                      <c:pt idx="138" formatCode="0.00_);[Red]\(0.00\)">
                        <c:v>99.02</c:v>
                      </c:pt>
                      <c:pt idx="139" formatCode="0.00_);[Red]\(0.00\)">
                        <c:v>99.52</c:v>
                      </c:pt>
                      <c:pt idx="140" formatCode="0.00_);[Red]\(0.00\)">
                        <c:v>100.19</c:v>
                      </c:pt>
                      <c:pt idx="141" formatCode="0.00_);[Red]\(0.00\)">
                        <c:v>100.49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ADB-4C6D-946A-12376556D78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Trend'!$H$2:$H$3</c15:sqref>
                        </c15:formulaRef>
                      </c:ext>
                    </c:extLst>
                    <c:strCache>
                      <c:ptCount val="2"/>
                      <c:pt idx="0">
                        <c:v>Chiral Purity
99.0%이상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Trend'!$H$4:$H$94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99.7</c:v>
                      </c:pt>
                      <c:pt idx="1">
                        <c:v>99.94</c:v>
                      </c:pt>
                      <c:pt idx="2">
                        <c:v>99.97</c:v>
                      </c:pt>
                      <c:pt idx="3">
                        <c:v>99.9</c:v>
                      </c:pt>
                      <c:pt idx="4">
                        <c:v>99.62</c:v>
                      </c:pt>
                      <c:pt idx="5">
                        <c:v>99.62</c:v>
                      </c:pt>
                      <c:pt idx="6">
                        <c:v>99.69</c:v>
                      </c:pt>
                      <c:pt idx="7">
                        <c:v>99.74</c:v>
                      </c:pt>
                      <c:pt idx="8">
                        <c:v>99.25</c:v>
                      </c:pt>
                      <c:pt idx="9">
                        <c:v>99.69</c:v>
                      </c:pt>
                      <c:pt idx="10">
                        <c:v>99.65</c:v>
                      </c:pt>
                      <c:pt idx="11">
                        <c:v>99.67</c:v>
                      </c:pt>
                      <c:pt idx="12" formatCode="0.00_ ">
                        <c:v>99.8</c:v>
                      </c:pt>
                      <c:pt idx="13">
                        <c:v>99.82</c:v>
                      </c:pt>
                      <c:pt idx="14">
                        <c:v>99.93</c:v>
                      </c:pt>
                      <c:pt idx="15">
                        <c:v>99.97</c:v>
                      </c:pt>
                      <c:pt idx="16">
                        <c:v>99.93</c:v>
                      </c:pt>
                      <c:pt idx="17">
                        <c:v>99.84</c:v>
                      </c:pt>
                      <c:pt idx="18">
                        <c:v>99.85</c:v>
                      </c:pt>
                      <c:pt idx="19">
                        <c:v>99.52</c:v>
                      </c:pt>
                      <c:pt idx="20">
                        <c:v>99.64</c:v>
                      </c:pt>
                      <c:pt idx="21">
                        <c:v>99.69</c:v>
                      </c:pt>
                      <c:pt idx="22">
                        <c:v>99.7</c:v>
                      </c:pt>
                      <c:pt idx="23">
                        <c:v>99.12</c:v>
                      </c:pt>
                      <c:pt idx="24">
                        <c:v>99.36</c:v>
                      </c:pt>
                      <c:pt idx="25">
                        <c:v>99.78</c:v>
                      </c:pt>
                      <c:pt idx="26">
                        <c:v>99.62</c:v>
                      </c:pt>
                      <c:pt idx="27">
                        <c:v>99.62</c:v>
                      </c:pt>
                      <c:pt idx="28">
                        <c:v>99.48</c:v>
                      </c:pt>
                      <c:pt idx="29">
                        <c:v>99.37</c:v>
                      </c:pt>
                      <c:pt idx="30">
                        <c:v>99.47</c:v>
                      </c:pt>
                      <c:pt idx="31">
                        <c:v>99.48</c:v>
                      </c:pt>
                      <c:pt idx="32">
                        <c:v>99.32</c:v>
                      </c:pt>
                      <c:pt idx="33">
                        <c:v>99.18</c:v>
                      </c:pt>
                      <c:pt idx="34">
                        <c:v>99.29</c:v>
                      </c:pt>
                      <c:pt idx="35">
                        <c:v>99.26</c:v>
                      </c:pt>
                      <c:pt idx="36">
                        <c:v>99.48</c:v>
                      </c:pt>
                      <c:pt idx="37">
                        <c:v>99.47</c:v>
                      </c:pt>
                      <c:pt idx="38">
                        <c:v>99.67</c:v>
                      </c:pt>
                      <c:pt idx="39">
                        <c:v>99.84</c:v>
                      </c:pt>
                      <c:pt idx="40">
                        <c:v>99.77</c:v>
                      </c:pt>
                      <c:pt idx="41">
                        <c:v>99.57</c:v>
                      </c:pt>
                      <c:pt idx="42">
                        <c:v>99.71</c:v>
                      </c:pt>
                      <c:pt idx="43">
                        <c:v>99.44</c:v>
                      </c:pt>
                      <c:pt idx="44">
                        <c:v>99.53</c:v>
                      </c:pt>
                      <c:pt idx="45">
                        <c:v>99.61</c:v>
                      </c:pt>
                      <c:pt idx="46">
                        <c:v>99.67</c:v>
                      </c:pt>
                      <c:pt idx="47">
                        <c:v>99.61</c:v>
                      </c:pt>
                      <c:pt idx="48">
                        <c:v>99.44</c:v>
                      </c:pt>
                      <c:pt idx="49" formatCode="0.00_ ">
                        <c:v>99.37</c:v>
                      </c:pt>
                      <c:pt idx="50" formatCode="0.00_);[Red]\(0.00\)">
                        <c:v>99.66</c:v>
                      </c:pt>
                      <c:pt idx="51" formatCode="0.00_);[Red]\(0.00\)">
                        <c:v>99.92</c:v>
                      </c:pt>
                      <c:pt idx="52" formatCode="0.00_);[Red]\(0.00\)">
                        <c:v>99.99</c:v>
                      </c:pt>
                      <c:pt idx="53" formatCode="0.00_);[Red]\(0.00\)">
                        <c:v>99.97</c:v>
                      </c:pt>
                      <c:pt idx="54" formatCode="0.00_);[Red]\(0.00\)">
                        <c:v>99.94</c:v>
                      </c:pt>
                      <c:pt idx="55" formatCode="0.00_);[Red]\(0.00\)">
                        <c:v>99.78</c:v>
                      </c:pt>
                      <c:pt idx="56" formatCode="0.00_);[Red]\(0.00\)">
                        <c:v>99.6</c:v>
                      </c:pt>
                      <c:pt idx="57" formatCode="0.00_);[Red]\(0.00\)">
                        <c:v>99.46</c:v>
                      </c:pt>
                      <c:pt idx="58" formatCode="0.00_);[Red]\(0.00\)">
                        <c:v>99.46</c:v>
                      </c:pt>
                      <c:pt idx="59" formatCode="0.00_);[Red]\(0.00\)">
                        <c:v>99.47</c:v>
                      </c:pt>
                      <c:pt idx="60" formatCode="0.00_);[Red]\(0.00\)">
                        <c:v>99.43</c:v>
                      </c:pt>
                      <c:pt idx="61" formatCode="0.00_);[Red]\(0.00\)">
                        <c:v>99.49</c:v>
                      </c:pt>
                      <c:pt idx="62" formatCode="0.00_);[Red]\(0.00\)">
                        <c:v>99.49</c:v>
                      </c:pt>
                      <c:pt idx="63" formatCode="0.00_);[Red]\(0.00\)">
                        <c:v>99.12</c:v>
                      </c:pt>
                      <c:pt idx="64" formatCode="0.00_);[Red]\(0.00\)">
                        <c:v>98.84</c:v>
                      </c:pt>
                      <c:pt idx="65" formatCode="0.00_);[Red]\(0.00\)">
                        <c:v>98.98</c:v>
                      </c:pt>
                      <c:pt idx="66" formatCode="0.00_);[Red]\(0.00\)">
                        <c:v>99.16</c:v>
                      </c:pt>
                      <c:pt idx="67" formatCode="0.00_);[Red]\(0.00\)">
                        <c:v>99.31</c:v>
                      </c:pt>
                      <c:pt idx="68" formatCode="0.00_);[Red]\(0.00\)">
                        <c:v>99.37</c:v>
                      </c:pt>
                      <c:pt idx="69" formatCode="0.00_);[Red]\(0.00\)">
                        <c:v>99.55</c:v>
                      </c:pt>
                      <c:pt idx="70" formatCode="0.00_);[Red]\(0.00\)">
                        <c:v>99.23</c:v>
                      </c:pt>
                      <c:pt idx="71" formatCode="0.00_);[Red]\(0.00\)">
                        <c:v>99.37</c:v>
                      </c:pt>
                      <c:pt idx="72" formatCode="0.00_);[Red]\(0.00\)">
                        <c:v>99.33</c:v>
                      </c:pt>
                      <c:pt idx="73" formatCode="0.00_);[Red]\(0.00\)">
                        <c:v>99.65</c:v>
                      </c:pt>
                      <c:pt idx="74" formatCode="0.00_);[Red]\(0.00\)">
                        <c:v>99.26</c:v>
                      </c:pt>
                      <c:pt idx="75" formatCode="0.00_);[Red]\(0.00\)">
                        <c:v>99.21</c:v>
                      </c:pt>
                      <c:pt idx="76" formatCode="0.00_);[Red]\(0.00\)">
                        <c:v>99.36</c:v>
                      </c:pt>
                      <c:pt idx="77" formatCode="0.00_);[Red]\(0.00\)">
                        <c:v>99.45</c:v>
                      </c:pt>
                      <c:pt idx="78" formatCode="0.00_);[Red]\(0.00\)">
                        <c:v>99.92</c:v>
                      </c:pt>
                      <c:pt idx="79" formatCode="0.00_);[Red]\(0.00\)">
                        <c:v>99.18</c:v>
                      </c:pt>
                      <c:pt idx="80" formatCode="0.00_);[Red]\(0.00\)">
                        <c:v>99.23</c:v>
                      </c:pt>
                      <c:pt idx="81" formatCode="0.00_);[Red]\(0.00\)">
                        <c:v>99.32</c:v>
                      </c:pt>
                      <c:pt idx="82" formatCode="0.00_);[Red]\(0.00\)">
                        <c:v>99.6</c:v>
                      </c:pt>
                      <c:pt idx="83" formatCode="0.00_);[Red]\(0.00\)">
                        <c:v>99.71</c:v>
                      </c:pt>
                      <c:pt idx="84" formatCode="0.00_);[Red]\(0.00\)">
                        <c:v>99.7</c:v>
                      </c:pt>
                      <c:pt idx="85" formatCode="0.00_);[Red]\(0.00\)">
                        <c:v>99.56</c:v>
                      </c:pt>
                      <c:pt idx="86" formatCode="0.00_);[Red]\(0.00\)">
                        <c:v>99.39</c:v>
                      </c:pt>
                      <c:pt idx="87" formatCode="0.00_);[Red]\(0.00\)">
                        <c:v>99.33</c:v>
                      </c:pt>
                      <c:pt idx="88" formatCode="0.00_);[Red]\(0.00\)">
                        <c:v>99.25</c:v>
                      </c:pt>
                      <c:pt idx="89" formatCode="0.00_);[Red]\(0.00\)">
                        <c:v>99.32</c:v>
                      </c:pt>
                      <c:pt idx="90" formatCode="0.00_);[Red]\(0.00\)">
                        <c:v>99.55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ADB-4C6D-946A-12376556D78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Trend'!$J$2:$J$3</c15:sqref>
                        </c15:formulaRef>
                      </c:ext>
                    </c:extLst>
                    <c:strCache>
                      <c:ptCount val="2"/>
                      <c:pt idx="0">
                        <c:v>Impurity
DP-IMP-1
1.0%이하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Trend'!$J$4:$J$145</c15:sqref>
                        </c15:formulaRef>
                      </c:ext>
                    </c:extLst>
                    <c:numCache>
                      <c:formatCode>General</c:formatCode>
                      <c:ptCount val="142"/>
                      <c:pt idx="0">
                        <c:v>0.4</c:v>
                      </c:pt>
                      <c:pt idx="1">
                        <c:v>0.45</c:v>
                      </c:pt>
                      <c:pt idx="2">
                        <c:v>0.47</c:v>
                      </c:pt>
                      <c:pt idx="3">
                        <c:v>0.38</c:v>
                      </c:pt>
                      <c:pt idx="4">
                        <c:v>0.32</c:v>
                      </c:pt>
                      <c:pt idx="5">
                        <c:v>0.31</c:v>
                      </c:pt>
                      <c:pt idx="6">
                        <c:v>0.35</c:v>
                      </c:pt>
                      <c:pt idx="7">
                        <c:v>0.26</c:v>
                      </c:pt>
                      <c:pt idx="8">
                        <c:v>0.28999999999999998</c:v>
                      </c:pt>
                      <c:pt idx="9">
                        <c:v>0.31</c:v>
                      </c:pt>
                      <c:pt idx="10">
                        <c:v>0.26</c:v>
                      </c:pt>
                      <c:pt idx="11">
                        <c:v>0.27</c:v>
                      </c:pt>
                      <c:pt idx="12" formatCode="0.00_);[Red]\(0.00\)">
                        <c:v>0.33</c:v>
                      </c:pt>
                      <c:pt idx="13">
                        <c:v>0.44</c:v>
                      </c:pt>
                      <c:pt idx="14">
                        <c:v>0.46</c:v>
                      </c:pt>
                      <c:pt idx="15">
                        <c:v>0.35</c:v>
                      </c:pt>
                      <c:pt idx="16">
                        <c:v>0.35</c:v>
                      </c:pt>
                      <c:pt idx="17">
                        <c:v>0.44</c:v>
                      </c:pt>
                      <c:pt idx="18">
                        <c:v>0.46</c:v>
                      </c:pt>
                      <c:pt idx="19">
                        <c:v>0.39</c:v>
                      </c:pt>
                      <c:pt idx="20">
                        <c:v>0.32</c:v>
                      </c:pt>
                      <c:pt idx="21">
                        <c:v>0.37</c:v>
                      </c:pt>
                      <c:pt idx="22">
                        <c:v>0.39</c:v>
                      </c:pt>
                      <c:pt idx="23">
                        <c:v>0.32</c:v>
                      </c:pt>
                      <c:pt idx="24">
                        <c:v>0.34</c:v>
                      </c:pt>
                      <c:pt idx="25">
                        <c:v>0.3</c:v>
                      </c:pt>
                      <c:pt idx="26">
                        <c:v>0.34</c:v>
                      </c:pt>
                      <c:pt idx="27">
                        <c:v>0.3</c:v>
                      </c:pt>
                      <c:pt idx="28">
                        <c:v>0.39</c:v>
                      </c:pt>
                      <c:pt idx="29">
                        <c:v>0.43</c:v>
                      </c:pt>
                      <c:pt idx="30">
                        <c:v>0.39</c:v>
                      </c:pt>
                      <c:pt idx="31">
                        <c:v>0.36</c:v>
                      </c:pt>
                      <c:pt idx="32">
                        <c:v>0.38</c:v>
                      </c:pt>
                      <c:pt idx="33">
                        <c:v>0.39</c:v>
                      </c:pt>
                      <c:pt idx="34">
                        <c:v>0.4</c:v>
                      </c:pt>
                      <c:pt idx="35">
                        <c:v>0.4</c:v>
                      </c:pt>
                      <c:pt idx="36">
                        <c:v>0.4</c:v>
                      </c:pt>
                      <c:pt idx="37">
                        <c:v>0.35</c:v>
                      </c:pt>
                      <c:pt idx="38">
                        <c:v>0.41</c:v>
                      </c:pt>
                      <c:pt idx="39">
                        <c:v>0.44</c:v>
                      </c:pt>
                      <c:pt idx="40">
                        <c:v>0.39</c:v>
                      </c:pt>
                      <c:pt idx="41">
                        <c:v>0.38</c:v>
                      </c:pt>
                      <c:pt idx="42">
                        <c:v>0.4</c:v>
                      </c:pt>
                      <c:pt idx="43">
                        <c:v>0.33</c:v>
                      </c:pt>
                      <c:pt idx="44">
                        <c:v>0.4</c:v>
                      </c:pt>
                      <c:pt idx="45">
                        <c:v>0.37</c:v>
                      </c:pt>
                      <c:pt idx="46">
                        <c:v>0.42</c:v>
                      </c:pt>
                      <c:pt idx="47">
                        <c:v>0.41</c:v>
                      </c:pt>
                      <c:pt idx="48">
                        <c:v>0.45</c:v>
                      </c:pt>
                      <c:pt idx="49">
                        <c:v>0.45</c:v>
                      </c:pt>
                      <c:pt idx="50" formatCode="0.00_);[Red]\(0.00\)">
                        <c:v>0.43</c:v>
                      </c:pt>
                      <c:pt idx="51" formatCode="0.00_);[Red]\(0.00\)">
                        <c:v>0.4</c:v>
                      </c:pt>
                      <c:pt idx="52" formatCode="0.00_);[Red]\(0.00\)">
                        <c:v>0.43</c:v>
                      </c:pt>
                      <c:pt idx="53" formatCode="0.00_);[Red]\(0.00\)">
                        <c:v>0.45</c:v>
                      </c:pt>
                      <c:pt idx="54" formatCode="0.00_);[Red]\(0.00\)">
                        <c:v>0.44</c:v>
                      </c:pt>
                      <c:pt idx="55" formatCode="0.00_);[Red]\(0.00\)">
                        <c:v>0.44</c:v>
                      </c:pt>
                      <c:pt idx="56" formatCode="0.00_);[Red]\(0.00\)">
                        <c:v>0.43</c:v>
                      </c:pt>
                      <c:pt idx="57" formatCode="0.00_);[Red]\(0.00\)">
                        <c:v>0.43</c:v>
                      </c:pt>
                      <c:pt idx="58" formatCode="0.00_);[Red]\(0.00\)">
                        <c:v>0.45</c:v>
                      </c:pt>
                      <c:pt idx="59" formatCode="0.00_);[Red]\(0.00\)">
                        <c:v>0.44</c:v>
                      </c:pt>
                      <c:pt idx="60">
                        <c:v>0.42</c:v>
                      </c:pt>
                      <c:pt idx="61">
                        <c:v>0.38</c:v>
                      </c:pt>
                      <c:pt idx="62">
                        <c:v>0.41</c:v>
                      </c:pt>
                      <c:pt idx="63">
                        <c:v>0.44</c:v>
                      </c:pt>
                      <c:pt idx="64">
                        <c:v>0.5</c:v>
                      </c:pt>
                      <c:pt idx="65" formatCode="0.00_);[Red]\(0.00\)">
                        <c:v>0.47</c:v>
                      </c:pt>
                      <c:pt idx="66" formatCode="0.00_);[Red]\(0.00\)">
                        <c:v>0.46</c:v>
                      </c:pt>
                      <c:pt idx="67" formatCode="0.00_);[Red]\(0.00\)">
                        <c:v>0.43</c:v>
                      </c:pt>
                      <c:pt idx="68" formatCode="0.00_);[Red]\(0.00\)">
                        <c:v>0.32</c:v>
                      </c:pt>
                      <c:pt idx="69" formatCode="0.00_);[Red]\(0.00\)">
                        <c:v>0.46</c:v>
                      </c:pt>
                      <c:pt idx="70" formatCode="0.00_);[Red]\(0.00\)">
                        <c:v>0.44</c:v>
                      </c:pt>
                      <c:pt idx="71" formatCode="0.00_);[Red]\(0.00\)">
                        <c:v>0.42</c:v>
                      </c:pt>
                      <c:pt idx="72" formatCode="0.00_);[Red]\(0.00\)">
                        <c:v>0.39</c:v>
                      </c:pt>
                      <c:pt idx="73" formatCode="0.00_);[Red]\(0.00\)">
                        <c:v>0.35</c:v>
                      </c:pt>
                      <c:pt idx="74" formatCode="0.00_);[Red]\(0.00\)">
                        <c:v>0.42</c:v>
                      </c:pt>
                      <c:pt idx="75" formatCode="0.00_);[Red]\(0.00\)">
                        <c:v>0.5</c:v>
                      </c:pt>
                      <c:pt idx="76" formatCode="0.00_);[Red]\(0.00\)">
                        <c:v>0.42</c:v>
                      </c:pt>
                      <c:pt idx="77" formatCode="0.00_);[Red]\(0.00\)">
                        <c:v>0.45</c:v>
                      </c:pt>
                      <c:pt idx="78" formatCode="0.00_);[Red]\(0.00\)">
                        <c:v>0.39</c:v>
                      </c:pt>
                      <c:pt idx="79" formatCode="0.00_);[Red]\(0.00\)">
                        <c:v>0.48</c:v>
                      </c:pt>
                      <c:pt idx="80" formatCode="0.00_);[Red]\(0.00\)">
                        <c:v>0.49</c:v>
                      </c:pt>
                      <c:pt idx="81" formatCode="0.00_);[Red]\(0.00\)">
                        <c:v>0.41</c:v>
                      </c:pt>
                      <c:pt idx="82" formatCode="0.00_);[Red]\(0.00\)">
                        <c:v>0.41</c:v>
                      </c:pt>
                      <c:pt idx="83" formatCode="0.00_);[Red]\(0.00\)">
                        <c:v>0.5</c:v>
                      </c:pt>
                      <c:pt idx="84" formatCode="0.00_);[Red]\(0.00\)">
                        <c:v>0.54</c:v>
                      </c:pt>
                      <c:pt idx="85" formatCode="0.00_);[Red]\(0.00\)">
                        <c:v>0.47</c:v>
                      </c:pt>
                      <c:pt idx="86" formatCode="0.00_);[Red]\(0.00\)">
                        <c:v>0.49</c:v>
                      </c:pt>
                      <c:pt idx="87" formatCode="0.00_);[Red]\(0.00\)">
                        <c:v>0.49</c:v>
                      </c:pt>
                      <c:pt idx="88" formatCode="0.00_);[Red]\(0.00\)">
                        <c:v>0.45</c:v>
                      </c:pt>
                      <c:pt idx="89" formatCode="0.00_);[Red]\(0.00\)">
                        <c:v>0.5</c:v>
                      </c:pt>
                      <c:pt idx="90" formatCode="0.00_);[Red]\(0.00\)">
                        <c:v>0.45</c:v>
                      </c:pt>
                      <c:pt idx="91" formatCode="0.00_);[Red]\(0.00\)">
                        <c:v>0.54</c:v>
                      </c:pt>
                      <c:pt idx="92" formatCode="0.00_);[Red]\(0.00\)">
                        <c:v>0.54</c:v>
                      </c:pt>
                      <c:pt idx="93" formatCode="0.00_);[Red]\(0.00\)">
                        <c:v>0.51</c:v>
                      </c:pt>
                      <c:pt idx="94" formatCode="0.00_);[Red]\(0.00\)">
                        <c:v>0.51</c:v>
                      </c:pt>
                      <c:pt idx="95" formatCode="0.00_);[Red]\(0.00\)">
                        <c:v>0.49</c:v>
                      </c:pt>
                      <c:pt idx="96" formatCode="0.00_);[Red]\(0.00\)">
                        <c:v>0.5</c:v>
                      </c:pt>
                      <c:pt idx="97" formatCode="0.00_);[Red]\(0.00\)">
                        <c:v>0.45</c:v>
                      </c:pt>
                      <c:pt idx="98" formatCode="0.00_);[Red]\(0.00\)">
                        <c:v>0.39</c:v>
                      </c:pt>
                      <c:pt idx="99" formatCode="0.00_);[Red]\(0.00\)">
                        <c:v>0.41</c:v>
                      </c:pt>
                      <c:pt idx="100" formatCode="0.00_);[Red]\(0.00\)">
                        <c:v>0.42</c:v>
                      </c:pt>
                      <c:pt idx="101" formatCode="0.00_);[Red]\(0.00\)">
                        <c:v>0.56000000000000005</c:v>
                      </c:pt>
                      <c:pt idx="102" formatCode="0.00_);[Red]\(0.00\)">
                        <c:v>0.47</c:v>
                      </c:pt>
                      <c:pt idx="103" formatCode="0.00_);[Red]\(0.00\)">
                        <c:v>0.46</c:v>
                      </c:pt>
                      <c:pt idx="104" formatCode="0.00_);[Red]\(0.00\)">
                        <c:v>0.39</c:v>
                      </c:pt>
                      <c:pt idx="105" formatCode="0.00_);[Red]\(0.00\)">
                        <c:v>0.39</c:v>
                      </c:pt>
                      <c:pt idx="106" formatCode="0.00_);[Red]\(0.00\)">
                        <c:v>0.49</c:v>
                      </c:pt>
                      <c:pt idx="107" formatCode="0.00_);[Red]\(0.00\)">
                        <c:v>0.46</c:v>
                      </c:pt>
                      <c:pt idx="108" formatCode="0.00_);[Red]\(0.00\)">
                        <c:v>0.5</c:v>
                      </c:pt>
                      <c:pt idx="109" formatCode="0.00_);[Red]\(0.00\)">
                        <c:v>0.46</c:v>
                      </c:pt>
                      <c:pt idx="110" formatCode="0.00_);[Red]\(0.00\)">
                        <c:v>0.5</c:v>
                      </c:pt>
                      <c:pt idx="111" formatCode="0.00_);[Red]\(0.00\)">
                        <c:v>0.56000000000000005</c:v>
                      </c:pt>
                      <c:pt idx="112" formatCode="0.00_);[Red]\(0.00\)">
                        <c:v>0.55000000000000004</c:v>
                      </c:pt>
                      <c:pt idx="113" formatCode="0.00_);[Red]\(0.00\)">
                        <c:v>0.57999999999999996</c:v>
                      </c:pt>
                      <c:pt idx="114" formatCode="0.00_);[Red]\(0.00\)">
                        <c:v>0.53</c:v>
                      </c:pt>
                      <c:pt idx="115" formatCode="0.00_);[Red]\(0.00\)">
                        <c:v>0.49</c:v>
                      </c:pt>
                      <c:pt idx="116" formatCode="0.00_);[Red]\(0.00\)">
                        <c:v>0.48</c:v>
                      </c:pt>
                      <c:pt idx="117" formatCode="0.00_);[Red]\(0.00\)">
                        <c:v>0.37</c:v>
                      </c:pt>
                      <c:pt idx="118" formatCode="0.00_);[Red]\(0.00\)">
                        <c:v>0.41</c:v>
                      </c:pt>
                      <c:pt idx="119" formatCode="0.00_);[Red]\(0.00\)">
                        <c:v>0.51</c:v>
                      </c:pt>
                      <c:pt idx="120" formatCode="0.00_);[Red]\(0.00\)">
                        <c:v>0.56000000000000005</c:v>
                      </c:pt>
                      <c:pt idx="121" formatCode="0.00_);[Red]\(0.00\)">
                        <c:v>0.59</c:v>
                      </c:pt>
                      <c:pt idx="122" formatCode="0.00_);[Red]\(0.00\)">
                        <c:v>0.51</c:v>
                      </c:pt>
                      <c:pt idx="123" formatCode="0.00_);[Red]\(0.00\)">
                        <c:v>0.56999999999999995</c:v>
                      </c:pt>
                      <c:pt idx="124" formatCode="0.00_);[Red]\(0.00\)">
                        <c:v>0.56999999999999995</c:v>
                      </c:pt>
                      <c:pt idx="125" formatCode="0.00_);[Red]\(0.00\)">
                        <c:v>0.44</c:v>
                      </c:pt>
                      <c:pt idx="126" formatCode="0.00_);[Red]\(0.00\)">
                        <c:v>0.49</c:v>
                      </c:pt>
                      <c:pt idx="127" formatCode="0.00_);[Red]\(0.00\)">
                        <c:v>0.55000000000000004</c:v>
                      </c:pt>
                      <c:pt idx="128" formatCode="0.00_);[Red]\(0.00\)">
                        <c:v>0.53</c:v>
                      </c:pt>
                      <c:pt idx="129" formatCode="0.00_);[Red]\(0.00\)">
                        <c:v>0.46</c:v>
                      </c:pt>
                      <c:pt idx="130" formatCode="0.00_);[Red]\(0.00\)">
                        <c:v>0.38</c:v>
                      </c:pt>
                      <c:pt idx="131" formatCode="0.00_);[Red]\(0.00\)">
                        <c:v>0.5</c:v>
                      </c:pt>
                      <c:pt idx="132" formatCode="0.00_);[Red]\(0.00\)">
                        <c:v>0.46</c:v>
                      </c:pt>
                      <c:pt idx="133" formatCode="0.00_);[Red]\(0.00\)">
                        <c:v>0.47</c:v>
                      </c:pt>
                      <c:pt idx="134" formatCode="0.00_);[Red]\(0.00\)">
                        <c:v>0.49</c:v>
                      </c:pt>
                      <c:pt idx="135" formatCode="0.00_);[Red]\(0.00\)">
                        <c:v>0.36</c:v>
                      </c:pt>
                      <c:pt idx="136" formatCode="0.00_);[Red]\(0.00\)">
                        <c:v>0.49</c:v>
                      </c:pt>
                      <c:pt idx="137" formatCode="0.00_);[Red]\(0.00\)">
                        <c:v>0.59</c:v>
                      </c:pt>
                      <c:pt idx="138" formatCode="0.00_);[Red]\(0.00\)">
                        <c:v>0.45</c:v>
                      </c:pt>
                      <c:pt idx="139" formatCode="0.00_);[Red]\(0.00\)">
                        <c:v>0.44</c:v>
                      </c:pt>
                      <c:pt idx="140" formatCode="0.00_);[Red]\(0.00\)">
                        <c:v>0.41</c:v>
                      </c:pt>
                      <c:pt idx="141" formatCode="0.00_);[Red]\(0.00\)">
                        <c:v>0.42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ADB-4C6D-946A-12376556D78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Trend'!$K$2:$K$3</c15:sqref>
                        </c15:formulaRef>
                      </c:ext>
                    </c:extLst>
                    <c:strCache>
                      <c:ptCount val="2"/>
                      <c:pt idx="0">
                        <c:v>Impurity
DP-IMP-2
0.1%이하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Trend'!$K$4:$K$145</c15:sqref>
                        </c15:formulaRef>
                      </c:ext>
                    </c:extLst>
                    <c:numCache>
                      <c:formatCode>0.00_ </c:formatCode>
                      <c:ptCount val="1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 formatCode="0.00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 formatCode="0.00_);[Red]\(0.00\)">
                        <c:v>0</c:v>
                      </c:pt>
                      <c:pt idx="51" formatCode="0.00_);[Red]\(0.00\)">
                        <c:v>0</c:v>
                      </c:pt>
                      <c:pt idx="52" formatCode="0.00_);[Red]\(0.00\)">
                        <c:v>0</c:v>
                      </c:pt>
                      <c:pt idx="53" formatCode="0.00_);[Red]\(0.00\)">
                        <c:v>0</c:v>
                      </c:pt>
                      <c:pt idx="54" formatCode="0.00_);[Red]\(0.00\)">
                        <c:v>0</c:v>
                      </c:pt>
                      <c:pt idx="55" formatCode="0.00_);[Red]\(0.00\)">
                        <c:v>0</c:v>
                      </c:pt>
                      <c:pt idx="56" formatCode="0.00_);[Red]\(0.00\)">
                        <c:v>0</c:v>
                      </c:pt>
                      <c:pt idx="57" formatCode="0.00_);[Red]\(0.00\)">
                        <c:v>0</c:v>
                      </c:pt>
                      <c:pt idx="58" formatCode="0.00_);[Red]\(0.00\)">
                        <c:v>0</c:v>
                      </c:pt>
                      <c:pt idx="59" formatCode="0.00_);[Red]\(0.00\)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 formatCode="0.00_);[Red]\(0.00\)">
                        <c:v>0</c:v>
                      </c:pt>
                      <c:pt idx="66" formatCode="0.00_);[Red]\(0.00\)">
                        <c:v>0</c:v>
                      </c:pt>
                      <c:pt idx="67" formatCode="0.00_);[Red]\(0.00\)">
                        <c:v>0</c:v>
                      </c:pt>
                      <c:pt idx="68" formatCode="0.00_);[Red]\(0.00\)">
                        <c:v>0</c:v>
                      </c:pt>
                      <c:pt idx="69" formatCode="0.00_);[Red]\(0.00\)">
                        <c:v>0</c:v>
                      </c:pt>
                      <c:pt idx="70" formatCode="0.00_);[Red]\(0.00\)">
                        <c:v>0</c:v>
                      </c:pt>
                      <c:pt idx="71" formatCode="0.00_);[Red]\(0.00\)">
                        <c:v>0</c:v>
                      </c:pt>
                      <c:pt idx="72" formatCode="0.00_);[Red]\(0.00\)">
                        <c:v>0</c:v>
                      </c:pt>
                      <c:pt idx="73" formatCode="0.00_);[Red]\(0.00\)">
                        <c:v>0</c:v>
                      </c:pt>
                      <c:pt idx="74" formatCode="0.00_);[Red]\(0.00\)">
                        <c:v>0</c:v>
                      </c:pt>
                      <c:pt idx="75" formatCode="0.00_);[Red]\(0.00\)">
                        <c:v>0</c:v>
                      </c:pt>
                      <c:pt idx="76" formatCode="0.00_);[Red]\(0.00\)">
                        <c:v>0</c:v>
                      </c:pt>
                      <c:pt idx="77" formatCode="0.00_);[Red]\(0.00\)">
                        <c:v>0</c:v>
                      </c:pt>
                      <c:pt idx="78" formatCode="0.00_);[Red]\(0.00\)">
                        <c:v>0</c:v>
                      </c:pt>
                      <c:pt idx="79" formatCode="0.00_);[Red]\(0.00\)">
                        <c:v>0</c:v>
                      </c:pt>
                      <c:pt idx="80" formatCode="0.00_);[Red]\(0.00\)">
                        <c:v>0</c:v>
                      </c:pt>
                      <c:pt idx="81" formatCode="0.00_);[Red]\(0.00\)">
                        <c:v>0</c:v>
                      </c:pt>
                      <c:pt idx="82" formatCode="0.00_);[Red]\(0.00\)">
                        <c:v>0</c:v>
                      </c:pt>
                      <c:pt idx="83" formatCode="0.00_);[Red]\(0.00\)">
                        <c:v>0</c:v>
                      </c:pt>
                      <c:pt idx="84" formatCode="0.00_);[Red]\(0.00\)">
                        <c:v>0</c:v>
                      </c:pt>
                      <c:pt idx="85" formatCode="0.00_);[Red]\(0.00\)">
                        <c:v>0</c:v>
                      </c:pt>
                      <c:pt idx="86" formatCode="0.00_);[Red]\(0.00\)">
                        <c:v>0</c:v>
                      </c:pt>
                      <c:pt idx="87" formatCode="0.00_);[Red]\(0.00\)">
                        <c:v>0</c:v>
                      </c:pt>
                      <c:pt idx="88" formatCode="0.00_);[Red]\(0.00\)">
                        <c:v>0</c:v>
                      </c:pt>
                      <c:pt idx="89" formatCode="0.00_);[Red]\(0.00\)">
                        <c:v>0</c:v>
                      </c:pt>
                      <c:pt idx="90" formatCode="0.00_);[Red]\(0.00\)">
                        <c:v>0</c:v>
                      </c:pt>
                      <c:pt idx="91" formatCode="0.00_);[Red]\(0.00\)">
                        <c:v>0.01</c:v>
                      </c:pt>
                      <c:pt idx="92" formatCode="0.00_);[Red]\(0.00\)">
                        <c:v>0</c:v>
                      </c:pt>
                      <c:pt idx="93" formatCode="0.00_);[Red]\(0.00\)">
                        <c:v>0</c:v>
                      </c:pt>
                      <c:pt idx="94" formatCode="0.00_);[Red]\(0.00\)">
                        <c:v>0</c:v>
                      </c:pt>
                      <c:pt idx="95" formatCode="0.00_);[Red]\(0.00\)">
                        <c:v>0</c:v>
                      </c:pt>
                      <c:pt idx="96" formatCode="0.00_);[Red]\(0.00\)">
                        <c:v>0</c:v>
                      </c:pt>
                      <c:pt idx="97" formatCode="0.00_);[Red]\(0.00\)">
                        <c:v>0</c:v>
                      </c:pt>
                      <c:pt idx="98" formatCode="0.00_);[Red]\(0.00\)">
                        <c:v>0</c:v>
                      </c:pt>
                      <c:pt idx="99" formatCode="0.00_);[Red]\(0.00\)">
                        <c:v>0</c:v>
                      </c:pt>
                      <c:pt idx="100" formatCode="0.00_);[Red]\(0.00\)">
                        <c:v>0</c:v>
                      </c:pt>
                      <c:pt idx="101" formatCode="0.00_);[Red]\(0.00\)">
                        <c:v>0</c:v>
                      </c:pt>
                      <c:pt idx="102" formatCode="0.00_);[Red]\(0.00\)">
                        <c:v>0</c:v>
                      </c:pt>
                      <c:pt idx="103" formatCode="0.00_);[Red]\(0.00\)">
                        <c:v>0</c:v>
                      </c:pt>
                      <c:pt idx="104" formatCode="0.00_);[Red]\(0.00\)">
                        <c:v>0</c:v>
                      </c:pt>
                      <c:pt idx="105" formatCode="0.00_);[Red]\(0.00\)">
                        <c:v>0</c:v>
                      </c:pt>
                      <c:pt idx="106" formatCode="0.00_);[Red]\(0.00\)">
                        <c:v>0</c:v>
                      </c:pt>
                      <c:pt idx="107" formatCode="0.00_);[Red]\(0.00\)">
                        <c:v>0</c:v>
                      </c:pt>
                      <c:pt idx="108" formatCode="0.00_);[Red]\(0.00\)">
                        <c:v>0</c:v>
                      </c:pt>
                      <c:pt idx="109" formatCode="0.00_);[Red]\(0.00\)">
                        <c:v>0</c:v>
                      </c:pt>
                      <c:pt idx="110" formatCode="0.00_);[Red]\(0.00\)">
                        <c:v>0</c:v>
                      </c:pt>
                      <c:pt idx="111" formatCode="0.00_);[Red]\(0.00\)">
                        <c:v>0.03</c:v>
                      </c:pt>
                      <c:pt idx="112" formatCode="0.00_);[Red]\(0.00\)">
                        <c:v>0</c:v>
                      </c:pt>
                      <c:pt idx="113" formatCode="0.00_);[Red]\(0.00\)">
                        <c:v>0</c:v>
                      </c:pt>
                      <c:pt idx="114" formatCode="0.00_);[Red]\(0.00\)">
                        <c:v>0</c:v>
                      </c:pt>
                      <c:pt idx="115" formatCode="0.00_);[Red]\(0.00\)">
                        <c:v>0</c:v>
                      </c:pt>
                      <c:pt idx="116" formatCode="0.00_);[Red]\(0.00\)">
                        <c:v>0</c:v>
                      </c:pt>
                      <c:pt idx="117" formatCode="0.00_);[Red]\(0.00\)">
                        <c:v>0</c:v>
                      </c:pt>
                      <c:pt idx="118" formatCode="0.00_);[Red]\(0.00\)">
                        <c:v>0</c:v>
                      </c:pt>
                      <c:pt idx="119" formatCode="0.00_);[Red]\(0.00\)">
                        <c:v>0</c:v>
                      </c:pt>
                      <c:pt idx="120" formatCode="0.00_);[Red]\(0.00\)">
                        <c:v>0.05</c:v>
                      </c:pt>
                      <c:pt idx="121" formatCode="0.00_);[Red]\(0.00\)">
                        <c:v>0</c:v>
                      </c:pt>
                      <c:pt idx="122" formatCode="0.00_);[Red]\(0.00\)">
                        <c:v>0</c:v>
                      </c:pt>
                      <c:pt idx="123" formatCode="0.00_);[Red]\(0.00\)">
                        <c:v>0.05</c:v>
                      </c:pt>
                      <c:pt idx="124" formatCode="0.00_);[Red]\(0.00\)">
                        <c:v>0</c:v>
                      </c:pt>
                      <c:pt idx="125" formatCode="0.00_);[Red]\(0.00\)">
                        <c:v>0</c:v>
                      </c:pt>
                      <c:pt idx="126" formatCode="0.00_);[Red]\(0.00\)">
                        <c:v>0</c:v>
                      </c:pt>
                      <c:pt idx="127" formatCode="0.00_);[Red]\(0.00\)">
                        <c:v>0</c:v>
                      </c:pt>
                      <c:pt idx="128" formatCode="0.00_);[Red]\(0.00\)">
                        <c:v>0</c:v>
                      </c:pt>
                      <c:pt idx="129" formatCode="0.00_);[Red]\(0.00\)">
                        <c:v>0</c:v>
                      </c:pt>
                      <c:pt idx="130" formatCode="0.00_);[Red]\(0.00\)">
                        <c:v>0</c:v>
                      </c:pt>
                      <c:pt idx="131" formatCode="0.00_);[Red]\(0.00\)">
                        <c:v>0</c:v>
                      </c:pt>
                      <c:pt idx="132" formatCode="0.00_);[Red]\(0.00\)">
                        <c:v>0</c:v>
                      </c:pt>
                      <c:pt idx="133" formatCode="0.00_);[Red]\(0.00\)">
                        <c:v>0</c:v>
                      </c:pt>
                      <c:pt idx="134" formatCode="0.00_);[Red]\(0.00\)">
                        <c:v>0</c:v>
                      </c:pt>
                      <c:pt idx="135" formatCode="0.00_);[Red]\(0.00\)">
                        <c:v>0</c:v>
                      </c:pt>
                      <c:pt idx="136" formatCode="0.00_);[Red]\(0.00\)">
                        <c:v>0</c:v>
                      </c:pt>
                      <c:pt idx="137" formatCode="0.00_);[Red]\(0.00\)">
                        <c:v>0</c:v>
                      </c:pt>
                      <c:pt idx="138" formatCode="0.00_);[Red]\(0.00\)">
                        <c:v>0</c:v>
                      </c:pt>
                      <c:pt idx="139" formatCode="0.00_);[Red]\(0.00\)">
                        <c:v>0</c:v>
                      </c:pt>
                      <c:pt idx="140" formatCode="0.00_);[Red]\(0.00\)">
                        <c:v>0</c:v>
                      </c:pt>
                      <c:pt idx="141" formatCode="0.00_);[Red]\(0.00\)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ADB-4C6D-946A-12376556D78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Trend'!$L$2:$L$3</c15:sqref>
                        </c15:formulaRef>
                      </c:ext>
                    </c:extLst>
                    <c:strCache>
                      <c:ptCount val="2"/>
                      <c:pt idx="0">
                        <c:v>DP-IMP-3
0.1%이하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Trend'!$L$4:$L$145</c15:sqref>
                        </c15:formulaRef>
                      </c:ext>
                    </c:extLst>
                    <c:numCache>
                      <c:formatCode>0.00_ </c:formatCode>
                      <c:ptCount val="142"/>
                      <c:pt idx="0">
                        <c:v>0.01</c:v>
                      </c:pt>
                      <c:pt idx="1">
                        <c:v>0.01</c:v>
                      </c:pt>
                      <c:pt idx="2">
                        <c:v>0.01</c:v>
                      </c:pt>
                      <c:pt idx="3">
                        <c:v>0.01</c:v>
                      </c:pt>
                      <c:pt idx="4">
                        <c:v>0.01</c:v>
                      </c:pt>
                      <c:pt idx="5">
                        <c:v>0.01</c:v>
                      </c:pt>
                      <c:pt idx="6">
                        <c:v>0.01</c:v>
                      </c:pt>
                      <c:pt idx="7">
                        <c:v>0.01</c:v>
                      </c:pt>
                      <c:pt idx="8">
                        <c:v>0.01</c:v>
                      </c:pt>
                      <c:pt idx="9">
                        <c:v>0.01</c:v>
                      </c:pt>
                      <c:pt idx="10">
                        <c:v>0.01</c:v>
                      </c:pt>
                      <c:pt idx="11">
                        <c:v>0</c:v>
                      </c:pt>
                      <c:pt idx="12" formatCode="0.00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0.01</c:v>
                      </c:pt>
                      <c:pt idx="17">
                        <c:v>0.01</c:v>
                      </c:pt>
                      <c:pt idx="18">
                        <c:v>0.01</c:v>
                      </c:pt>
                      <c:pt idx="19">
                        <c:v>0.01</c:v>
                      </c:pt>
                      <c:pt idx="20">
                        <c:v>0</c:v>
                      </c:pt>
                      <c:pt idx="21">
                        <c:v>0.01</c:v>
                      </c:pt>
                      <c:pt idx="22">
                        <c:v>0.01</c:v>
                      </c:pt>
                      <c:pt idx="23">
                        <c:v>0.01</c:v>
                      </c:pt>
                      <c:pt idx="24">
                        <c:v>0.01</c:v>
                      </c:pt>
                      <c:pt idx="25">
                        <c:v>0.01</c:v>
                      </c:pt>
                      <c:pt idx="26">
                        <c:v>0.01</c:v>
                      </c:pt>
                      <c:pt idx="27">
                        <c:v>0.01</c:v>
                      </c:pt>
                      <c:pt idx="28">
                        <c:v>0</c:v>
                      </c:pt>
                      <c:pt idx="29">
                        <c:v>0.01</c:v>
                      </c:pt>
                      <c:pt idx="30">
                        <c:v>0.01</c:v>
                      </c:pt>
                      <c:pt idx="31">
                        <c:v>0.01</c:v>
                      </c:pt>
                      <c:pt idx="32">
                        <c:v>0.01</c:v>
                      </c:pt>
                      <c:pt idx="33">
                        <c:v>0.01</c:v>
                      </c:pt>
                      <c:pt idx="34">
                        <c:v>0.01</c:v>
                      </c:pt>
                      <c:pt idx="35">
                        <c:v>0.01</c:v>
                      </c:pt>
                      <c:pt idx="36">
                        <c:v>0.01</c:v>
                      </c:pt>
                      <c:pt idx="37">
                        <c:v>0.01</c:v>
                      </c:pt>
                      <c:pt idx="38">
                        <c:v>0.01</c:v>
                      </c:pt>
                      <c:pt idx="39">
                        <c:v>0.01</c:v>
                      </c:pt>
                      <c:pt idx="40">
                        <c:v>0.01</c:v>
                      </c:pt>
                      <c:pt idx="41">
                        <c:v>0.01</c:v>
                      </c:pt>
                      <c:pt idx="42">
                        <c:v>0.02</c:v>
                      </c:pt>
                      <c:pt idx="43">
                        <c:v>0.01</c:v>
                      </c:pt>
                      <c:pt idx="44">
                        <c:v>0.01</c:v>
                      </c:pt>
                      <c:pt idx="45">
                        <c:v>0.01</c:v>
                      </c:pt>
                      <c:pt idx="46">
                        <c:v>0</c:v>
                      </c:pt>
                      <c:pt idx="47">
                        <c:v>0.01</c:v>
                      </c:pt>
                      <c:pt idx="48">
                        <c:v>0.01</c:v>
                      </c:pt>
                      <c:pt idx="49">
                        <c:v>0.01</c:v>
                      </c:pt>
                      <c:pt idx="50" formatCode="0.00_);[Red]\(0.00\)">
                        <c:v>0.01</c:v>
                      </c:pt>
                      <c:pt idx="51" formatCode="0.00_);[Red]\(0.00\)">
                        <c:v>0.01</c:v>
                      </c:pt>
                      <c:pt idx="52" formatCode="0.00_);[Red]\(0.00\)">
                        <c:v>0.01</c:v>
                      </c:pt>
                      <c:pt idx="53" formatCode="0.00_);[Red]\(0.00\)">
                        <c:v>0.02</c:v>
                      </c:pt>
                      <c:pt idx="54" formatCode="0.00_);[Red]\(0.00\)">
                        <c:v>0.02</c:v>
                      </c:pt>
                      <c:pt idx="55" formatCode="0.00_);[Red]\(0.00\)">
                        <c:v>0.01</c:v>
                      </c:pt>
                      <c:pt idx="56" formatCode="0.00_);[Red]\(0.00\)">
                        <c:v>0.01</c:v>
                      </c:pt>
                      <c:pt idx="57" formatCode="0.00_);[Red]\(0.00\)">
                        <c:v>0</c:v>
                      </c:pt>
                      <c:pt idx="58" formatCode="0.00_);[Red]\(0.00\)">
                        <c:v>0</c:v>
                      </c:pt>
                      <c:pt idx="59" formatCode="0.00_);[Red]\(0.00\)">
                        <c:v>0.01</c:v>
                      </c:pt>
                      <c:pt idx="60">
                        <c:v>0.01</c:v>
                      </c:pt>
                      <c:pt idx="61">
                        <c:v>0.01</c:v>
                      </c:pt>
                      <c:pt idx="62">
                        <c:v>0.01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 formatCode="0.00_);[Red]\(0.00\)">
                        <c:v>0.01</c:v>
                      </c:pt>
                      <c:pt idx="66" formatCode="0.00_);[Red]\(0.00\)">
                        <c:v>0.01</c:v>
                      </c:pt>
                      <c:pt idx="67" formatCode="0.00_);[Red]\(0.00\)">
                        <c:v>0.02</c:v>
                      </c:pt>
                      <c:pt idx="68" formatCode="0.00_);[Red]\(0.00\)">
                        <c:v>0.01</c:v>
                      </c:pt>
                      <c:pt idx="69" formatCode="0.00_);[Red]\(0.00\)">
                        <c:v>0.01</c:v>
                      </c:pt>
                      <c:pt idx="70" formatCode="0.00_);[Red]\(0.00\)">
                        <c:v>0</c:v>
                      </c:pt>
                      <c:pt idx="71" formatCode="0.00_);[Red]\(0.00\)">
                        <c:v>0.01</c:v>
                      </c:pt>
                      <c:pt idx="72" formatCode="0.00_);[Red]\(0.00\)">
                        <c:v>0.01</c:v>
                      </c:pt>
                      <c:pt idx="73" formatCode="0.00_);[Red]\(0.00\)">
                        <c:v>0.02</c:v>
                      </c:pt>
                      <c:pt idx="74" formatCode="0.00_);[Red]\(0.00\)">
                        <c:v>0.01</c:v>
                      </c:pt>
                      <c:pt idx="75" formatCode="0.00_);[Red]\(0.00\)">
                        <c:v>0.01</c:v>
                      </c:pt>
                      <c:pt idx="76" formatCode="0.00_);[Red]\(0.00\)">
                        <c:v>0.01</c:v>
                      </c:pt>
                      <c:pt idx="77" formatCode="0.00_);[Red]\(0.00\)">
                        <c:v>0.01</c:v>
                      </c:pt>
                      <c:pt idx="78" formatCode="0.00_);[Red]\(0.00\)">
                        <c:v>0.01</c:v>
                      </c:pt>
                      <c:pt idx="79" formatCode="0.00_);[Red]\(0.00\)">
                        <c:v>0.01</c:v>
                      </c:pt>
                      <c:pt idx="80" formatCode="0.00_);[Red]\(0.00\)">
                        <c:v>0.01</c:v>
                      </c:pt>
                      <c:pt idx="81" formatCode="0.00_);[Red]\(0.00\)">
                        <c:v>0.01</c:v>
                      </c:pt>
                      <c:pt idx="82" formatCode="0.00_);[Red]\(0.00\)">
                        <c:v>0</c:v>
                      </c:pt>
                      <c:pt idx="83" formatCode="0.00_);[Red]\(0.00\)">
                        <c:v>0</c:v>
                      </c:pt>
                      <c:pt idx="84" formatCode="0.00_);[Red]\(0.00\)">
                        <c:v>0.01</c:v>
                      </c:pt>
                      <c:pt idx="85" formatCode="0.00_);[Red]\(0.00\)">
                        <c:v>0.01</c:v>
                      </c:pt>
                      <c:pt idx="86" formatCode="0.00_);[Red]\(0.00\)">
                        <c:v>0.01</c:v>
                      </c:pt>
                      <c:pt idx="87" formatCode="0.00_);[Red]\(0.00\)">
                        <c:v>0.01</c:v>
                      </c:pt>
                      <c:pt idx="88" formatCode="0.00_);[Red]\(0.00\)">
                        <c:v>0.01</c:v>
                      </c:pt>
                      <c:pt idx="89" formatCode="0.00_);[Red]\(0.00\)">
                        <c:v>0.01</c:v>
                      </c:pt>
                      <c:pt idx="90" formatCode="0.00_);[Red]\(0.00\)">
                        <c:v>0.01</c:v>
                      </c:pt>
                      <c:pt idx="91" formatCode="0.00_);[Red]\(0.00\)">
                        <c:v>0.02</c:v>
                      </c:pt>
                      <c:pt idx="92" formatCode="0.00_);[Red]\(0.00\)">
                        <c:v>0.01</c:v>
                      </c:pt>
                      <c:pt idx="93" formatCode="0.00_);[Red]\(0.00\)">
                        <c:v>0</c:v>
                      </c:pt>
                      <c:pt idx="94" formatCode="0.00_);[Red]\(0.00\)">
                        <c:v>0</c:v>
                      </c:pt>
                      <c:pt idx="95" formatCode="0.00_);[Red]\(0.00\)">
                        <c:v>0</c:v>
                      </c:pt>
                      <c:pt idx="96" formatCode="0.00_);[Red]\(0.00\)">
                        <c:v>0</c:v>
                      </c:pt>
                      <c:pt idx="97" formatCode="0.00_);[Red]\(0.00\)">
                        <c:v>0.01</c:v>
                      </c:pt>
                      <c:pt idx="98" formatCode="0.00_);[Red]\(0.00\)">
                        <c:v>0.01</c:v>
                      </c:pt>
                      <c:pt idx="99" formatCode="0.00_);[Red]\(0.00\)">
                        <c:v>0.01</c:v>
                      </c:pt>
                      <c:pt idx="100" formatCode="0.00_);[Red]\(0.00\)">
                        <c:v>0</c:v>
                      </c:pt>
                      <c:pt idx="101" formatCode="0.00_);[Red]\(0.00\)">
                        <c:v>0.01</c:v>
                      </c:pt>
                      <c:pt idx="102" formatCode="0.00_);[Red]\(0.00\)">
                        <c:v>0.01</c:v>
                      </c:pt>
                      <c:pt idx="103" formatCode="0.00_);[Red]\(0.00\)">
                        <c:v>0.01</c:v>
                      </c:pt>
                      <c:pt idx="104" formatCode="0.00_);[Red]\(0.00\)">
                        <c:v>0.01</c:v>
                      </c:pt>
                      <c:pt idx="105" formatCode="0.00_);[Red]\(0.00\)">
                        <c:v>0.01</c:v>
                      </c:pt>
                      <c:pt idx="106" formatCode="0.00_);[Red]\(0.00\)">
                        <c:v>0.01</c:v>
                      </c:pt>
                      <c:pt idx="107" formatCode="0.00_);[Red]\(0.00\)">
                        <c:v>0.01</c:v>
                      </c:pt>
                      <c:pt idx="108" formatCode="0.00_);[Red]\(0.00\)">
                        <c:v>0.01</c:v>
                      </c:pt>
                      <c:pt idx="109" formatCode="0.00_);[Red]\(0.00\)">
                        <c:v>0</c:v>
                      </c:pt>
                      <c:pt idx="110" formatCode="0.00_);[Red]\(0.00\)">
                        <c:v>0.01</c:v>
                      </c:pt>
                      <c:pt idx="111" formatCode="0.00_);[Red]\(0.00\)">
                        <c:v>0.02</c:v>
                      </c:pt>
                      <c:pt idx="112" formatCode="0.00_);[Red]\(0.00\)">
                        <c:v>0.01</c:v>
                      </c:pt>
                      <c:pt idx="113" formatCode="0.00_);[Red]\(0.00\)">
                        <c:v>0.01</c:v>
                      </c:pt>
                      <c:pt idx="114" formatCode="0.00_);[Red]\(0.00\)">
                        <c:v>0.01</c:v>
                      </c:pt>
                      <c:pt idx="115" formatCode="0.00_);[Red]\(0.00\)">
                        <c:v>0</c:v>
                      </c:pt>
                      <c:pt idx="116" formatCode="0.00_);[Red]\(0.00\)">
                        <c:v>0.01</c:v>
                      </c:pt>
                      <c:pt idx="117" formatCode="0.00_);[Red]\(0.00\)">
                        <c:v>0</c:v>
                      </c:pt>
                      <c:pt idx="118" formatCode="0.00_);[Red]\(0.00\)">
                        <c:v>0.01</c:v>
                      </c:pt>
                      <c:pt idx="119" formatCode="0.00_);[Red]\(0.00\)">
                        <c:v>0.01</c:v>
                      </c:pt>
                      <c:pt idx="120" formatCode="0.00_);[Red]\(0.00\)">
                        <c:v>0.04</c:v>
                      </c:pt>
                      <c:pt idx="121" formatCode="0.00_);[Red]\(0.00\)">
                        <c:v>0.01</c:v>
                      </c:pt>
                      <c:pt idx="122" formatCode="0.00_);[Red]\(0.00\)">
                        <c:v>0.01</c:v>
                      </c:pt>
                      <c:pt idx="123" formatCode="0.00_);[Red]\(0.00\)">
                        <c:v>0.05</c:v>
                      </c:pt>
                      <c:pt idx="124" formatCode="0.00_);[Red]\(0.00\)">
                        <c:v>0.01</c:v>
                      </c:pt>
                      <c:pt idx="125" formatCode="0.00_);[Red]\(0.00\)">
                        <c:v>0.01</c:v>
                      </c:pt>
                      <c:pt idx="126" formatCode="0.00_);[Red]\(0.00\)">
                        <c:v>0.01</c:v>
                      </c:pt>
                      <c:pt idx="127" formatCode="0.00_);[Red]\(0.00\)">
                        <c:v>0</c:v>
                      </c:pt>
                      <c:pt idx="128" formatCode="0.00_);[Red]\(0.00\)">
                        <c:v>0.01</c:v>
                      </c:pt>
                      <c:pt idx="129" formatCode="0.00_);[Red]\(0.00\)">
                        <c:v>0</c:v>
                      </c:pt>
                      <c:pt idx="130" formatCode="0.00_);[Red]\(0.00\)">
                        <c:v>0</c:v>
                      </c:pt>
                      <c:pt idx="131" formatCode="0.00_);[Red]\(0.00\)">
                        <c:v>0.01</c:v>
                      </c:pt>
                      <c:pt idx="132" formatCode="0.00_);[Red]\(0.00\)">
                        <c:v>0.01</c:v>
                      </c:pt>
                      <c:pt idx="133" formatCode="0.00_);[Red]\(0.00\)">
                        <c:v>0.01</c:v>
                      </c:pt>
                      <c:pt idx="134" formatCode="0.00_);[Red]\(0.00\)">
                        <c:v>0.01</c:v>
                      </c:pt>
                      <c:pt idx="135" formatCode="0.00_);[Red]\(0.00\)">
                        <c:v>0.01</c:v>
                      </c:pt>
                      <c:pt idx="136" formatCode="0.00_);[Red]\(0.00\)">
                        <c:v>0</c:v>
                      </c:pt>
                      <c:pt idx="137" formatCode="0.00_);[Red]\(0.00\)">
                        <c:v>0</c:v>
                      </c:pt>
                      <c:pt idx="138" formatCode="0.00_);[Red]\(0.00\)">
                        <c:v>0.01</c:v>
                      </c:pt>
                      <c:pt idx="139" formatCode="0.00_);[Red]\(0.00\)">
                        <c:v>0.01</c:v>
                      </c:pt>
                      <c:pt idx="140" formatCode="0.00_);[Red]\(0.00\)">
                        <c:v>0.01</c:v>
                      </c:pt>
                      <c:pt idx="141" formatCode="0.00_);[Red]\(0.00\)">
                        <c:v>0.02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ADB-4C6D-946A-12376556D78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Trend'!$N$2:$N$3</c15:sqref>
                        </c15:formulaRef>
                      </c:ext>
                    </c:extLst>
                    <c:strCache>
                      <c:ptCount val="2"/>
                      <c:pt idx="0">
                        <c:v>수분
3.0~6.0%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Trend'!$N$4:$N$145</c15:sqref>
                        </c15:formulaRef>
                      </c:ext>
                    </c:extLst>
                    <c:numCache>
                      <c:formatCode>0.00_ </c:formatCode>
                      <c:ptCount val="142"/>
                      <c:pt idx="0">
                        <c:v>4.25</c:v>
                      </c:pt>
                      <c:pt idx="1">
                        <c:v>4.12</c:v>
                      </c:pt>
                      <c:pt idx="2">
                        <c:v>4.09</c:v>
                      </c:pt>
                      <c:pt idx="3">
                        <c:v>4.1100000000000003</c:v>
                      </c:pt>
                      <c:pt idx="4">
                        <c:v>4.1399999999999997</c:v>
                      </c:pt>
                      <c:pt idx="5">
                        <c:v>4.1500000000000004</c:v>
                      </c:pt>
                      <c:pt idx="6">
                        <c:v>4.1399999999999997</c:v>
                      </c:pt>
                      <c:pt idx="7">
                        <c:v>4.26</c:v>
                      </c:pt>
                      <c:pt idx="8">
                        <c:v>4.1500000000000004</c:v>
                      </c:pt>
                      <c:pt idx="9">
                        <c:v>4.24</c:v>
                      </c:pt>
                      <c:pt idx="10">
                        <c:v>4.25</c:v>
                      </c:pt>
                      <c:pt idx="11">
                        <c:v>4.28</c:v>
                      </c:pt>
                      <c:pt idx="12" formatCode="0.00">
                        <c:v>4.3499999999999996</c:v>
                      </c:pt>
                      <c:pt idx="13">
                        <c:v>4.26</c:v>
                      </c:pt>
                      <c:pt idx="14">
                        <c:v>4.24</c:v>
                      </c:pt>
                      <c:pt idx="15">
                        <c:v>4.58</c:v>
                      </c:pt>
                      <c:pt idx="16">
                        <c:v>4.2699999999999996</c:v>
                      </c:pt>
                      <c:pt idx="17">
                        <c:v>4.25</c:v>
                      </c:pt>
                      <c:pt idx="18">
                        <c:v>4.25</c:v>
                      </c:pt>
                      <c:pt idx="19">
                        <c:v>4.25</c:v>
                      </c:pt>
                      <c:pt idx="20">
                        <c:v>4.1500000000000004</c:v>
                      </c:pt>
                      <c:pt idx="21">
                        <c:v>4.1399999999999997</c:v>
                      </c:pt>
                      <c:pt idx="22">
                        <c:v>4.1500000000000004</c:v>
                      </c:pt>
                      <c:pt idx="23">
                        <c:v>4.1100000000000003</c:v>
                      </c:pt>
                      <c:pt idx="24">
                        <c:v>4.1100000000000003</c:v>
                      </c:pt>
                      <c:pt idx="25">
                        <c:v>4.0999999999999996</c:v>
                      </c:pt>
                      <c:pt idx="26">
                        <c:v>4.13</c:v>
                      </c:pt>
                      <c:pt idx="27">
                        <c:v>4.16</c:v>
                      </c:pt>
                      <c:pt idx="28">
                        <c:v>4.24</c:v>
                      </c:pt>
                      <c:pt idx="29">
                        <c:v>4.1399999999999997</c:v>
                      </c:pt>
                      <c:pt idx="30">
                        <c:v>4.0999999999999996</c:v>
                      </c:pt>
                      <c:pt idx="31">
                        <c:v>4.1399999999999997</c:v>
                      </c:pt>
                      <c:pt idx="32">
                        <c:v>4.21</c:v>
                      </c:pt>
                      <c:pt idx="33">
                        <c:v>4.1399999999999997</c:v>
                      </c:pt>
                      <c:pt idx="34">
                        <c:v>4.24</c:v>
                      </c:pt>
                      <c:pt idx="35">
                        <c:v>4.22</c:v>
                      </c:pt>
                      <c:pt idx="36">
                        <c:v>4.18</c:v>
                      </c:pt>
                      <c:pt idx="37">
                        <c:v>4.0999999999999996</c:v>
                      </c:pt>
                      <c:pt idx="38">
                        <c:v>4.2</c:v>
                      </c:pt>
                      <c:pt idx="39">
                        <c:v>4.16</c:v>
                      </c:pt>
                      <c:pt idx="40">
                        <c:v>4.3</c:v>
                      </c:pt>
                      <c:pt idx="41">
                        <c:v>4.2</c:v>
                      </c:pt>
                      <c:pt idx="42">
                        <c:v>4.25</c:v>
                      </c:pt>
                      <c:pt idx="43">
                        <c:v>4.3600000000000003</c:v>
                      </c:pt>
                      <c:pt idx="44">
                        <c:v>4.12</c:v>
                      </c:pt>
                      <c:pt idx="45">
                        <c:v>4.18</c:v>
                      </c:pt>
                      <c:pt idx="46">
                        <c:v>4.16</c:v>
                      </c:pt>
                      <c:pt idx="47">
                        <c:v>4.12</c:v>
                      </c:pt>
                      <c:pt idx="48">
                        <c:v>4.07</c:v>
                      </c:pt>
                      <c:pt idx="49">
                        <c:v>4.0999999999999996</c:v>
                      </c:pt>
                      <c:pt idx="50" formatCode="0.00_);[Red]\(0.00\)">
                        <c:v>4.09</c:v>
                      </c:pt>
                      <c:pt idx="51" formatCode="0.00_);[Red]\(0.00\)">
                        <c:v>4.24</c:v>
                      </c:pt>
                      <c:pt idx="52" formatCode="0.00_);[Red]\(0.00\)">
                        <c:v>4.2</c:v>
                      </c:pt>
                      <c:pt idx="53" formatCode="0.00_);[Red]\(0.00\)">
                        <c:v>4.25</c:v>
                      </c:pt>
                      <c:pt idx="54" formatCode="0.00_);[Red]\(0.00\)">
                        <c:v>4.1500000000000004</c:v>
                      </c:pt>
                      <c:pt idx="55" formatCode="0.00_);[Red]\(0.00\)">
                        <c:v>4.21</c:v>
                      </c:pt>
                      <c:pt idx="56" formatCode="0.00_);[Red]\(0.00\)">
                        <c:v>4.01</c:v>
                      </c:pt>
                      <c:pt idx="57" formatCode="0.00_);[Red]\(0.00\)">
                        <c:v>4.07</c:v>
                      </c:pt>
                      <c:pt idx="58" formatCode="0.00_);[Red]\(0.00\)">
                        <c:v>4.2300000000000004</c:v>
                      </c:pt>
                      <c:pt idx="59" formatCode="0.00_);[Red]\(0.00\)">
                        <c:v>4.2300000000000004</c:v>
                      </c:pt>
                      <c:pt idx="60">
                        <c:v>4.25</c:v>
                      </c:pt>
                      <c:pt idx="61">
                        <c:v>4.26</c:v>
                      </c:pt>
                      <c:pt idx="62">
                        <c:v>4.13</c:v>
                      </c:pt>
                      <c:pt idx="63">
                        <c:v>4.2699999999999996</c:v>
                      </c:pt>
                      <c:pt idx="64">
                        <c:v>4.0999999999999996</c:v>
                      </c:pt>
                      <c:pt idx="65" formatCode="0.00_);[Red]\(0.00\)">
                        <c:v>4.0199999999999996</c:v>
                      </c:pt>
                      <c:pt idx="66" formatCode="0.00_);[Red]\(0.00\)">
                        <c:v>4.0199999999999996</c:v>
                      </c:pt>
                      <c:pt idx="67" formatCode="0.00_);[Red]\(0.00\)">
                        <c:v>3.89</c:v>
                      </c:pt>
                      <c:pt idx="68" formatCode="0.00_);[Red]\(0.00\)">
                        <c:v>4.08</c:v>
                      </c:pt>
                      <c:pt idx="69" formatCode="0.00_);[Red]\(0.00\)">
                        <c:v>4.0599999999999996</c:v>
                      </c:pt>
                      <c:pt idx="70" formatCode="0.00_);[Red]\(0.00\)">
                        <c:v>4.04</c:v>
                      </c:pt>
                      <c:pt idx="71" formatCode="0.00_);[Red]\(0.00\)">
                        <c:v>4.05</c:v>
                      </c:pt>
                      <c:pt idx="72" formatCode="0.00_);[Red]\(0.00\)">
                        <c:v>4.09</c:v>
                      </c:pt>
                      <c:pt idx="73" formatCode="0.00_);[Red]\(0.00\)">
                        <c:v>4.12</c:v>
                      </c:pt>
                      <c:pt idx="74" formatCode="0.00_);[Red]\(0.00\)">
                        <c:v>4.2</c:v>
                      </c:pt>
                      <c:pt idx="75" formatCode="0.00_);[Red]\(0.00\)">
                        <c:v>4.16</c:v>
                      </c:pt>
                      <c:pt idx="76" formatCode="0.00_);[Red]\(0.00\)">
                        <c:v>4.1399999999999997</c:v>
                      </c:pt>
                      <c:pt idx="77" formatCode="0.00_);[Red]\(0.00\)">
                        <c:v>4.09</c:v>
                      </c:pt>
                      <c:pt idx="78" formatCode="0.00_);[Red]\(0.00\)">
                        <c:v>4.0599999999999996</c:v>
                      </c:pt>
                      <c:pt idx="79" formatCode="0.00_);[Red]\(0.00\)">
                        <c:v>4.04</c:v>
                      </c:pt>
                      <c:pt idx="80" formatCode="0.00_);[Red]\(0.00\)">
                        <c:v>4.0599999999999996</c:v>
                      </c:pt>
                      <c:pt idx="81" formatCode="0.00_);[Red]\(0.00\)">
                        <c:v>4.21</c:v>
                      </c:pt>
                      <c:pt idx="82" formatCode="0.00_);[Red]\(0.00\)">
                        <c:v>4.2</c:v>
                      </c:pt>
                      <c:pt idx="83" formatCode="0.00_);[Red]\(0.00\)">
                        <c:v>4.1399999999999997</c:v>
                      </c:pt>
                      <c:pt idx="84" formatCode="0.00_);[Red]\(0.00\)">
                        <c:v>4.12</c:v>
                      </c:pt>
                      <c:pt idx="85" formatCode="0.00_);[Red]\(0.00\)">
                        <c:v>4.1399999999999997</c:v>
                      </c:pt>
                      <c:pt idx="86" formatCode="0.00_);[Red]\(0.00\)">
                        <c:v>4.09</c:v>
                      </c:pt>
                      <c:pt idx="87" formatCode="0.00_);[Red]\(0.00\)">
                        <c:v>3.94</c:v>
                      </c:pt>
                      <c:pt idx="88" formatCode="0.00_);[Red]\(0.00\)">
                        <c:v>3.96</c:v>
                      </c:pt>
                      <c:pt idx="89" formatCode="0.00_);[Red]\(0.00\)">
                        <c:v>4.03</c:v>
                      </c:pt>
                      <c:pt idx="90" formatCode="0.00_);[Red]\(0.00\)">
                        <c:v>4.08</c:v>
                      </c:pt>
                      <c:pt idx="91" formatCode="0.00_);[Red]\(0.00\)">
                        <c:v>4.33</c:v>
                      </c:pt>
                      <c:pt idx="92" formatCode="0.00_);[Red]\(0.00\)">
                        <c:v>4.16</c:v>
                      </c:pt>
                      <c:pt idx="93" formatCode="0.00_);[Red]\(0.00\)">
                        <c:v>4.17</c:v>
                      </c:pt>
                      <c:pt idx="94" formatCode="0.00_);[Red]\(0.00\)">
                        <c:v>4</c:v>
                      </c:pt>
                      <c:pt idx="95" formatCode="0.00_);[Red]\(0.00\)">
                        <c:v>3.98</c:v>
                      </c:pt>
                      <c:pt idx="96" formatCode="0.00_);[Red]\(0.00\)">
                        <c:v>4.33</c:v>
                      </c:pt>
                      <c:pt idx="97" formatCode="0.00_);[Red]\(0.00\)">
                        <c:v>4.1500000000000004</c:v>
                      </c:pt>
                      <c:pt idx="98" formatCode="0.00_);[Red]\(0.00\)">
                        <c:v>4.3600000000000003</c:v>
                      </c:pt>
                      <c:pt idx="99" formatCode="0.00_);[Red]\(0.00\)">
                        <c:v>4.16</c:v>
                      </c:pt>
                      <c:pt idx="100" formatCode="0.00_);[Red]\(0.00\)">
                        <c:v>4.3099999999999996</c:v>
                      </c:pt>
                      <c:pt idx="101" formatCode="0.00_);[Red]\(0.00\)">
                        <c:v>4.24</c:v>
                      </c:pt>
                      <c:pt idx="102" formatCode="0.00_);[Red]\(0.00\)">
                        <c:v>4.26</c:v>
                      </c:pt>
                      <c:pt idx="103" formatCode="0.00_);[Red]\(0.00\)">
                        <c:v>4.41</c:v>
                      </c:pt>
                      <c:pt idx="104" formatCode="0.00_);[Red]\(0.00\)">
                        <c:v>4.18</c:v>
                      </c:pt>
                      <c:pt idx="105" formatCode="0.00_);[Red]\(0.00\)">
                        <c:v>4.34</c:v>
                      </c:pt>
                      <c:pt idx="106" formatCode="0.00_);[Red]\(0.00\)">
                        <c:v>4.26</c:v>
                      </c:pt>
                      <c:pt idx="107" formatCode="0.00_);[Red]\(0.00\)">
                        <c:v>4.2699999999999996</c:v>
                      </c:pt>
                      <c:pt idx="108" formatCode="0.00_);[Red]\(0.00\)">
                        <c:v>4.0999999999999996</c:v>
                      </c:pt>
                      <c:pt idx="109" formatCode="0.00_);[Red]\(0.00\)">
                        <c:v>4.29</c:v>
                      </c:pt>
                      <c:pt idx="110" formatCode="0.00_);[Red]\(0.00\)">
                        <c:v>4.21</c:v>
                      </c:pt>
                      <c:pt idx="111" formatCode="0.00_);[Red]\(0.00\)">
                        <c:v>4.28</c:v>
                      </c:pt>
                      <c:pt idx="112" formatCode="0.00_);[Red]\(0.00\)">
                        <c:v>4.34</c:v>
                      </c:pt>
                      <c:pt idx="113" formatCode="0.00_);[Red]\(0.00\)">
                        <c:v>4.41</c:v>
                      </c:pt>
                      <c:pt idx="114" formatCode="0.00_);[Red]\(0.00\)">
                        <c:v>4.0999999999999996</c:v>
                      </c:pt>
                      <c:pt idx="115" formatCode="0.00_);[Red]\(0.00\)">
                        <c:v>3.99</c:v>
                      </c:pt>
                      <c:pt idx="116" formatCode="0.00_);[Red]\(0.00\)">
                        <c:v>3.91</c:v>
                      </c:pt>
                      <c:pt idx="117" formatCode="0.00_);[Red]\(0.00\)">
                        <c:v>4.01</c:v>
                      </c:pt>
                      <c:pt idx="118" formatCode="0.00_);[Red]\(0.00\)">
                        <c:v>4.07</c:v>
                      </c:pt>
                      <c:pt idx="119" formatCode="0.00_);[Red]\(0.00\)">
                        <c:v>3.98</c:v>
                      </c:pt>
                      <c:pt idx="120" formatCode="0.00_);[Red]\(0.00\)">
                        <c:v>4.22</c:v>
                      </c:pt>
                      <c:pt idx="121" formatCode="0.00_);[Red]\(0.00\)">
                        <c:v>4.29</c:v>
                      </c:pt>
                      <c:pt idx="122" formatCode="0.00_);[Red]\(0.00\)">
                        <c:v>4.22</c:v>
                      </c:pt>
                      <c:pt idx="123" formatCode="0.00_);[Red]\(0.00\)">
                        <c:v>4.21</c:v>
                      </c:pt>
                      <c:pt idx="124" formatCode="0.00_);[Red]\(0.00\)">
                        <c:v>4.32</c:v>
                      </c:pt>
                      <c:pt idx="125" formatCode="0.00_);[Red]\(0.00\)">
                        <c:v>4.1900000000000004</c:v>
                      </c:pt>
                      <c:pt idx="126" formatCode="0.00_);[Red]\(0.00\)">
                        <c:v>3.99</c:v>
                      </c:pt>
                      <c:pt idx="127" formatCode="0.00_);[Red]\(0.00\)">
                        <c:v>4.26</c:v>
                      </c:pt>
                      <c:pt idx="128" formatCode="0.00_);[Red]\(0.00\)">
                        <c:v>4.26</c:v>
                      </c:pt>
                      <c:pt idx="129" formatCode="0.00_);[Red]\(0.00\)">
                        <c:v>4.5199999999999996</c:v>
                      </c:pt>
                      <c:pt idx="130" formatCode="0.00_);[Red]\(0.00\)">
                        <c:v>4.26</c:v>
                      </c:pt>
                      <c:pt idx="131" formatCode="0.00_);[Red]\(0.00\)">
                        <c:v>4.2</c:v>
                      </c:pt>
                      <c:pt idx="132" formatCode="0.00_);[Red]\(0.00\)">
                        <c:v>4.18</c:v>
                      </c:pt>
                      <c:pt idx="133" formatCode="0.00_);[Red]\(0.00\)">
                        <c:v>4.1500000000000004</c:v>
                      </c:pt>
                      <c:pt idx="134" formatCode="0.00_);[Red]\(0.00\)">
                        <c:v>4.3</c:v>
                      </c:pt>
                      <c:pt idx="135" formatCode="0.00_);[Red]\(0.00\)">
                        <c:v>4.12</c:v>
                      </c:pt>
                      <c:pt idx="136" formatCode="0.00_);[Red]\(0.00\)">
                        <c:v>4.03</c:v>
                      </c:pt>
                      <c:pt idx="137" formatCode="0.00_);[Red]\(0.00\)">
                        <c:v>4.08</c:v>
                      </c:pt>
                      <c:pt idx="138" formatCode="0.00_);[Red]\(0.00\)">
                        <c:v>4.01</c:v>
                      </c:pt>
                      <c:pt idx="139" formatCode="0.00_);[Red]\(0.00\)">
                        <c:v>4.37</c:v>
                      </c:pt>
                      <c:pt idx="140" formatCode="0.00_);[Red]\(0.00\)">
                        <c:v>3.97</c:v>
                      </c:pt>
                      <c:pt idx="141" formatCode="0.00_);[Red]\(0.00\)">
                        <c:v>3.89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ADB-4C6D-946A-12376556D78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Trend'!$T$2:$T$3</c15:sqref>
                        </c15:formulaRef>
                      </c:ext>
                    </c:extLst>
                    <c:strCache>
                      <c:ptCount val="2"/>
                      <c:pt idx="0">
                        <c:v>ROI
0.20%이하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Trend'!$T$4:$T$94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0.11799999999999999</c:v>
                      </c:pt>
                      <c:pt idx="1">
                        <c:v>4.4999999999999998E-2</c:v>
                      </c:pt>
                      <c:pt idx="2">
                        <c:v>7.0999999999999994E-2</c:v>
                      </c:pt>
                      <c:pt idx="3">
                        <c:v>0.17</c:v>
                      </c:pt>
                      <c:pt idx="4">
                        <c:v>5.5E-2</c:v>
                      </c:pt>
                      <c:pt idx="5">
                        <c:v>7.3999999999999996E-2</c:v>
                      </c:pt>
                      <c:pt idx="6">
                        <c:v>7.2999999999999995E-2</c:v>
                      </c:pt>
                      <c:pt idx="7">
                        <c:v>5.8000000000000003E-2</c:v>
                      </c:pt>
                      <c:pt idx="8">
                        <c:v>6.8000000000000005E-2</c:v>
                      </c:pt>
                      <c:pt idx="9">
                        <c:v>9.1999999999999998E-2</c:v>
                      </c:pt>
                      <c:pt idx="10">
                        <c:v>0.09</c:v>
                      </c:pt>
                      <c:pt idx="11">
                        <c:v>6.7000000000000004E-2</c:v>
                      </c:pt>
                      <c:pt idx="12" formatCode="0.000_ ">
                        <c:v>0.17899999999999999</c:v>
                      </c:pt>
                      <c:pt idx="13">
                        <c:v>0.10299999999999999</c:v>
                      </c:pt>
                      <c:pt idx="14">
                        <c:v>5.8999999999999997E-2</c:v>
                      </c:pt>
                      <c:pt idx="15">
                        <c:v>5.1999999999999998E-2</c:v>
                      </c:pt>
                      <c:pt idx="16">
                        <c:v>4.4999999999999998E-2</c:v>
                      </c:pt>
                      <c:pt idx="17">
                        <c:v>6.8000000000000005E-2</c:v>
                      </c:pt>
                      <c:pt idx="18">
                        <c:v>9.5000000000000001E-2</c:v>
                      </c:pt>
                      <c:pt idx="19">
                        <c:v>5.6000000000000001E-2</c:v>
                      </c:pt>
                      <c:pt idx="20">
                        <c:v>7.3999999999999996E-2</c:v>
                      </c:pt>
                      <c:pt idx="21">
                        <c:v>5.5E-2</c:v>
                      </c:pt>
                      <c:pt idx="22">
                        <c:v>8.2000000000000003E-2</c:v>
                      </c:pt>
                      <c:pt idx="23">
                        <c:v>7.6999999999999999E-2</c:v>
                      </c:pt>
                      <c:pt idx="24">
                        <c:v>7.3999999999999996E-2</c:v>
                      </c:pt>
                      <c:pt idx="25">
                        <c:v>5.7000000000000002E-2</c:v>
                      </c:pt>
                      <c:pt idx="26">
                        <c:v>6.2E-2</c:v>
                      </c:pt>
                      <c:pt idx="27">
                        <c:v>5.5E-2</c:v>
                      </c:pt>
                      <c:pt idx="28">
                        <c:v>7.6999999999999999E-2</c:v>
                      </c:pt>
                      <c:pt idx="29">
                        <c:v>4.4999999999999998E-2</c:v>
                      </c:pt>
                      <c:pt idx="30">
                        <c:v>6.2E-2</c:v>
                      </c:pt>
                      <c:pt idx="31">
                        <c:v>0.109</c:v>
                      </c:pt>
                      <c:pt idx="32">
                        <c:v>6.5000000000000002E-2</c:v>
                      </c:pt>
                      <c:pt idx="33">
                        <c:v>9.1999999999999998E-2</c:v>
                      </c:pt>
                      <c:pt idx="34">
                        <c:v>8.5000000000000006E-2</c:v>
                      </c:pt>
                      <c:pt idx="35">
                        <c:v>8.5000000000000006E-2</c:v>
                      </c:pt>
                      <c:pt idx="36">
                        <c:v>0.122</c:v>
                      </c:pt>
                      <c:pt idx="37">
                        <c:v>0.10199999999999999</c:v>
                      </c:pt>
                      <c:pt idx="38">
                        <c:v>5.1999999999999998E-2</c:v>
                      </c:pt>
                      <c:pt idx="39">
                        <c:v>6.9000000000000006E-2</c:v>
                      </c:pt>
                      <c:pt idx="40">
                        <c:v>9.9000000000000005E-2</c:v>
                      </c:pt>
                      <c:pt idx="41">
                        <c:v>0.159</c:v>
                      </c:pt>
                      <c:pt idx="42">
                        <c:v>6.2E-2</c:v>
                      </c:pt>
                      <c:pt idx="43">
                        <c:v>0.112</c:v>
                      </c:pt>
                      <c:pt idx="44">
                        <c:v>0.185</c:v>
                      </c:pt>
                      <c:pt idx="45">
                        <c:v>0.115</c:v>
                      </c:pt>
                      <c:pt idx="46">
                        <c:v>0.11600000000000001</c:v>
                      </c:pt>
                      <c:pt idx="47">
                        <c:v>9.5000000000000001E-2</c:v>
                      </c:pt>
                      <c:pt idx="48">
                        <c:v>0.152</c:v>
                      </c:pt>
                      <c:pt idx="49" formatCode="0.000_ ">
                        <c:v>0.16900000000000001</c:v>
                      </c:pt>
                      <c:pt idx="50" formatCode="0.000_ ">
                        <c:v>6.2E-2</c:v>
                      </c:pt>
                      <c:pt idx="51" formatCode="0.000_ ">
                        <c:v>0.13100000000000001</c:v>
                      </c:pt>
                      <c:pt idx="52" formatCode="0.000_ ">
                        <c:v>6.5000000000000002E-2</c:v>
                      </c:pt>
                      <c:pt idx="53" formatCode="0.000_ ">
                        <c:v>5.8000000000000003E-2</c:v>
                      </c:pt>
                      <c:pt idx="54" formatCode="0.000_ ">
                        <c:v>4.9000000000000002E-2</c:v>
                      </c:pt>
                      <c:pt idx="55" formatCode="0.000_ ">
                        <c:v>3.5000000000000003E-2</c:v>
                      </c:pt>
                      <c:pt idx="56" formatCode="0.000_ ">
                        <c:v>3.2000000000000001E-2</c:v>
                      </c:pt>
                      <c:pt idx="57" formatCode="0.000_ ">
                        <c:v>3.9E-2</c:v>
                      </c:pt>
                      <c:pt idx="58" formatCode="0.000_ ">
                        <c:v>4.9000000000000002E-2</c:v>
                      </c:pt>
                      <c:pt idx="59" formatCode="0.000_ ">
                        <c:v>3.9E-2</c:v>
                      </c:pt>
                      <c:pt idx="60" formatCode="0.000_ ">
                        <c:v>5.1999999999999998E-2</c:v>
                      </c:pt>
                      <c:pt idx="61" formatCode="0.000_ ">
                        <c:v>5.5E-2</c:v>
                      </c:pt>
                      <c:pt idx="62" formatCode="0.000_ ">
                        <c:v>5.5E-2</c:v>
                      </c:pt>
                      <c:pt idx="63" formatCode="0.000_ ">
                        <c:v>5.1999999999999998E-2</c:v>
                      </c:pt>
                      <c:pt idx="64" formatCode="0.000_ ">
                        <c:v>3.7999999999999999E-2</c:v>
                      </c:pt>
                      <c:pt idx="65" formatCode="0.000_ ">
                        <c:v>4.4999999999999998E-2</c:v>
                      </c:pt>
                      <c:pt idx="66" formatCode="0.000_ ">
                        <c:v>4.2000000000000003E-2</c:v>
                      </c:pt>
                      <c:pt idx="67" formatCode="0.000_ ">
                        <c:v>6.2E-2</c:v>
                      </c:pt>
                      <c:pt idx="68" formatCode="0.000_ ">
                        <c:v>0.152</c:v>
                      </c:pt>
                      <c:pt idx="69" formatCode="0.000_ ">
                        <c:v>0.13200000000000001</c:v>
                      </c:pt>
                      <c:pt idx="70" formatCode="0.000_ ">
                        <c:v>0.156</c:v>
                      </c:pt>
                      <c:pt idx="71" formatCode="0.000_ ">
                        <c:v>0.122</c:v>
                      </c:pt>
                      <c:pt idx="72" formatCode="0.000_ ">
                        <c:v>9.9000000000000005E-2</c:v>
                      </c:pt>
                      <c:pt idx="73" formatCode="0.000_ ">
                        <c:v>3.7999999999999999E-2</c:v>
                      </c:pt>
                      <c:pt idx="74" formatCode="0.000_ ">
                        <c:v>5.2999999999999999E-2</c:v>
                      </c:pt>
                      <c:pt idx="75" formatCode="0.000_ ">
                        <c:v>0.15</c:v>
                      </c:pt>
                      <c:pt idx="76" formatCode="0.000_ ">
                        <c:v>9.8000000000000004E-2</c:v>
                      </c:pt>
                      <c:pt idx="77" formatCode="0.000_ ">
                        <c:v>0.122</c:v>
                      </c:pt>
                      <c:pt idx="78" formatCode="0.000_ ">
                        <c:v>0.10199999999999999</c:v>
                      </c:pt>
                      <c:pt idx="79" formatCode="0.000_ ">
                        <c:v>0.13200000000000001</c:v>
                      </c:pt>
                      <c:pt idx="80" formatCode="0.000_ ">
                        <c:v>0.15</c:v>
                      </c:pt>
                      <c:pt idx="81" formatCode="0.000_ ">
                        <c:v>7.0999999999999994E-2</c:v>
                      </c:pt>
                      <c:pt idx="82" formatCode="0.000_ ">
                        <c:v>7.0000000000000007E-2</c:v>
                      </c:pt>
                      <c:pt idx="83" formatCode="0.000_ ">
                        <c:v>0.20100000000000001</c:v>
                      </c:pt>
                      <c:pt idx="84" formatCode="0.000_ ">
                        <c:v>0.19400000000000001</c:v>
                      </c:pt>
                      <c:pt idx="85" formatCode="0.000_ ">
                        <c:v>0.157</c:v>
                      </c:pt>
                      <c:pt idx="86" formatCode="0.000_ ">
                        <c:v>0.14199999999999999</c:v>
                      </c:pt>
                      <c:pt idx="87" formatCode="0.000_ ">
                        <c:v>0.105</c:v>
                      </c:pt>
                      <c:pt idx="88" formatCode="0.000_ ">
                        <c:v>0.11</c:v>
                      </c:pt>
                      <c:pt idx="89" formatCode="0.000_ ">
                        <c:v>0.10199999999999999</c:v>
                      </c:pt>
                      <c:pt idx="90" formatCode="0.000_ ">
                        <c:v>6.4000000000000001E-2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ADB-4C6D-946A-12376556D783}"/>
                  </c:ext>
                </c:extLst>
              </c15:ser>
            </c15:filteredLineSeries>
          </c:ext>
        </c:extLst>
      </c:lineChart>
      <c:catAx>
        <c:axId val="38706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3272543"/>
        <c:crosses val="autoZero"/>
        <c:auto val="1"/>
        <c:lblAlgn val="ctr"/>
        <c:lblOffset val="100"/>
        <c:noMultiLvlLbl val="0"/>
      </c:catAx>
      <c:valAx>
        <c:axId val="10327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8706102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Impurity-1</a:t>
            </a:r>
            <a:r>
              <a:rPr lang="ko-KR" altLang="en-US"/>
              <a:t> </a:t>
            </a:r>
            <a:r>
              <a:rPr lang="en-US" altLang="ko-KR"/>
              <a:t>1.0% </a:t>
            </a:r>
            <a:r>
              <a:rPr lang="ko-KR" altLang="en-US"/>
              <a:t>이하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'DP72 Trend'!$J$2:$J$3</c:f>
              <c:strCache>
                <c:ptCount val="2"/>
                <c:pt idx="0">
                  <c:v>Impurity
DP-IMP-1
1.0%이하</c:v>
                </c:pt>
              </c:strCache>
              <c:extLst xmlns:c15="http://schemas.microsoft.com/office/drawing/2012/chart"/>
            </c:strRef>
          </c:tx>
          <c:marker>
            <c:symbol val="none"/>
          </c:marker>
          <c:val>
            <c:numRef>
              <c:f>'DP72 Trend'!$J$4:$J$145</c:f>
              <c:numCache>
                <c:formatCode>General</c:formatCode>
                <c:ptCount val="142"/>
                <c:pt idx="0">
                  <c:v>0.4</c:v>
                </c:pt>
                <c:pt idx="1">
                  <c:v>0.45</c:v>
                </c:pt>
                <c:pt idx="2">
                  <c:v>0.47</c:v>
                </c:pt>
                <c:pt idx="3">
                  <c:v>0.38</c:v>
                </c:pt>
                <c:pt idx="4">
                  <c:v>0.32</c:v>
                </c:pt>
                <c:pt idx="5">
                  <c:v>0.31</c:v>
                </c:pt>
                <c:pt idx="6">
                  <c:v>0.35</c:v>
                </c:pt>
                <c:pt idx="7">
                  <c:v>0.26</c:v>
                </c:pt>
                <c:pt idx="8">
                  <c:v>0.28999999999999998</c:v>
                </c:pt>
                <c:pt idx="9">
                  <c:v>0.31</c:v>
                </c:pt>
                <c:pt idx="10">
                  <c:v>0.26</c:v>
                </c:pt>
                <c:pt idx="11">
                  <c:v>0.27</c:v>
                </c:pt>
                <c:pt idx="12" formatCode="0.00_);[Red]\(0.00\)">
                  <c:v>0.33</c:v>
                </c:pt>
                <c:pt idx="13">
                  <c:v>0.44</c:v>
                </c:pt>
                <c:pt idx="14">
                  <c:v>0.46</c:v>
                </c:pt>
                <c:pt idx="15">
                  <c:v>0.35</c:v>
                </c:pt>
                <c:pt idx="16">
                  <c:v>0.35</c:v>
                </c:pt>
                <c:pt idx="17">
                  <c:v>0.44</c:v>
                </c:pt>
                <c:pt idx="18">
                  <c:v>0.46</c:v>
                </c:pt>
                <c:pt idx="19">
                  <c:v>0.39</c:v>
                </c:pt>
                <c:pt idx="20">
                  <c:v>0.32</c:v>
                </c:pt>
                <c:pt idx="21">
                  <c:v>0.37</c:v>
                </c:pt>
                <c:pt idx="22">
                  <c:v>0.39</c:v>
                </c:pt>
                <c:pt idx="23">
                  <c:v>0.32</c:v>
                </c:pt>
                <c:pt idx="24">
                  <c:v>0.34</c:v>
                </c:pt>
                <c:pt idx="25">
                  <c:v>0.3</c:v>
                </c:pt>
                <c:pt idx="26">
                  <c:v>0.34</c:v>
                </c:pt>
                <c:pt idx="27">
                  <c:v>0.3</c:v>
                </c:pt>
                <c:pt idx="28">
                  <c:v>0.39</c:v>
                </c:pt>
                <c:pt idx="29">
                  <c:v>0.43</c:v>
                </c:pt>
                <c:pt idx="30">
                  <c:v>0.39</c:v>
                </c:pt>
                <c:pt idx="31">
                  <c:v>0.36</c:v>
                </c:pt>
                <c:pt idx="32">
                  <c:v>0.38</c:v>
                </c:pt>
                <c:pt idx="33">
                  <c:v>0.39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0.35</c:v>
                </c:pt>
                <c:pt idx="38">
                  <c:v>0.41</c:v>
                </c:pt>
                <c:pt idx="39">
                  <c:v>0.44</c:v>
                </c:pt>
                <c:pt idx="40">
                  <c:v>0.39</c:v>
                </c:pt>
                <c:pt idx="41">
                  <c:v>0.38</c:v>
                </c:pt>
                <c:pt idx="42">
                  <c:v>0.4</c:v>
                </c:pt>
                <c:pt idx="43">
                  <c:v>0.33</c:v>
                </c:pt>
                <c:pt idx="44">
                  <c:v>0.4</c:v>
                </c:pt>
                <c:pt idx="45">
                  <c:v>0.37</c:v>
                </c:pt>
                <c:pt idx="46">
                  <c:v>0.42</c:v>
                </c:pt>
                <c:pt idx="47">
                  <c:v>0.41</c:v>
                </c:pt>
                <c:pt idx="48">
                  <c:v>0.45</c:v>
                </c:pt>
                <c:pt idx="49">
                  <c:v>0.45</c:v>
                </c:pt>
                <c:pt idx="50" formatCode="0.00_);[Red]\(0.00\)">
                  <c:v>0.43</c:v>
                </c:pt>
                <c:pt idx="51" formatCode="0.00_);[Red]\(0.00\)">
                  <c:v>0.4</c:v>
                </c:pt>
                <c:pt idx="52" formatCode="0.00_);[Red]\(0.00\)">
                  <c:v>0.43</c:v>
                </c:pt>
                <c:pt idx="53" formatCode="0.00_);[Red]\(0.00\)">
                  <c:v>0.45</c:v>
                </c:pt>
                <c:pt idx="54" formatCode="0.00_);[Red]\(0.00\)">
                  <c:v>0.44</c:v>
                </c:pt>
                <c:pt idx="55" formatCode="0.00_);[Red]\(0.00\)">
                  <c:v>0.44</c:v>
                </c:pt>
                <c:pt idx="56" formatCode="0.00_);[Red]\(0.00\)">
                  <c:v>0.43</c:v>
                </c:pt>
                <c:pt idx="57" formatCode="0.00_);[Red]\(0.00\)">
                  <c:v>0.43</c:v>
                </c:pt>
                <c:pt idx="58" formatCode="0.00_);[Red]\(0.00\)">
                  <c:v>0.45</c:v>
                </c:pt>
                <c:pt idx="59" formatCode="0.00_);[Red]\(0.00\)">
                  <c:v>0.44</c:v>
                </c:pt>
                <c:pt idx="60">
                  <c:v>0.42</c:v>
                </c:pt>
                <c:pt idx="61">
                  <c:v>0.38</c:v>
                </c:pt>
                <c:pt idx="62">
                  <c:v>0.41</c:v>
                </c:pt>
                <c:pt idx="63">
                  <c:v>0.44</c:v>
                </c:pt>
                <c:pt idx="64">
                  <c:v>0.5</c:v>
                </c:pt>
                <c:pt idx="65" formatCode="0.00_);[Red]\(0.00\)">
                  <c:v>0.47</c:v>
                </c:pt>
                <c:pt idx="66" formatCode="0.00_);[Red]\(0.00\)">
                  <c:v>0.46</c:v>
                </c:pt>
                <c:pt idx="67" formatCode="0.00_);[Red]\(0.00\)">
                  <c:v>0.43</c:v>
                </c:pt>
                <c:pt idx="68" formatCode="0.00_);[Red]\(0.00\)">
                  <c:v>0.32</c:v>
                </c:pt>
                <c:pt idx="69" formatCode="0.00_);[Red]\(0.00\)">
                  <c:v>0.46</c:v>
                </c:pt>
                <c:pt idx="70" formatCode="0.00_);[Red]\(0.00\)">
                  <c:v>0.44</c:v>
                </c:pt>
                <c:pt idx="71" formatCode="0.00_);[Red]\(0.00\)">
                  <c:v>0.42</c:v>
                </c:pt>
                <c:pt idx="72" formatCode="0.00_);[Red]\(0.00\)">
                  <c:v>0.39</c:v>
                </c:pt>
                <c:pt idx="73" formatCode="0.00_);[Red]\(0.00\)">
                  <c:v>0.35</c:v>
                </c:pt>
                <c:pt idx="74" formatCode="0.00_);[Red]\(0.00\)">
                  <c:v>0.42</c:v>
                </c:pt>
                <c:pt idx="75" formatCode="0.00_);[Red]\(0.00\)">
                  <c:v>0.5</c:v>
                </c:pt>
                <c:pt idx="76" formatCode="0.00_);[Red]\(0.00\)">
                  <c:v>0.42</c:v>
                </c:pt>
                <c:pt idx="77" formatCode="0.00_);[Red]\(0.00\)">
                  <c:v>0.45</c:v>
                </c:pt>
                <c:pt idx="78" formatCode="0.00_);[Red]\(0.00\)">
                  <c:v>0.39</c:v>
                </c:pt>
                <c:pt idx="79" formatCode="0.00_);[Red]\(0.00\)">
                  <c:v>0.48</c:v>
                </c:pt>
                <c:pt idx="80" formatCode="0.00_);[Red]\(0.00\)">
                  <c:v>0.49</c:v>
                </c:pt>
                <c:pt idx="81" formatCode="0.00_);[Red]\(0.00\)">
                  <c:v>0.41</c:v>
                </c:pt>
                <c:pt idx="82" formatCode="0.00_);[Red]\(0.00\)">
                  <c:v>0.41</c:v>
                </c:pt>
                <c:pt idx="83" formatCode="0.00_);[Red]\(0.00\)">
                  <c:v>0.5</c:v>
                </c:pt>
                <c:pt idx="84" formatCode="0.00_);[Red]\(0.00\)">
                  <c:v>0.54</c:v>
                </c:pt>
                <c:pt idx="85" formatCode="0.00_);[Red]\(0.00\)">
                  <c:v>0.47</c:v>
                </c:pt>
                <c:pt idx="86" formatCode="0.00_);[Red]\(0.00\)">
                  <c:v>0.49</c:v>
                </c:pt>
                <c:pt idx="87" formatCode="0.00_);[Red]\(0.00\)">
                  <c:v>0.49</c:v>
                </c:pt>
                <c:pt idx="88" formatCode="0.00_);[Red]\(0.00\)">
                  <c:v>0.45</c:v>
                </c:pt>
                <c:pt idx="89" formatCode="0.00_);[Red]\(0.00\)">
                  <c:v>0.5</c:v>
                </c:pt>
                <c:pt idx="90" formatCode="0.00_);[Red]\(0.00\)">
                  <c:v>0.45</c:v>
                </c:pt>
                <c:pt idx="91" formatCode="0.00_);[Red]\(0.00\)">
                  <c:v>0.54</c:v>
                </c:pt>
                <c:pt idx="92" formatCode="0.00_);[Red]\(0.00\)">
                  <c:v>0.54</c:v>
                </c:pt>
                <c:pt idx="93" formatCode="0.00_);[Red]\(0.00\)">
                  <c:v>0.51</c:v>
                </c:pt>
                <c:pt idx="94" formatCode="0.00_);[Red]\(0.00\)">
                  <c:v>0.51</c:v>
                </c:pt>
                <c:pt idx="95" formatCode="0.00_);[Red]\(0.00\)">
                  <c:v>0.49</c:v>
                </c:pt>
                <c:pt idx="96" formatCode="0.00_);[Red]\(0.00\)">
                  <c:v>0.5</c:v>
                </c:pt>
                <c:pt idx="97" formatCode="0.00_);[Red]\(0.00\)">
                  <c:v>0.45</c:v>
                </c:pt>
                <c:pt idx="98" formatCode="0.00_);[Red]\(0.00\)">
                  <c:v>0.39</c:v>
                </c:pt>
                <c:pt idx="99" formatCode="0.00_);[Red]\(0.00\)">
                  <c:v>0.41</c:v>
                </c:pt>
                <c:pt idx="100" formatCode="0.00_);[Red]\(0.00\)">
                  <c:v>0.42</c:v>
                </c:pt>
                <c:pt idx="101" formatCode="0.00_);[Red]\(0.00\)">
                  <c:v>0.56000000000000005</c:v>
                </c:pt>
                <c:pt idx="102" formatCode="0.00_);[Red]\(0.00\)">
                  <c:v>0.47</c:v>
                </c:pt>
                <c:pt idx="103" formatCode="0.00_);[Red]\(0.00\)">
                  <c:v>0.46</c:v>
                </c:pt>
                <c:pt idx="104" formatCode="0.00_);[Red]\(0.00\)">
                  <c:v>0.39</c:v>
                </c:pt>
                <c:pt idx="105" formatCode="0.00_);[Red]\(0.00\)">
                  <c:v>0.39</c:v>
                </c:pt>
                <c:pt idx="106" formatCode="0.00_);[Red]\(0.00\)">
                  <c:v>0.49</c:v>
                </c:pt>
                <c:pt idx="107" formatCode="0.00_);[Red]\(0.00\)">
                  <c:v>0.46</c:v>
                </c:pt>
                <c:pt idx="108" formatCode="0.00_);[Red]\(0.00\)">
                  <c:v>0.5</c:v>
                </c:pt>
                <c:pt idx="109" formatCode="0.00_);[Red]\(0.00\)">
                  <c:v>0.46</c:v>
                </c:pt>
                <c:pt idx="110" formatCode="0.00_);[Red]\(0.00\)">
                  <c:v>0.5</c:v>
                </c:pt>
                <c:pt idx="111" formatCode="0.00_);[Red]\(0.00\)">
                  <c:v>0.56000000000000005</c:v>
                </c:pt>
                <c:pt idx="112" formatCode="0.00_);[Red]\(0.00\)">
                  <c:v>0.55000000000000004</c:v>
                </c:pt>
                <c:pt idx="113" formatCode="0.00_);[Red]\(0.00\)">
                  <c:v>0.57999999999999996</c:v>
                </c:pt>
                <c:pt idx="114" formatCode="0.00_);[Red]\(0.00\)">
                  <c:v>0.53</c:v>
                </c:pt>
                <c:pt idx="115" formatCode="0.00_);[Red]\(0.00\)">
                  <c:v>0.49</c:v>
                </c:pt>
                <c:pt idx="116" formatCode="0.00_);[Red]\(0.00\)">
                  <c:v>0.48</c:v>
                </c:pt>
                <c:pt idx="117" formatCode="0.00_);[Red]\(0.00\)">
                  <c:v>0.37</c:v>
                </c:pt>
                <c:pt idx="118" formatCode="0.00_);[Red]\(0.00\)">
                  <c:v>0.41</c:v>
                </c:pt>
                <c:pt idx="119" formatCode="0.00_);[Red]\(0.00\)">
                  <c:v>0.51</c:v>
                </c:pt>
                <c:pt idx="120" formatCode="0.00_);[Red]\(0.00\)">
                  <c:v>0.56000000000000005</c:v>
                </c:pt>
                <c:pt idx="121" formatCode="0.00_);[Red]\(0.00\)">
                  <c:v>0.59</c:v>
                </c:pt>
                <c:pt idx="122" formatCode="0.00_);[Red]\(0.00\)">
                  <c:v>0.51</c:v>
                </c:pt>
                <c:pt idx="123" formatCode="0.00_);[Red]\(0.00\)">
                  <c:v>0.56999999999999995</c:v>
                </c:pt>
                <c:pt idx="124" formatCode="0.00_);[Red]\(0.00\)">
                  <c:v>0.56999999999999995</c:v>
                </c:pt>
                <c:pt idx="125" formatCode="0.00_);[Red]\(0.00\)">
                  <c:v>0.44</c:v>
                </c:pt>
                <c:pt idx="126" formatCode="0.00_);[Red]\(0.00\)">
                  <c:v>0.49</c:v>
                </c:pt>
                <c:pt idx="127" formatCode="0.00_);[Red]\(0.00\)">
                  <c:v>0.55000000000000004</c:v>
                </c:pt>
                <c:pt idx="128" formatCode="0.00_);[Red]\(0.00\)">
                  <c:v>0.53</c:v>
                </c:pt>
                <c:pt idx="129" formatCode="0.00_);[Red]\(0.00\)">
                  <c:v>0.46</c:v>
                </c:pt>
                <c:pt idx="130" formatCode="0.00_);[Red]\(0.00\)">
                  <c:v>0.38</c:v>
                </c:pt>
                <c:pt idx="131" formatCode="0.00_);[Red]\(0.00\)">
                  <c:v>0.5</c:v>
                </c:pt>
                <c:pt idx="132" formatCode="0.00_);[Red]\(0.00\)">
                  <c:v>0.46</c:v>
                </c:pt>
                <c:pt idx="133" formatCode="0.00_);[Red]\(0.00\)">
                  <c:v>0.47</c:v>
                </c:pt>
                <c:pt idx="134" formatCode="0.00_);[Red]\(0.00\)">
                  <c:v>0.49</c:v>
                </c:pt>
                <c:pt idx="135" formatCode="0.00_);[Red]\(0.00\)">
                  <c:v>0.36</c:v>
                </c:pt>
                <c:pt idx="136" formatCode="0.00_);[Red]\(0.00\)">
                  <c:v>0.49</c:v>
                </c:pt>
                <c:pt idx="137" formatCode="0.00_);[Red]\(0.00\)">
                  <c:v>0.59</c:v>
                </c:pt>
                <c:pt idx="138" formatCode="0.00_);[Red]\(0.00\)">
                  <c:v>0.45</c:v>
                </c:pt>
                <c:pt idx="139" formatCode="0.00_);[Red]\(0.00\)">
                  <c:v>0.44</c:v>
                </c:pt>
                <c:pt idx="140" formatCode="0.00_);[Red]\(0.00\)">
                  <c:v>0.41</c:v>
                </c:pt>
                <c:pt idx="141" formatCode="0.00_);[Red]\(0.00\)">
                  <c:v>0.42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AF30-495C-AB50-7C10471B8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387061023"/>
        <c:axId val="103272543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'DP72 Trend'!$G$2:$G$3</c15:sqref>
                        </c15:formulaRef>
                      </c:ext>
                    </c:extLst>
                    <c:strCache>
                      <c:ptCount val="2"/>
                      <c:pt idx="0">
                        <c:v>함량
98.0~102.0%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'DP72 Trend'!$B$4:$B$145</c15:sqref>
                        </c15:formulaRef>
                      </c:ext>
                    </c:extLst>
                    <c:strCache>
                      <c:ptCount val="142"/>
                      <c:pt idx="0">
                        <c:v>18001</c:v>
                      </c:pt>
                      <c:pt idx="1">
                        <c:v>18002</c:v>
                      </c:pt>
                      <c:pt idx="2">
                        <c:v>18003</c:v>
                      </c:pt>
                      <c:pt idx="3">
                        <c:v>18004</c:v>
                      </c:pt>
                      <c:pt idx="4">
                        <c:v>18005</c:v>
                      </c:pt>
                      <c:pt idx="5">
                        <c:v>18006</c:v>
                      </c:pt>
                      <c:pt idx="6">
                        <c:v>18007</c:v>
                      </c:pt>
                      <c:pt idx="7">
                        <c:v>18008</c:v>
                      </c:pt>
                      <c:pt idx="8">
                        <c:v>18009</c:v>
                      </c:pt>
                      <c:pt idx="9">
                        <c:v>18010</c:v>
                      </c:pt>
                      <c:pt idx="10">
                        <c:v>18011</c:v>
                      </c:pt>
                      <c:pt idx="11">
                        <c:v>18012</c:v>
                      </c:pt>
                      <c:pt idx="12">
                        <c:v>18013</c:v>
                      </c:pt>
                      <c:pt idx="13">
                        <c:v>18014</c:v>
                      </c:pt>
                      <c:pt idx="14">
                        <c:v>18015</c:v>
                      </c:pt>
                      <c:pt idx="15">
                        <c:v>18016</c:v>
                      </c:pt>
                      <c:pt idx="16">
                        <c:v>18017</c:v>
                      </c:pt>
                      <c:pt idx="17">
                        <c:v>18018</c:v>
                      </c:pt>
                      <c:pt idx="18">
                        <c:v>18019</c:v>
                      </c:pt>
                      <c:pt idx="19">
                        <c:v>18020</c:v>
                      </c:pt>
                      <c:pt idx="20">
                        <c:v>18022</c:v>
                      </c:pt>
                      <c:pt idx="21">
                        <c:v>18023</c:v>
                      </c:pt>
                      <c:pt idx="22">
                        <c:v>18024</c:v>
                      </c:pt>
                      <c:pt idx="23">
                        <c:v>18025</c:v>
                      </c:pt>
                      <c:pt idx="24">
                        <c:v>18026</c:v>
                      </c:pt>
                      <c:pt idx="25">
                        <c:v>19001</c:v>
                      </c:pt>
                      <c:pt idx="26">
                        <c:v>19002</c:v>
                      </c:pt>
                      <c:pt idx="27">
                        <c:v>19003</c:v>
                      </c:pt>
                      <c:pt idx="28">
                        <c:v>19004</c:v>
                      </c:pt>
                      <c:pt idx="29">
                        <c:v>19005</c:v>
                      </c:pt>
                      <c:pt idx="30">
                        <c:v>19006</c:v>
                      </c:pt>
                      <c:pt idx="31">
                        <c:v>19007</c:v>
                      </c:pt>
                      <c:pt idx="32">
                        <c:v>19008</c:v>
                      </c:pt>
                      <c:pt idx="33">
                        <c:v>19009</c:v>
                      </c:pt>
                      <c:pt idx="34">
                        <c:v>19010</c:v>
                      </c:pt>
                      <c:pt idx="35">
                        <c:v>19011</c:v>
                      </c:pt>
                      <c:pt idx="36">
                        <c:v>19012</c:v>
                      </c:pt>
                      <c:pt idx="37">
                        <c:v>19013</c:v>
                      </c:pt>
                      <c:pt idx="38">
                        <c:v>19014</c:v>
                      </c:pt>
                      <c:pt idx="39">
                        <c:v>19015</c:v>
                      </c:pt>
                      <c:pt idx="40">
                        <c:v>19016</c:v>
                      </c:pt>
                      <c:pt idx="41">
                        <c:v>19017</c:v>
                      </c:pt>
                      <c:pt idx="42">
                        <c:v>19018</c:v>
                      </c:pt>
                      <c:pt idx="43">
                        <c:v>19019</c:v>
                      </c:pt>
                      <c:pt idx="44">
                        <c:v>19020</c:v>
                      </c:pt>
                      <c:pt idx="45">
                        <c:v>19021</c:v>
                      </c:pt>
                      <c:pt idx="46">
                        <c:v>19022</c:v>
                      </c:pt>
                      <c:pt idx="47">
                        <c:v>20001</c:v>
                      </c:pt>
                      <c:pt idx="48">
                        <c:v>20002</c:v>
                      </c:pt>
                      <c:pt idx="49">
                        <c:v>20003</c:v>
                      </c:pt>
                      <c:pt idx="50">
                        <c:v>20004</c:v>
                      </c:pt>
                      <c:pt idx="51">
                        <c:v>20005</c:v>
                      </c:pt>
                      <c:pt idx="52">
                        <c:v>20006</c:v>
                      </c:pt>
                      <c:pt idx="53">
                        <c:v>20007</c:v>
                      </c:pt>
                      <c:pt idx="54">
                        <c:v>20008</c:v>
                      </c:pt>
                      <c:pt idx="55">
                        <c:v>20009</c:v>
                      </c:pt>
                      <c:pt idx="56">
                        <c:v>20010</c:v>
                      </c:pt>
                      <c:pt idx="57">
                        <c:v>20011</c:v>
                      </c:pt>
                      <c:pt idx="58">
                        <c:v>20012</c:v>
                      </c:pt>
                      <c:pt idx="59">
                        <c:v>20013</c:v>
                      </c:pt>
                      <c:pt idx="60">
                        <c:v>20014</c:v>
                      </c:pt>
                      <c:pt idx="61">
                        <c:v>20015</c:v>
                      </c:pt>
                      <c:pt idx="62">
                        <c:v>20016</c:v>
                      </c:pt>
                      <c:pt idx="63">
                        <c:v>20017</c:v>
                      </c:pt>
                      <c:pt idx="64">
                        <c:v>20018</c:v>
                      </c:pt>
                      <c:pt idx="65">
                        <c:v>20019</c:v>
                      </c:pt>
                      <c:pt idx="66">
                        <c:v>20020</c:v>
                      </c:pt>
                      <c:pt idx="67">
                        <c:v>20021</c:v>
                      </c:pt>
                      <c:pt idx="68">
                        <c:v>20418</c:v>
                      </c:pt>
                      <c:pt idx="69">
                        <c:v>21001</c:v>
                      </c:pt>
                      <c:pt idx="70">
                        <c:v>21002</c:v>
                      </c:pt>
                      <c:pt idx="71">
                        <c:v>21003</c:v>
                      </c:pt>
                      <c:pt idx="72">
                        <c:v>21004</c:v>
                      </c:pt>
                      <c:pt idx="73">
                        <c:v>21005</c:v>
                      </c:pt>
                      <c:pt idx="74">
                        <c:v>21006</c:v>
                      </c:pt>
                      <c:pt idx="75">
                        <c:v>21007</c:v>
                      </c:pt>
                      <c:pt idx="76">
                        <c:v>21008</c:v>
                      </c:pt>
                      <c:pt idx="77">
                        <c:v>21009</c:v>
                      </c:pt>
                      <c:pt idx="78">
                        <c:v>21010</c:v>
                      </c:pt>
                      <c:pt idx="79">
                        <c:v>21011</c:v>
                      </c:pt>
                      <c:pt idx="80">
                        <c:v>21012</c:v>
                      </c:pt>
                      <c:pt idx="81">
                        <c:v>21013</c:v>
                      </c:pt>
                      <c:pt idx="82">
                        <c:v>21014</c:v>
                      </c:pt>
                      <c:pt idx="83">
                        <c:v>21015</c:v>
                      </c:pt>
                      <c:pt idx="84">
                        <c:v>21016</c:v>
                      </c:pt>
                      <c:pt idx="85">
                        <c:v>21017</c:v>
                      </c:pt>
                      <c:pt idx="86">
                        <c:v>21018</c:v>
                      </c:pt>
                      <c:pt idx="87">
                        <c:v>21019</c:v>
                      </c:pt>
                      <c:pt idx="88">
                        <c:v>21020</c:v>
                      </c:pt>
                      <c:pt idx="89">
                        <c:v>21021</c:v>
                      </c:pt>
                      <c:pt idx="90">
                        <c:v>21022</c:v>
                      </c:pt>
                      <c:pt idx="91">
                        <c:v>21022_L18</c:v>
                      </c:pt>
                      <c:pt idx="92">
                        <c:v>22001</c:v>
                      </c:pt>
                      <c:pt idx="93">
                        <c:v>22002</c:v>
                      </c:pt>
                      <c:pt idx="94">
                        <c:v>22003</c:v>
                      </c:pt>
                      <c:pt idx="95">
                        <c:v>22004</c:v>
                      </c:pt>
                      <c:pt idx="96">
                        <c:v>22005</c:v>
                      </c:pt>
                      <c:pt idx="97">
                        <c:v>22006</c:v>
                      </c:pt>
                      <c:pt idx="98">
                        <c:v>22007</c:v>
                      </c:pt>
                      <c:pt idx="99">
                        <c:v>22008</c:v>
                      </c:pt>
                      <c:pt idx="100">
                        <c:v>22009</c:v>
                      </c:pt>
                      <c:pt idx="101">
                        <c:v>22010</c:v>
                      </c:pt>
                      <c:pt idx="102">
                        <c:v>22011</c:v>
                      </c:pt>
                      <c:pt idx="103">
                        <c:v>22012</c:v>
                      </c:pt>
                      <c:pt idx="104">
                        <c:v>22013</c:v>
                      </c:pt>
                      <c:pt idx="105">
                        <c:v>22014</c:v>
                      </c:pt>
                      <c:pt idx="106">
                        <c:v>22015</c:v>
                      </c:pt>
                      <c:pt idx="107">
                        <c:v>22016</c:v>
                      </c:pt>
                      <c:pt idx="108">
                        <c:v>22017</c:v>
                      </c:pt>
                      <c:pt idx="109">
                        <c:v>22018</c:v>
                      </c:pt>
                      <c:pt idx="110">
                        <c:v>22413</c:v>
                      </c:pt>
                      <c:pt idx="111">
                        <c:v>22413_S6</c:v>
                      </c:pt>
                      <c:pt idx="112">
                        <c:v>22413_L6</c:v>
                      </c:pt>
                      <c:pt idx="113">
                        <c:v>22413_L9</c:v>
                      </c:pt>
                      <c:pt idx="114">
                        <c:v>22019</c:v>
                      </c:pt>
                      <c:pt idx="115">
                        <c:v>23001</c:v>
                      </c:pt>
                      <c:pt idx="116">
                        <c:v>23002</c:v>
                      </c:pt>
                      <c:pt idx="117">
                        <c:v>23003</c:v>
                      </c:pt>
                      <c:pt idx="118">
                        <c:v>23004</c:v>
                      </c:pt>
                      <c:pt idx="119">
                        <c:v>23005</c:v>
                      </c:pt>
                      <c:pt idx="120">
                        <c:v>23005_S6</c:v>
                      </c:pt>
                      <c:pt idx="121">
                        <c:v>23005_L6</c:v>
                      </c:pt>
                      <c:pt idx="122">
                        <c:v>23006</c:v>
                      </c:pt>
                      <c:pt idx="123">
                        <c:v>23006_S6</c:v>
                      </c:pt>
                      <c:pt idx="124">
                        <c:v>23006_L6</c:v>
                      </c:pt>
                      <c:pt idx="125">
                        <c:v>23007</c:v>
                      </c:pt>
                      <c:pt idx="126">
                        <c:v>23008</c:v>
                      </c:pt>
                      <c:pt idx="127">
                        <c:v>23009</c:v>
                      </c:pt>
                      <c:pt idx="128">
                        <c:v>23010</c:v>
                      </c:pt>
                      <c:pt idx="129">
                        <c:v>23011</c:v>
                      </c:pt>
                      <c:pt idx="130">
                        <c:v>23012</c:v>
                      </c:pt>
                      <c:pt idx="131">
                        <c:v>23013</c:v>
                      </c:pt>
                      <c:pt idx="132">
                        <c:v>23014</c:v>
                      </c:pt>
                      <c:pt idx="133">
                        <c:v>23015</c:v>
                      </c:pt>
                      <c:pt idx="134">
                        <c:v>23016</c:v>
                      </c:pt>
                      <c:pt idx="135">
                        <c:v>23017</c:v>
                      </c:pt>
                      <c:pt idx="136">
                        <c:v>23018</c:v>
                      </c:pt>
                      <c:pt idx="137">
                        <c:v>23019</c:v>
                      </c:pt>
                      <c:pt idx="138">
                        <c:v>23020</c:v>
                      </c:pt>
                      <c:pt idx="139">
                        <c:v>23021</c:v>
                      </c:pt>
                      <c:pt idx="140">
                        <c:v>23022</c:v>
                      </c:pt>
                      <c:pt idx="141">
                        <c:v>23023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'DP72 Trend'!$G$4:$G$145</c15:sqref>
                        </c15:formulaRef>
                      </c:ext>
                    </c:extLst>
                    <c:numCache>
                      <c:formatCode>General</c:formatCode>
                      <c:ptCount val="142"/>
                      <c:pt idx="0">
                        <c:v>98.54</c:v>
                      </c:pt>
                      <c:pt idx="1">
                        <c:v>99.41</c:v>
                      </c:pt>
                      <c:pt idx="2">
                        <c:v>99.27</c:v>
                      </c:pt>
                      <c:pt idx="3">
                        <c:v>98.88</c:v>
                      </c:pt>
                      <c:pt idx="4">
                        <c:v>99.27</c:v>
                      </c:pt>
                      <c:pt idx="5">
                        <c:v>99.65</c:v>
                      </c:pt>
                      <c:pt idx="6">
                        <c:v>98.77</c:v>
                      </c:pt>
                      <c:pt idx="7">
                        <c:v>99.29</c:v>
                      </c:pt>
                      <c:pt idx="8">
                        <c:v>99.27</c:v>
                      </c:pt>
                      <c:pt idx="9">
                        <c:v>99.09</c:v>
                      </c:pt>
                      <c:pt idx="10">
                        <c:v>99.85</c:v>
                      </c:pt>
                      <c:pt idx="11">
                        <c:v>99.57</c:v>
                      </c:pt>
                      <c:pt idx="12" formatCode="0.00_ ">
                        <c:v>99</c:v>
                      </c:pt>
                      <c:pt idx="13">
                        <c:v>99.22</c:v>
                      </c:pt>
                      <c:pt idx="14">
                        <c:v>99.17</c:v>
                      </c:pt>
                      <c:pt idx="15">
                        <c:v>99.16</c:v>
                      </c:pt>
                      <c:pt idx="16">
                        <c:v>99.01</c:v>
                      </c:pt>
                      <c:pt idx="17">
                        <c:v>99.18</c:v>
                      </c:pt>
                      <c:pt idx="18">
                        <c:v>99.04</c:v>
                      </c:pt>
                      <c:pt idx="19">
                        <c:v>99.48</c:v>
                      </c:pt>
                      <c:pt idx="20">
                        <c:v>99.13</c:v>
                      </c:pt>
                      <c:pt idx="21">
                        <c:v>99.09</c:v>
                      </c:pt>
                      <c:pt idx="22">
                        <c:v>99.31</c:v>
                      </c:pt>
                      <c:pt idx="23">
                        <c:v>99.2</c:v>
                      </c:pt>
                      <c:pt idx="24">
                        <c:v>99.4</c:v>
                      </c:pt>
                      <c:pt idx="25">
                        <c:v>99.52</c:v>
                      </c:pt>
                      <c:pt idx="26">
                        <c:v>99.21</c:v>
                      </c:pt>
                      <c:pt idx="27">
                        <c:v>99.76</c:v>
                      </c:pt>
                      <c:pt idx="28">
                        <c:v>99.48</c:v>
                      </c:pt>
                      <c:pt idx="29">
                        <c:v>98.99</c:v>
                      </c:pt>
                      <c:pt idx="30">
                        <c:v>99.18</c:v>
                      </c:pt>
                      <c:pt idx="31">
                        <c:v>99.2</c:v>
                      </c:pt>
                      <c:pt idx="32">
                        <c:v>99.02</c:v>
                      </c:pt>
                      <c:pt idx="33">
                        <c:v>99.01</c:v>
                      </c:pt>
                      <c:pt idx="34">
                        <c:v>99.09</c:v>
                      </c:pt>
                      <c:pt idx="35">
                        <c:v>99.17</c:v>
                      </c:pt>
                      <c:pt idx="36">
                        <c:v>98.72</c:v>
                      </c:pt>
                      <c:pt idx="37">
                        <c:v>98.75</c:v>
                      </c:pt>
                      <c:pt idx="38">
                        <c:v>99.04</c:v>
                      </c:pt>
                      <c:pt idx="39">
                        <c:v>98.69</c:v>
                      </c:pt>
                      <c:pt idx="40">
                        <c:v>99</c:v>
                      </c:pt>
                      <c:pt idx="41">
                        <c:v>98.94</c:v>
                      </c:pt>
                      <c:pt idx="42">
                        <c:v>98.58</c:v>
                      </c:pt>
                      <c:pt idx="43">
                        <c:v>99.79</c:v>
                      </c:pt>
                      <c:pt idx="44">
                        <c:v>98.8</c:v>
                      </c:pt>
                      <c:pt idx="45">
                        <c:v>99.1</c:v>
                      </c:pt>
                      <c:pt idx="46">
                        <c:v>99.1</c:v>
                      </c:pt>
                      <c:pt idx="47">
                        <c:v>98.9</c:v>
                      </c:pt>
                      <c:pt idx="48">
                        <c:v>99.24</c:v>
                      </c:pt>
                      <c:pt idx="49" formatCode="0.00_ ">
                        <c:v>98.86</c:v>
                      </c:pt>
                      <c:pt idx="50" formatCode="0.00_);[Red]\(0.00\)">
                        <c:v>99.73</c:v>
                      </c:pt>
                      <c:pt idx="51" formatCode="0.00_);[Red]\(0.00\)">
                        <c:v>99.36</c:v>
                      </c:pt>
                      <c:pt idx="52" formatCode="0.00_);[Red]\(0.00\)">
                        <c:v>99.06</c:v>
                      </c:pt>
                      <c:pt idx="53" formatCode="0.00_);[Red]\(0.00\)">
                        <c:v>98.91</c:v>
                      </c:pt>
                      <c:pt idx="54" formatCode="0.00_);[Red]\(0.00\)">
                        <c:v>98.46</c:v>
                      </c:pt>
                      <c:pt idx="55" formatCode="0.00_);[Red]\(0.00\)">
                        <c:v>99.17</c:v>
                      </c:pt>
                      <c:pt idx="56" formatCode="0.00_);[Red]\(0.00\)">
                        <c:v>98.96</c:v>
                      </c:pt>
                      <c:pt idx="57" formatCode="0.00_);[Red]\(0.00\)">
                        <c:v>99.14</c:v>
                      </c:pt>
                      <c:pt idx="58" formatCode="0.00_);[Red]\(0.00\)">
                        <c:v>99.21</c:v>
                      </c:pt>
                      <c:pt idx="59" formatCode="0.00_);[Red]\(0.00\)">
                        <c:v>98.94</c:v>
                      </c:pt>
                      <c:pt idx="60">
                        <c:v>98.9</c:v>
                      </c:pt>
                      <c:pt idx="61">
                        <c:v>99.95</c:v>
                      </c:pt>
                      <c:pt idx="62">
                        <c:v>100.09</c:v>
                      </c:pt>
                      <c:pt idx="63">
                        <c:v>99.38</c:v>
                      </c:pt>
                      <c:pt idx="64">
                        <c:v>99.22</c:v>
                      </c:pt>
                      <c:pt idx="65" formatCode="0.00_);[Red]\(0.00\)">
                        <c:v>98.82</c:v>
                      </c:pt>
                      <c:pt idx="66" formatCode="0.00_);[Red]\(0.00\)">
                        <c:v>99.18</c:v>
                      </c:pt>
                      <c:pt idx="67" formatCode="0.00_);[Red]\(0.00\)">
                        <c:v>98.65</c:v>
                      </c:pt>
                      <c:pt idx="68" formatCode="0.00_);[Red]\(0.00\)">
                        <c:v>99.99</c:v>
                      </c:pt>
                      <c:pt idx="69" formatCode="0.00_);[Red]\(0.00\)">
                        <c:v>98.57</c:v>
                      </c:pt>
                      <c:pt idx="70" formatCode="0.00_);[Red]\(0.00\)">
                        <c:v>98.72</c:v>
                      </c:pt>
                      <c:pt idx="71" formatCode="0.00_);[Red]\(0.00\)">
                        <c:v>99.57</c:v>
                      </c:pt>
                      <c:pt idx="72" formatCode="0.00_);[Red]\(0.00\)">
                        <c:v>99.25</c:v>
                      </c:pt>
                      <c:pt idx="73" formatCode="0.00_);[Red]\(0.00\)">
                        <c:v>99.2</c:v>
                      </c:pt>
                      <c:pt idx="74" formatCode="0.00_);[Red]\(0.00\)">
                        <c:v>99.27</c:v>
                      </c:pt>
                      <c:pt idx="75" formatCode="0.00_);[Red]\(0.00\)">
                        <c:v>98.89</c:v>
                      </c:pt>
                      <c:pt idx="76" formatCode="0.00_);[Red]\(0.00\)">
                        <c:v>99.38</c:v>
                      </c:pt>
                      <c:pt idx="77" formatCode="0.00_);[Red]\(0.00\)">
                        <c:v>99.26</c:v>
                      </c:pt>
                      <c:pt idx="78" formatCode="0.00_);[Red]\(0.00\)">
                        <c:v>98.89</c:v>
                      </c:pt>
                      <c:pt idx="79" formatCode="0.00_);[Red]\(0.00\)">
                        <c:v>98.52</c:v>
                      </c:pt>
                      <c:pt idx="80" formatCode="0.00_);[Red]\(0.00\)">
                        <c:v>98.78</c:v>
                      </c:pt>
                      <c:pt idx="81" formatCode="0.00_);[Red]\(0.00\)">
                        <c:v>100.03</c:v>
                      </c:pt>
                      <c:pt idx="82" formatCode="0.00_);[Red]\(0.00\)">
                        <c:v>99.86</c:v>
                      </c:pt>
                      <c:pt idx="83" formatCode="0.00_);[Red]\(0.00\)">
                        <c:v>99.53</c:v>
                      </c:pt>
                      <c:pt idx="84" formatCode="0.00_);[Red]\(0.00\)">
                        <c:v>99.85</c:v>
                      </c:pt>
                      <c:pt idx="85" formatCode="0.00_);[Red]\(0.00\)">
                        <c:v>99.09</c:v>
                      </c:pt>
                      <c:pt idx="86" formatCode="0.00_);[Red]\(0.00\)">
                        <c:v>98.78</c:v>
                      </c:pt>
                      <c:pt idx="87" formatCode="0.00_);[Red]\(0.00\)">
                        <c:v>98.77</c:v>
                      </c:pt>
                      <c:pt idx="88" formatCode="0.00_);[Red]\(0.00\)">
                        <c:v>98.7</c:v>
                      </c:pt>
                      <c:pt idx="89" formatCode="0.00_);[Red]\(0.00\)">
                        <c:v>99.17</c:v>
                      </c:pt>
                      <c:pt idx="90" formatCode="0.00_);[Red]\(0.00\)">
                        <c:v>99.27</c:v>
                      </c:pt>
                      <c:pt idx="91" formatCode="0.00_);[Red]\(0.00\)">
                        <c:v>99.08</c:v>
                      </c:pt>
                      <c:pt idx="92" formatCode="0.00_);[Red]\(0.00\)">
                        <c:v>98.8</c:v>
                      </c:pt>
                      <c:pt idx="93" formatCode="0.00_);[Red]\(0.00\)">
                        <c:v>98.85</c:v>
                      </c:pt>
                      <c:pt idx="94" formatCode="0.00_);[Red]\(0.00\)">
                        <c:v>99.13</c:v>
                      </c:pt>
                      <c:pt idx="95" formatCode="0.00_);[Red]\(0.00\)">
                        <c:v>99.88</c:v>
                      </c:pt>
                      <c:pt idx="96" formatCode="0.00_);[Red]\(0.00\)">
                        <c:v>98.82</c:v>
                      </c:pt>
                      <c:pt idx="97" formatCode="0.00_);[Red]\(0.00\)">
                        <c:v>98.66</c:v>
                      </c:pt>
                      <c:pt idx="98" formatCode="0.00_);[Red]\(0.00\)">
                        <c:v>98.95</c:v>
                      </c:pt>
                      <c:pt idx="99" formatCode="0.00_);[Red]\(0.00\)">
                        <c:v>99.42</c:v>
                      </c:pt>
                      <c:pt idx="100" formatCode="0.00_);[Red]\(0.00\)">
                        <c:v>98.86</c:v>
                      </c:pt>
                      <c:pt idx="101" formatCode="0.00_);[Red]\(0.00\)">
                        <c:v>98.91</c:v>
                      </c:pt>
                      <c:pt idx="102" formatCode="0.00_);[Red]\(0.00\)">
                        <c:v>98.87</c:v>
                      </c:pt>
                      <c:pt idx="103" formatCode="0.00_);[Red]\(0.00\)">
                        <c:v>98.77</c:v>
                      </c:pt>
                      <c:pt idx="104" formatCode="0.00_);[Red]\(0.00\)">
                        <c:v>98.8</c:v>
                      </c:pt>
                      <c:pt idx="105" formatCode="0.00_);[Red]\(0.00\)">
                        <c:v>99.44</c:v>
                      </c:pt>
                      <c:pt idx="106" formatCode="0.00_);[Red]\(0.00\)">
                        <c:v>98.99</c:v>
                      </c:pt>
                      <c:pt idx="107" formatCode="0.00_);[Red]\(0.00\)">
                        <c:v>99.45</c:v>
                      </c:pt>
                      <c:pt idx="108" formatCode="0.00_);[Red]\(0.00\)">
                        <c:v>99.38</c:v>
                      </c:pt>
                      <c:pt idx="109" formatCode="0.00_);[Red]\(0.00\)">
                        <c:v>99.46</c:v>
                      </c:pt>
                      <c:pt idx="110" formatCode="0.00_);[Red]\(0.00\)">
                        <c:v>99.69</c:v>
                      </c:pt>
                      <c:pt idx="111" formatCode="0.00_);[Red]\(0.00\)">
                        <c:v>98.89</c:v>
                      </c:pt>
                      <c:pt idx="112" formatCode="0.00_);[Red]\(0.00\)">
                        <c:v>99</c:v>
                      </c:pt>
                      <c:pt idx="113" formatCode="0.00_);[Red]\(0.00\)">
                        <c:v>98.36</c:v>
                      </c:pt>
                      <c:pt idx="114" formatCode="0.00_);[Red]\(0.00\)">
                        <c:v>99.14</c:v>
                      </c:pt>
                      <c:pt idx="115" formatCode="0.00_);[Red]\(0.00\)">
                        <c:v>98.98</c:v>
                      </c:pt>
                      <c:pt idx="116" formatCode="0.00_);[Red]\(0.00\)">
                        <c:v>99.24</c:v>
                      </c:pt>
                      <c:pt idx="117" formatCode="0.00_);[Red]\(0.00\)">
                        <c:v>99.13</c:v>
                      </c:pt>
                      <c:pt idx="118" formatCode="0.00_);[Red]\(0.00\)">
                        <c:v>98.87</c:v>
                      </c:pt>
                      <c:pt idx="119" formatCode="0.00_);[Red]\(0.00\)">
                        <c:v>98.65</c:v>
                      </c:pt>
                      <c:pt idx="120" formatCode="0.00_);[Red]\(0.00\)">
                        <c:v>98.79</c:v>
                      </c:pt>
                      <c:pt idx="121" formatCode="0.00_);[Red]\(0.00\)">
                        <c:v>98.97</c:v>
                      </c:pt>
                      <c:pt idx="122" formatCode="0.00_);[Red]\(0.00\)">
                        <c:v>98.7</c:v>
                      </c:pt>
                      <c:pt idx="123" formatCode="0.00_);[Red]\(0.00\)">
                        <c:v>98.62</c:v>
                      </c:pt>
                      <c:pt idx="124" formatCode="0.00_);[Red]\(0.00\)">
                        <c:v>98.42</c:v>
                      </c:pt>
                      <c:pt idx="125" formatCode="0.00_);[Red]\(0.00\)">
                        <c:v>98.98</c:v>
                      </c:pt>
                      <c:pt idx="126" formatCode="0.00_);[Red]\(0.00\)">
                        <c:v>99.15</c:v>
                      </c:pt>
                      <c:pt idx="127" formatCode="0.00_);[Red]\(0.00\)">
                        <c:v>98.81</c:v>
                      </c:pt>
                      <c:pt idx="128" formatCode="0.00_);[Red]\(0.00\)">
                        <c:v>98.63</c:v>
                      </c:pt>
                      <c:pt idx="129" formatCode="0.00_);[Red]\(0.00\)">
                        <c:v>99.68</c:v>
                      </c:pt>
                      <c:pt idx="130" formatCode="0.00_);[Red]\(0.00\)">
                        <c:v>99.65</c:v>
                      </c:pt>
                      <c:pt idx="131" formatCode="0.00_);[Red]\(0.00\)">
                        <c:v>98.55</c:v>
                      </c:pt>
                      <c:pt idx="132" formatCode="0.00_);[Red]\(0.00\)">
                        <c:v>98.55</c:v>
                      </c:pt>
                      <c:pt idx="133" formatCode="0.00_);[Red]\(0.00\)">
                        <c:v>99.02</c:v>
                      </c:pt>
                      <c:pt idx="134" formatCode="0.00_);[Red]\(0.00\)">
                        <c:v>98.64</c:v>
                      </c:pt>
                      <c:pt idx="135" formatCode="0.00_);[Red]\(0.00\)">
                        <c:v>100.08</c:v>
                      </c:pt>
                      <c:pt idx="136" formatCode="0.00_);[Red]\(0.00\)">
                        <c:v>99.34</c:v>
                      </c:pt>
                      <c:pt idx="137" formatCode="0.00_);[Red]\(0.00\)">
                        <c:v>99.65</c:v>
                      </c:pt>
                      <c:pt idx="138" formatCode="0.00_);[Red]\(0.00\)">
                        <c:v>99.02</c:v>
                      </c:pt>
                      <c:pt idx="139" formatCode="0.00_);[Red]\(0.00\)">
                        <c:v>99.52</c:v>
                      </c:pt>
                      <c:pt idx="140" formatCode="0.00_);[Red]\(0.00\)">
                        <c:v>100.19</c:v>
                      </c:pt>
                      <c:pt idx="141" formatCode="0.00_);[Red]\(0.00\)">
                        <c:v>100.49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F30-495C-AB50-7C10471B826F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Trend'!$G$2:$G$3</c15:sqref>
                        </c15:formulaRef>
                      </c:ext>
                    </c:extLst>
                    <c:strCache>
                      <c:ptCount val="2"/>
                      <c:pt idx="0">
                        <c:v>함량
98.0~102.0%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Trend'!$B$4:$B$145</c15:sqref>
                        </c15:formulaRef>
                      </c:ext>
                    </c:extLst>
                    <c:strCache>
                      <c:ptCount val="142"/>
                      <c:pt idx="0">
                        <c:v>18001</c:v>
                      </c:pt>
                      <c:pt idx="1">
                        <c:v>18002</c:v>
                      </c:pt>
                      <c:pt idx="2">
                        <c:v>18003</c:v>
                      </c:pt>
                      <c:pt idx="3">
                        <c:v>18004</c:v>
                      </c:pt>
                      <c:pt idx="4">
                        <c:v>18005</c:v>
                      </c:pt>
                      <c:pt idx="5">
                        <c:v>18006</c:v>
                      </c:pt>
                      <c:pt idx="6">
                        <c:v>18007</c:v>
                      </c:pt>
                      <c:pt idx="7">
                        <c:v>18008</c:v>
                      </c:pt>
                      <c:pt idx="8">
                        <c:v>18009</c:v>
                      </c:pt>
                      <c:pt idx="9">
                        <c:v>18010</c:v>
                      </c:pt>
                      <c:pt idx="10">
                        <c:v>18011</c:v>
                      </c:pt>
                      <c:pt idx="11">
                        <c:v>18012</c:v>
                      </c:pt>
                      <c:pt idx="12">
                        <c:v>18013</c:v>
                      </c:pt>
                      <c:pt idx="13">
                        <c:v>18014</c:v>
                      </c:pt>
                      <c:pt idx="14">
                        <c:v>18015</c:v>
                      </c:pt>
                      <c:pt idx="15">
                        <c:v>18016</c:v>
                      </c:pt>
                      <c:pt idx="16">
                        <c:v>18017</c:v>
                      </c:pt>
                      <c:pt idx="17">
                        <c:v>18018</c:v>
                      </c:pt>
                      <c:pt idx="18">
                        <c:v>18019</c:v>
                      </c:pt>
                      <c:pt idx="19">
                        <c:v>18020</c:v>
                      </c:pt>
                      <c:pt idx="20">
                        <c:v>18022</c:v>
                      </c:pt>
                      <c:pt idx="21">
                        <c:v>18023</c:v>
                      </c:pt>
                      <c:pt idx="22">
                        <c:v>18024</c:v>
                      </c:pt>
                      <c:pt idx="23">
                        <c:v>18025</c:v>
                      </c:pt>
                      <c:pt idx="24">
                        <c:v>18026</c:v>
                      </c:pt>
                      <c:pt idx="25">
                        <c:v>19001</c:v>
                      </c:pt>
                      <c:pt idx="26">
                        <c:v>19002</c:v>
                      </c:pt>
                      <c:pt idx="27">
                        <c:v>19003</c:v>
                      </c:pt>
                      <c:pt idx="28">
                        <c:v>19004</c:v>
                      </c:pt>
                      <c:pt idx="29">
                        <c:v>19005</c:v>
                      </c:pt>
                      <c:pt idx="30">
                        <c:v>19006</c:v>
                      </c:pt>
                      <c:pt idx="31">
                        <c:v>19007</c:v>
                      </c:pt>
                      <c:pt idx="32">
                        <c:v>19008</c:v>
                      </c:pt>
                      <c:pt idx="33">
                        <c:v>19009</c:v>
                      </c:pt>
                      <c:pt idx="34">
                        <c:v>19010</c:v>
                      </c:pt>
                      <c:pt idx="35">
                        <c:v>19011</c:v>
                      </c:pt>
                      <c:pt idx="36">
                        <c:v>19012</c:v>
                      </c:pt>
                      <c:pt idx="37">
                        <c:v>19013</c:v>
                      </c:pt>
                      <c:pt idx="38">
                        <c:v>19014</c:v>
                      </c:pt>
                      <c:pt idx="39">
                        <c:v>19015</c:v>
                      </c:pt>
                      <c:pt idx="40">
                        <c:v>19016</c:v>
                      </c:pt>
                      <c:pt idx="41">
                        <c:v>19017</c:v>
                      </c:pt>
                      <c:pt idx="42">
                        <c:v>19018</c:v>
                      </c:pt>
                      <c:pt idx="43">
                        <c:v>19019</c:v>
                      </c:pt>
                      <c:pt idx="44">
                        <c:v>19020</c:v>
                      </c:pt>
                      <c:pt idx="45">
                        <c:v>19021</c:v>
                      </c:pt>
                      <c:pt idx="46">
                        <c:v>19022</c:v>
                      </c:pt>
                      <c:pt idx="47">
                        <c:v>20001</c:v>
                      </c:pt>
                      <c:pt idx="48">
                        <c:v>20002</c:v>
                      </c:pt>
                      <c:pt idx="49">
                        <c:v>20003</c:v>
                      </c:pt>
                      <c:pt idx="50">
                        <c:v>20004</c:v>
                      </c:pt>
                      <c:pt idx="51">
                        <c:v>20005</c:v>
                      </c:pt>
                      <c:pt idx="52">
                        <c:v>20006</c:v>
                      </c:pt>
                      <c:pt idx="53">
                        <c:v>20007</c:v>
                      </c:pt>
                      <c:pt idx="54">
                        <c:v>20008</c:v>
                      </c:pt>
                      <c:pt idx="55">
                        <c:v>20009</c:v>
                      </c:pt>
                      <c:pt idx="56">
                        <c:v>20010</c:v>
                      </c:pt>
                      <c:pt idx="57">
                        <c:v>20011</c:v>
                      </c:pt>
                      <c:pt idx="58">
                        <c:v>20012</c:v>
                      </c:pt>
                      <c:pt idx="59">
                        <c:v>20013</c:v>
                      </c:pt>
                      <c:pt idx="60">
                        <c:v>20014</c:v>
                      </c:pt>
                      <c:pt idx="61">
                        <c:v>20015</c:v>
                      </c:pt>
                      <c:pt idx="62">
                        <c:v>20016</c:v>
                      </c:pt>
                      <c:pt idx="63">
                        <c:v>20017</c:v>
                      </c:pt>
                      <c:pt idx="64">
                        <c:v>20018</c:v>
                      </c:pt>
                      <c:pt idx="65">
                        <c:v>20019</c:v>
                      </c:pt>
                      <c:pt idx="66">
                        <c:v>20020</c:v>
                      </c:pt>
                      <c:pt idx="67">
                        <c:v>20021</c:v>
                      </c:pt>
                      <c:pt idx="68">
                        <c:v>20418</c:v>
                      </c:pt>
                      <c:pt idx="69">
                        <c:v>21001</c:v>
                      </c:pt>
                      <c:pt idx="70">
                        <c:v>21002</c:v>
                      </c:pt>
                      <c:pt idx="71">
                        <c:v>21003</c:v>
                      </c:pt>
                      <c:pt idx="72">
                        <c:v>21004</c:v>
                      </c:pt>
                      <c:pt idx="73">
                        <c:v>21005</c:v>
                      </c:pt>
                      <c:pt idx="74">
                        <c:v>21006</c:v>
                      </c:pt>
                      <c:pt idx="75">
                        <c:v>21007</c:v>
                      </c:pt>
                      <c:pt idx="76">
                        <c:v>21008</c:v>
                      </c:pt>
                      <c:pt idx="77">
                        <c:v>21009</c:v>
                      </c:pt>
                      <c:pt idx="78">
                        <c:v>21010</c:v>
                      </c:pt>
                      <c:pt idx="79">
                        <c:v>21011</c:v>
                      </c:pt>
                      <c:pt idx="80">
                        <c:v>21012</c:v>
                      </c:pt>
                      <c:pt idx="81">
                        <c:v>21013</c:v>
                      </c:pt>
                      <c:pt idx="82">
                        <c:v>21014</c:v>
                      </c:pt>
                      <c:pt idx="83">
                        <c:v>21015</c:v>
                      </c:pt>
                      <c:pt idx="84">
                        <c:v>21016</c:v>
                      </c:pt>
                      <c:pt idx="85">
                        <c:v>21017</c:v>
                      </c:pt>
                      <c:pt idx="86">
                        <c:v>21018</c:v>
                      </c:pt>
                      <c:pt idx="87">
                        <c:v>21019</c:v>
                      </c:pt>
                      <c:pt idx="88">
                        <c:v>21020</c:v>
                      </c:pt>
                      <c:pt idx="89">
                        <c:v>21021</c:v>
                      </c:pt>
                      <c:pt idx="90">
                        <c:v>21022</c:v>
                      </c:pt>
                      <c:pt idx="91">
                        <c:v>21022_L18</c:v>
                      </c:pt>
                      <c:pt idx="92">
                        <c:v>22001</c:v>
                      </c:pt>
                      <c:pt idx="93">
                        <c:v>22002</c:v>
                      </c:pt>
                      <c:pt idx="94">
                        <c:v>22003</c:v>
                      </c:pt>
                      <c:pt idx="95">
                        <c:v>22004</c:v>
                      </c:pt>
                      <c:pt idx="96">
                        <c:v>22005</c:v>
                      </c:pt>
                      <c:pt idx="97">
                        <c:v>22006</c:v>
                      </c:pt>
                      <c:pt idx="98">
                        <c:v>22007</c:v>
                      </c:pt>
                      <c:pt idx="99">
                        <c:v>22008</c:v>
                      </c:pt>
                      <c:pt idx="100">
                        <c:v>22009</c:v>
                      </c:pt>
                      <c:pt idx="101">
                        <c:v>22010</c:v>
                      </c:pt>
                      <c:pt idx="102">
                        <c:v>22011</c:v>
                      </c:pt>
                      <c:pt idx="103">
                        <c:v>22012</c:v>
                      </c:pt>
                      <c:pt idx="104">
                        <c:v>22013</c:v>
                      </c:pt>
                      <c:pt idx="105">
                        <c:v>22014</c:v>
                      </c:pt>
                      <c:pt idx="106">
                        <c:v>22015</c:v>
                      </c:pt>
                      <c:pt idx="107">
                        <c:v>22016</c:v>
                      </c:pt>
                      <c:pt idx="108">
                        <c:v>22017</c:v>
                      </c:pt>
                      <c:pt idx="109">
                        <c:v>22018</c:v>
                      </c:pt>
                      <c:pt idx="110">
                        <c:v>22413</c:v>
                      </c:pt>
                      <c:pt idx="111">
                        <c:v>22413_S6</c:v>
                      </c:pt>
                      <c:pt idx="112">
                        <c:v>22413_L6</c:v>
                      </c:pt>
                      <c:pt idx="113">
                        <c:v>22413_L9</c:v>
                      </c:pt>
                      <c:pt idx="114">
                        <c:v>22019</c:v>
                      </c:pt>
                      <c:pt idx="115">
                        <c:v>23001</c:v>
                      </c:pt>
                      <c:pt idx="116">
                        <c:v>23002</c:v>
                      </c:pt>
                      <c:pt idx="117">
                        <c:v>23003</c:v>
                      </c:pt>
                      <c:pt idx="118">
                        <c:v>23004</c:v>
                      </c:pt>
                      <c:pt idx="119">
                        <c:v>23005</c:v>
                      </c:pt>
                      <c:pt idx="120">
                        <c:v>23005_S6</c:v>
                      </c:pt>
                      <c:pt idx="121">
                        <c:v>23005_L6</c:v>
                      </c:pt>
                      <c:pt idx="122">
                        <c:v>23006</c:v>
                      </c:pt>
                      <c:pt idx="123">
                        <c:v>23006_S6</c:v>
                      </c:pt>
                      <c:pt idx="124">
                        <c:v>23006_L6</c:v>
                      </c:pt>
                      <c:pt idx="125">
                        <c:v>23007</c:v>
                      </c:pt>
                      <c:pt idx="126">
                        <c:v>23008</c:v>
                      </c:pt>
                      <c:pt idx="127">
                        <c:v>23009</c:v>
                      </c:pt>
                      <c:pt idx="128">
                        <c:v>23010</c:v>
                      </c:pt>
                      <c:pt idx="129">
                        <c:v>23011</c:v>
                      </c:pt>
                      <c:pt idx="130">
                        <c:v>23012</c:v>
                      </c:pt>
                      <c:pt idx="131">
                        <c:v>23013</c:v>
                      </c:pt>
                      <c:pt idx="132">
                        <c:v>23014</c:v>
                      </c:pt>
                      <c:pt idx="133">
                        <c:v>23015</c:v>
                      </c:pt>
                      <c:pt idx="134">
                        <c:v>23016</c:v>
                      </c:pt>
                      <c:pt idx="135">
                        <c:v>23017</c:v>
                      </c:pt>
                      <c:pt idx="136">
                        <c:v>23018</c:v>
                      </c:pt>
                      <c:pt idx="137">
                        <c:v>23019</c:v>
                      </c:pt>
                      <c:pt idx="138">
                        <c:v>23020</c:v>
                      </c:pt>
                      <c:pt idx="139">
                        <c:v>23021</c:v>
                      </c:pt>
                      <c:pt idx="140">
                        <c:v>23022</c:v>
                      </c:pt>
                      <c:pt idx="141">
                        <c:v>23023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Trend'!$G$4:$G$145</c15:sqref>
                        </c15:formulaRef>
                      </c:ext>
                    </c:extLst>
                    <c:numCache>
                      <c:formatCode>General</c:formatCode>
                      <c:ptCount val="142"/>
                      <c:pt idx="0">
                        <c:v>98.54</c:v>
                      </c:pt>
                      <c:pt idx="1">
                        <c:v>99.41</c:v>
                      </c:pt>
                      <c:pt idx="2">
                        <c:v>99.27</c:v>
                      </c:pt>
                      <c:pt idx="3">
                        <c:v>98.88</c:v>
                      </c:pt>
                      <c:pt idx="4">
                        <c:v>99.27</c:v>
                      </c:pt>
                      <c:pt idx="5">
                        <c:v>99.65</c:v>
                      </c:pt>
                      <c:pt idx="6">
                        <c:v>98.77</c:v>
                      </c:pt>
                      <c:pt idx="7">
                        <c:v>99.29</c:v>
                      </c:pt>
                      <c:pt idx="8">
                        <c:v>99.27</c:v>
                      </c:pt>
                      <c:pt idx="9">
                        <c:v>99.09</c:v>
                      </c:pt>
                      <c:pt idx="10">
                        <c:v>99.85</c:v>
                      </c:pt>
                      <c:pt idx="11">
                        <c:v>99.57</c:v>
                      </c:pt>
                      <c:pt idx="12" formatCode="0.00_ ">
                        <c:v>99</c:v>
                      </c:pt>
                      <c:pt idx="13">
                        <c:v>99.22</c:v>
                      </c:pt>
                      <c:pt idx="14">
                        <c:v>99.17</c:v>
                      </c:pt>
                      <c:pt idx="15">
                        <c:v>99.16</c:v>
                      </c:pt>
                      <c:pt idx="16">
                        <c:v>99.01</c:v>
                      </c:pt>
                      <c:pt idx="17">
                        <c:v>99.18</c:v>
                      </c:pt>
                      <c:pt idx="18">
                        <c:v>99.04</c:v>
                      </c:pt>
                      <c:pt idx="19">
                        <c:v>99.48</c:v>
                      </c:pt>
                      <c:pt idx="20">
                        <c:v>99.13</c:v>
                      </c:pt>
                      <c:pt idx="21">
                        <c:v>99.09</c:v>
                      </c:pt>
                      <c:pt idx="22">
                        <c:v>99.31</c:v>
                      </c:pt>
                      <c:pt idx="23">
                        <c:v>99.2</c:v>
                      </c:pt>
                      <c:pt idx="24">
                        <c:v>99.4</c:v>
                      </c:pt>
                      <c:pt idx="25">
                        <c:v>99.52</c:v>
                      </c:pt>
                      <c:pt idx="26">
                        <c:v>99.21</c:v>
                      </c:pt>
                      <c:pt idx="27">
                        <c:v>99.76</c:v>
                      </c:pt>
                      <c:pt idx="28">
                        <c:v>99.48</c:v>
                      </c:pt>
                      <c:pt idx="29">
                        <c:v>98.99</c:v>
                      </c:pt>
                      <c:pt idx="30">
                        <c:v>99.18</c:v>
                      </c:pt>
                      <c:pt idx="31">
                        <c:v>99.2</c:v>
                      </c:pt>
                      <c:pt idx="32">
                        <c:v>99.02</c:v>
                      </c:pt>
                      <c:pt idx="33">
                        <c:v>99.01</c:v>
                      </c:pt>
                      <c:pt idx="34">
                        <c:v>99.09</c:v>
                      </c:pt>
                      <c:pt idx="35">
                        <c:v>99.17</c:v>
                      </c:pt>
                      <c:pt idx="36">
                        <c:v>98.72</c:v>
                      </c:pt>
                      <c:pt idx="37">
                        <c:v>98.75</c:v>
                      </c:pt>
                      <c:pt idx="38">
                        <c:v>99.04</c:v>
                      </c:pt>
                      <c:pt idx="39">
                        <c:v>98.69</c:v>
                      </c:pt>
                      <c:pt idx="40">
                        <c:v>99</c:v>
                      </c:pt>
                      <c:pt idx="41">
                        <c:v>98.94</c:v>
                      </c:pt>
                      <c:pt idx="42">
                        <c:v>98.58</c:v>
                      </c:pt>
                      <c:pt idx="43">
                        <c:v>99.79</c:v>
                      </c:pt>
                      <c:pt idx="44">
                        <c:v>98.8</c:v>
                      </c:pt>
                      <c:pt idx="45">
                        <c:v>99.1</c:v>
                      </c:pt>
                      <c:pt idx="46">
                        <c:v>99.1</c:v>
                      </c:pt>
                      <c:pt idx="47">
                        <c:v>98.9</c:v>
                      </c:pt>
                      <c:pt idx="48">
                        <c:v>99.24</c:v>
                      </c:pt>
                      <c:pt idx="49" formatCode="0.00_ ">
                        <c:v>98.86</c:v>
                      </c:pt>
                      <c:pt idx="50" formatCode="0.00_);[Red]\(0.00\)">
                        <c:v>99.73</c:v>
                      </c:pt>
                      <c:pt idx="51" formatCode="0.00_);[Red]\(0.00\)">
                        <c:v>99.36</c:v>
                      </c:pt>
                      <c:pt idx="52" formatCode="0.00_);[Red]\(0.00\)">
                        <c:v>99.06</c:v>
                      </c:pt>
                      <c:pt idx="53" formatCode="0.00_);[Red]\(0.00\)">
                        <c:v>98.91</c:v>
                      </c:pt>
                      <c:pt idx="54" formatCode="0.00_);[Red]\(0.00\)">
                        <c:v>98.46</c:v>
                      </c:pt>
                      <c:pt idx="55" formatCode="0.00_);[Red]\(0.00\)">
                        <c:v>99.17</c:v>
                      </c:pt>
                      <c:pt idx="56" formatCode="0.00_);[Red]\(0.00\)">
                        <c:v>98.96</c:v>
                      </c:pt>
                      <c:pt idx="57" formatCode="0.00_);[Red]\(0.00\)">
                        <c:v>99.14</c:v>
                      </c:pt>
                      <c:pt idx="58" formatCode="0.00_);[Red]\(0.00\)">
                        <c:v>99.21</c:v>
                      </c:pt>
                      <c:pt idx="59" formatCode="0.00_);[Red]\(0.00\)">
                        <c:v>98.94</c:v>
                      </c:pt>
                      <c:pt idx="60">
                        <c:v>98.9</c:v>
                      </c:pt>
                      <c:pt idx="61">
                        <c:v>99.95</c:v>
                      </c:pt>
                      <c:pt idx="62">
                        <c:v>100.09</c:v>
                      </c:pt>
                      <c:pt idx="63">
                        <c:v>99.38</c:v>
                      </c:pt>
                      <c:pt idx="64">
                        <c:v>99.22</c:v>
                      </c:pt>
                      <c:pt idx="65" formatCode="0.00_);[Red]\(0.00\)">
                        <c:v>98.82</c:v>
                      </c:pt>
                      <c:pt idx="66" formatCode="0.00_);[Red]\(0.00\)">
                        <c:v>99.18</c:v>
                      </c:pt>
                      <c:pt idx="67" formatCode="0.00_);[Red]\(0.00\)">
                        <c:v>98.65</c:v>
                      </c:pt>
                      <c:pt idx="68" formatCode="0.00_);[Red]\(0.00\)">
                        <c:v>99.99</c:v>
                      </c:pt>
                      <c:pt idx="69" formatCode="0.00_);[Red]\(0.00\)">
                        <c:v>98.57</c:v>
                      </c:pt>
                      <c:pt idx="70" formatCode="0.00_);[Red]\(0.00\)">
                        <c:v>98.72</c:v>
                      </c:pt>
                      <c:pt idx="71" formatCode="0.00_);[Red]\(0.00\)">
                        <c:v>99.57</c:v>
                      </c:pt>
                      <c:pt idx="72" formatCode="0.00_);[Red]\(0.00\)">
                        <c:v>99.25</c:v>
                      </c:pt>
                      <c:pt idx="73" formatCode="0.00_);[Red]\(0.00\)">
                        <c:v>99.2</c:v>
                      </c:pt>
                      <c:pt idx="74" formatCode="0.00_);[Red]\(0.00\)">
                        <c:v>99.27</c:v>
                      </c:pt>
                      <c:pt idx="75" formatCode="0.00_);[Red]\(0.00\)">
                        <c:v>98.89</c:v>
                      </c:pt>
                      <c:pt idx="76" formatCode="0.00_);[Red]\(0.00\)">
                        <c:v>99.38</c:v>
                      </c:pt>
                      <c:pt idx="77" formatCode="0.00_);[Red]\(0.00\)">
                        <c:v>99.26</c:v>
                      </c:pt>
                      <c:pt idx="78" formatCode="0.00_);[Red]\(0.00\)">
                        <c:v>98.89</c:v>
                      </c:pt>
                      <c:pt idx="79" formatCode="0.00_);[Red]\(0.00\)">
                        <c:v>98.52</c:v>
                      </c:pt>
                      <c:pt idx="80" formatCode="0.00_);[Red]\(0.00\)">
                        <c:v>98.78</c:v>
                      </c:pt>
                      <c:pt idx="81" formatCode="0.00_);[Red]\(0.00\)">
                        <c:v>100.03</c:v>
                      </c:pt>
                      <c:pt idx="82" formatCode="0.00_);[Red]\(0.00\)">
                        <c:v>99.86</c:v>
                      </c:pt>
                      <c:pt idx="83" formatCode="0.00_);[Red]\(0.00\)">
                        <c:v>99.53</c:v>
                      </c:pt>
                      <c:pt idx="84" formatCode="0.00_);[Red]\(0.00\)">
                        <c:v>99.85</c:v>
                      </c:pt>
                      <c:pt idx="85" formatCode="0.00_);[Red]\(0.00\)">
                        <c:v>99.09</c:v>
                      </c:pt>
                      <c:pt idx="86" formatCode="0.00_);[Red]\(0.00\)">
                        <c:v>98.78</c:v>
                      </c:pt>
                      <c:pt idx="87" formatCode="0.00_);[Red]\(0.00\)">
                        <c:v>98.77</c:v>
                      </c:pt>
                      <c:pt idx="88" formatCode="0.00_);[Red]\(0.00\)">
                        <c:v>98.7</c:v>
                      </c:pt>
                      <c:pt idx="89" formatCode="0.00_);[Red]\(0.00\)">
                        <c:v>99.17</c:v>
                      </c:pt>
                      <c:pt idx="90" formatCode="0.00_);[Red]\(0.00\)">
                        <c:v>99.27</c:v>
                      </c:pt>
                      <c:pt idx="91" formatCode="0.00_);[Red]\(0.00\)">
                        <c:v>99.08</c:v>
                      </c:pt>
                      <c:pt idx="92" formatCode="0.00_);[Red]\(0.00\)">
                        <c:v>98.8</c:v>
                      </c:pt>
                      <c:pt idx="93" formatCode="0.00_);[Red]\(0.00\)">
                        <c:v>98.85</c:v>
                      </c:pt>
                      <c:pt idx="94" formatCode="0.00_);[Red]\(0.00\)">
                        <c:v>99.13</c:v>
                      </c:pt>
                      <c:pt idx="95" formatCode="0.00_);[Red]\(0.00\)">
                        <c:v>99.88</c:v>
                      </c:pt>
                      <c:pt idx="96" formatCode="0.00_);[Red]\(0.00\)">
                        <c:v>98.82</c:v>
                      </c:pt>
                      <c:pt idx="97" formatCode="0.00_);[Red]\(0.00\)">
                        <c:v>98.66</c:v>
                      </c:pt>
                      <c:pt idx="98" formatCode="0.00_);[Red]\(0.00\)">
                        <c:v>98.95</c:v>
                      </c:pt>
                      <c:pt idx="99" formatCode="0.00_);[Red]\(0.00\)">
                        <c:v>99.42</c:v>
                      </c:pt>
                      <c:pt idx="100" formatCode="0.00_);[Red]\(0.00\)">
                        <c:v>98.86</c:v>
                      </c:pt>
                      <c:pt idx="101" formatCode="0.00_);[Red]\(0.00\)">
                        <c:v>98.91</c:v>
                      </c:pt>
                      <c:pt idx="102" formatCode="0.00_);[Red]\(0.00\)">
                        <c:v>98.87</c:v>
                      </c:pt>
                      <c:pt idx="103" formatCode="0.00_);[Red]\(0.00\)">
                        <c:v>98.77</c:v>
                      </c:pt>
                      <c:pt idx="104" formatCode="0.00_);[Red]\(0.00\)">
                        <c:v>98.8</c:v>
                      </c:pt>
                      <c:pt idx="105" formatCode="0.00_);[Red]\(0.00\)">
                        <c:v>99.44</c:v>
                      </c:pt>
                      <c:pt idx="106" formatCode="0.00_);[Red]\(0.00\)">
                        <c:v>98.99</c:v>
                      </c:pt>
                      <c:pt idx="107" formatCode="0.00_);[Red]\(0.00\)">
                        <c:v>99.45</c:v>
                      </c:pt>
                      <c:pt idx="108" formatCode="0.00_);[Red]\(0.00\)">
                        <c:v>99.38</c:v>
                      </c:pt>
                      <c:pt idx="109" formatCode="0.00_);[Red]\(0.00\)">
                        <c:v>99.46</c:v>
                      </c:pt>
                      <c:pt idx="110" formatCode="0.00_);[Red]\(0.00\)">
                        <c:v>99.69</c:v>
                      </c:pt>
                      <c:pt idx="111" formatCode="0.00_);[Red]\(0.00\)">
                        <c:v>98.89</c:v>
                      </c:pt>
                      <c:pt idx="112" formatCode="0.00_);[Red]\(0.00\)">
                        <c:v>99</c:v>
                      </c:pt>
                      <c:pt idx="113" formatCode="0.00_);[Red]\(0.00\)">
                        <c:v>98.36</c:v>
                      </c:pt>
                      <c:pt idx="114" formatCode="0.00_);[Red]\(0.00\)">
                        <c:v>99.14</c:v>
                      </c:pt>
                      <c:pt idx="115" formatCode="0.00_);[Red]\(0.00\)">
                        <c:v>98.98</c:v>
                      </c:pt>
                      <c:pt idx="116" formatCode="0.00_);[Red]\(0.00\)">
                        <c:v>99.24</c:v>
                      </c:pt>
                      <c:pt idx="117" formatCode="0.00_);[Red]\(0.00\)">
                        <c:v>99.13</c:v>
                      </c:pt>
                      <c:pt idx="118" formatCode="0.00_);[Red]\(0.00\)">
                        <c:v>98.87</c:v>
                      </c:pt>
                      <c:pt idx="119" formatCode="0.00_);[Red]\(0.00\)">
                        <c:v>98.65</c:v>
                      </c:pt>
                      <c:pt idx="120" formatCode="0.00_);[Red]\(0.00\)">
                        <c:v>98.79</c:v>
                      </c:pt>
                      <c:pt idx="121" formatCode="0.00_);[Red]\(0.00\)">
                        <c:v>98.97</c:v>
                      </c:pt>
                      <c:pt idx="122" formatCode="0.00_);[Red]\(0.00\)">
                        <c:v>98.7</c:v>
                      </c:pt>
                      <c:pt idx="123" formatCode="0.00_);[Red]\(0.00\)">
                        <c:v>98.62</c:v>
                      </c:pt>
                      <c:pt idx="124" formatCode="0.00_);[Red]\(0.00\)">
                        <c:v>98.42</c:v>
                      </c:pt>
                      <c:pt idx="125" formatCode="0.00_);[Red]\(0.00\)">
                        <c:v>98.98</c:v>
                      </c:pt>
                      <c:pt idx="126" formatCode="0.00_);[Red]\(0.00\)">
                        <c:v>99.15</c:v>
                      </c:pt>
                      <c:pt idx="127" formatCode="0.00_);[Red]\(0.00\)">
                        <c:v>98.81</c:v>
                      </c:pt>
                      <c:pt idx="128" formatCode="0.00_);[Red]\(0.00\)">
                        <c:v>98.63</c:v>
                      </c:pt>
                      <c:pt idx="129" formatCode="0.00_);[Red]\(0.00\)">
                        <c:v>99.68</c:v>
                      </c:pt>
                      <c:pt idx="130" formatCode="0.00_);[Red]\(0.00\)">
                        <c:v>99.65</c:v>
                      </c:pt>
                      <c:pt idx="131" formatCode="0.00_);[Red]\(0.00\)">
                        <c:v>98.55</c:v>
                      </c:pt>
                      <c:pt idx="132" formatCode="0.00_);[Red]\(0.00\)">
                        <c:v>98.55</c:v>
                      </c:pt>
                      <c:pt idx="133" formatCode="0.00_);[Red]\(0.00\)">
                        <c:v>99.02</c:v>
                      </c:pt>
                      <c:pt idx="134" formatCode="0.00_);[Red]\(0.00\)">
                        <c:v>98.64</c:v>
                      </c:pt>
                      <c:pt idx="135" formatCode="0.00_);[Red]\(0.00\)">
                        <c:v>100.08</c:v>
                      </c:pt>
                      <c:pt idx="136" formatCode="0.00_);[Red]\(0.00\)">
                        <c:v>99.34</c:v>
                      </c:pt>
                      <c:pt idx="137" formatCode="0.00_);[Red]\(0.00\)">
                        <c:v>99.65</c:v>
                      </c:pt>
                      <c:pt idx="138" formatCode="0.00_);[Red]\(0.00\)">
                        <c:v>99.02</c:v>
                      </c:pt>
                      <c:pt idx="139" formatCode="0.00_);[Red]\(0.00\)">
                        <c:v>99.52</c:v>
                      </c:pt>
                      <c:pt idx="140" formatCode="0.00_);[Red]\(0.00\)">
                        <c:v>100.19</c:v>
                      </c:pt>
                      <c:pt idx="141" formatCode="0.00_);[Red]\(0.00\)">
                        <c:v>100.49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F30-495C-AB50-7C10471B826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Trend'!$H$2:$H$3</c15:sqref>
                        </c15:formulaRef>
                      </c:ext>
                    </c:extLst>
                    <c:strCache>
                      <c:ptCount val="2"/>
                      <c:pt idx="0">
                        <c:v>Chiral Purity
99.0%이상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Trend'!$H$4:$H$94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99.7</c:v>
                      </c:pt>
                      <c:pt idx="1">
                        <c:v>99.94</c:v>
                      </c:pt>
                      <c:pt idx="2">
                        <c:v>99.97</c:v>
                      </c:pt>
                      <c:pt idx="3">
                        <c:v>99.9</c:v>
                      </c:pt>
                      <c:pt idx="4">
                        <c:v>99.62</c:v>
                      </c:pt>
                      <c:pt idx="5">
                        <c:v>99.62</c:v>
                      </c:pt>
                      <c:pt idx="6">
                        <c:v>99.69</c:v>
                      </c:pt>
                      <c:pt idx="7">
                        <c:v>99.74</c:v>
                      </c:pt>
                      <c:pt idx="8">
                        <c:v>99.25</c:v>
                      </c:pt>
                      <c:pt idx="9">
                        <c:v>99.69</c:v>
                      </c:pt>
                      <c:pt idx="10">
                        <c:v>99.65</c:v>
                      </c:pt>
                      <c:pt idx="11">
                        <c:v>99.67</c:v>
                      </c:pt>
                      <c:pt idx="12" formatCode="0.00_ ">
                        <c:v>99.8</c:v>
                      </c:pt>
                      <c:pt idx="13">
                        <c:v>99.82</c:v>
                      </c:pt>
                      <c:pt idx="14">
                        <c:v>99.93</c:v>
                      </c:pt>
                      <c:pt idx="15">
                        <c:v>99.97</c:v>
                      </c:pt>
                      <c:pt idx="16">
                        <c:v>99.93</c:v>
                      </c:pt>
                      <c:pt idx="17">
                        <c:v>99.84</c:v>
                      </c:pt>
                      <c:pt idx="18">
                        <c:v>99.85</c:v>
                      </c:pt>
                      <c:pt idx="19">
                        <c:v>99.52</c:v>
                      </c:pt>
                      <c:pt idx="20">
                        <c:v>99.64</c:v>
                      </c:pt>
                      <c:pt idx="21">
                        <c:v>99.69</c:v>
                      </c:pt>
                      <c:pt idx="22">
                        <c:v>99.7</c:v>
                      </c:pt>
                      <c:pt idx="23">
                        <c:v>99.12</c:v>
                      </c:pt>
                      <c:pt idx="24">
                        <c:v>99.36</c:v>
                      </c:pt>
                      <c:pt idx="25">
                        <c:v>99.78</c:v>
                      </c:pt>
                      <c:pt idx="26">
                        <c:v>99.62</c:v>
                      </c:pt>
                      <c:pt idx="27">
                        <c:v>99.62</c:v>
                      </c:pt>
                      <c:pt idx="28">
                        <c:v>99.48</c:v>
                      </c:pt>
                      <c:pt idx="29">
                        <c:v>99.37</c:v>
                      </c:pt>
                      <c:pt idx="30">
                        <c:v>99.47</c:v>
                      </c:pt>
                      <c:pt idx="31">
                        <c:v>99.48</c:v>
                      </c:pt>
                      <c:pt idx="32">
                        <c:v>99.32</c:v>
                      </c:pt>
                      <c:pt idx="33">
                        <c:v>99.18</c:v>
                      </c:pt>
                      <c:pt idx="34">
                        <c:v>99.29</c:v>
                      </c:pt>
                      <c:pt idx="35">
                        <c:v>99.26</c:v>
                      </c:pt>
                      <c:pt idx="36">
                        <c:v>99.48</c:v>
                      </c:pt>
                      <c:pt idx="37">
                        <c:v>99.47</c:v>
                      </c:pt>
                      <c:pt idx="38">
                        <c:v>99.67</c:v>
                      </c:pt>
                      <c:pt idx="39">
                        <c:v>99.84</c:v>
                      </c:pt>
                      <c:pt idx="40">
                        <c:v>99.77</c:v>
                      </c:pt>
                      <c:pt idx="41">
                        <c:v>99.57</c:v>
                      </c:pt>
                      <c:pt idx="42">
                        <c:v>99.71</c:v>
                      </c:pt>
                      <c:pt idx="43">
                        <c:v>99.44</c:v>
                      </c:pt>
                      <c:pt idx="44">
                        <c:v>99.53</c:v>
                      </c:pt>
                      <c:pt idx="45">
                        <c:v>99.61</c:v>
                      </c:pt>
                      <c:pt idx="46">
                        <c:v>99.67</c:v>
                      </c:pt>
                      <c:pt idx="47">
                        <c:v>99.61</c:v>
                      </c:pt>
                      <c:pt idx="48">
                        <c:v>99.44</c:v>
                      </c:pt>
                      <c:pt idx="49" formatCode="0.00_ ">
                        <c:v>99.37</c:v>
                      </c:pt>
                      <c:pt idx="50" formatCode="0.00_);[Red]\(0.00\)">
                        <c:v>99.66</c:v>
                      </c:pt>
                      <c:pt idx="51" formatCode="0.00_);[Red]\(0.00\)">
                        <c:v>99.92</c:v>
                      </c:pt>
                      <c:pt idx="52" formatCode="0.00_);[Red]\(0.00\)">
                        <c:v>99.99</c:v>
                      </c:pt>
                      <c:pt idx="53" formatCode="0.00_);[Red]\(0.00\)">
                        <c:v>99.97</c:v>
                      </c:pt>
                      <c:pt idx="54" formatCode="0.00_);[Red]\(0.00\)">
                        <c:v>99.94</c:v>
                      </c:pt>
                      <c:pt idx="55" formatCode="0.00_);[Red]\(0.00\)">
                        <c:v>99.78</c:v>
                      </c:pt>
                      <c:pt idx="56" formatCode="0.00_);[Red]\(0.00\)">
                        <c:v>99.6</c:v>
                      </c:pt>
                      <c:pt idx="57" formatCode="0.00_);[Red]\(0.00\)">
                        <c:v>99.46</c:v>
                      </c:pt>
                      <c:pt idx="58" formatCode="0.00_);[Red]\(0.00\)">
                        <c:v>99.46</c:v>
                      </c:pt>
                      <c:pt idx="59" formatCode="0.00_);[Red]\(0.00\)">
                        <c:v>99.47</c:v>
                      </c:pt>
                      <c:pt idx="60" formatCode="0.00_);[Red]\(0.00\)">
                        <c:v>99.43</c:v>
                      </c:pt>
                      <c:pt idx="61" formatCode="0.00_);[Red]\(0.00\)">
                        <c:v>99.49</c:v>
                      </c:pt>
                      <c:pt idx="62" formatCode="0.00_);[Red]\(0.00\)">
                        <c:v>99.49</c:v>
                      </c:pt>
                      <c:pt idx="63" formatCode="0.00_);[Red]\(0.00\)">
                        <c:v>99.12</c:v>
                      </c:pt>
                      <c:pt idx="64" formatCode="0.00_);[Red]\(0.00\)">
                        <c:v>98.84</c:v>
                      </c:pt>
                      <c:pt idx="65" formatCode="0.00_);[Red]\(0.00\)">
                        <c:v>98.98</c:v>
                      </c:pt>
                      <c:pt idx="66" formatCode="0.00_);[Red]\(0.00\)">
                        <c:v>99.16</c:v>
                      </c:pt>
                      <c:pt idx="67" formatCode="0.00_);[Red]\(0.00\)">
                        <c:v>99.31</c:v>
                      </c:pt>
                      <c:pt idx="68" formatCode="0.00_);[Red]\(0.00\)">
                        <c:v>99.37</c:v>
                      </c:pt>
                      <c:pt idx="69" formatCode="0.00_);[Red]\(0.00\)">
                        <c:v>99.55</c:v>
                      </c:pt>
                      <c:pt idx="70" formatCode="0.00_);[Red]\(0.00\)">
                        <c:v>99.23</c:v>
                      </c:pt>
                      <c:pt idx="71" formatCode="0.00_);[Red]\(0.00\)">
                        <c:v>99.37</c:v>
                      </c:pt>
                      <c:pt idx="72" formatCode="0.00_);[Red]\(0.00\)">
                        <c:v>99.33</c:v>
                      </c:pt>
                      <c:pt idx="73" formatCode="0.00_);[Red]\(0.00\)">
                        <c:v>99.65</c:v>
                      </c:pt>
                      <c:pt idx="74" formatCode="0.00_);[Red]\(0.00\)">
                        <c:v>99.26</c:v>
                      </c:pt>
                      <c:pt idx="75" formatCode="0.00_);[Red]\(0.00\)">
                        <c:v>99.21</c:v>
                      </c:pt>
                      <c:pt idx="76" formatCode="0.00_);[Red]\(0.00\)">
                        <c:v>99.36</c:v>
                      </c:pt>
                      <c:pt idx="77" formatCode="0.00_);[Red]\(0.00\)">
                        <c:v>99.45</c:v>
                      </c:pt>
                      <c:pt idx="78" formatCode="0.00_);[Red]\(0.00\)">
                        <c:v>99.92</c:v>
                      </c:pt>
                      <c:pt idx="79" formatCode="0.00_);[Red]\(0.00\)">
                        <c:v>99.18</c:v>
                      </c:pt>
                      <c:pt idx="80" formatCode="0.00_);[Red]\(0.00\)">
                        <c:v>99.23</c:v>
                      </c:pt>
                      <c:pt idx="81" formatCode="0.00_);[Red]\(0.00\)">
                        <c:v>99.32</c:v>
                      </c:pt>
                      <c:pt idx="82" formatCode="0.00_);[Red]\(0.00\)">
                        <c:v>99.6</c:v>
                      </c:pt>
                      <c:pt idx="83" formatCode="0.00_);[Red]\(0.00\)">
                        <c:v>99.71</c:v>
                      </c:pt>
                      <c:pt idx="84" formatCode="0.00_);[Red]\(0.00\)">
                        <c:v>99.7</c:v>
                      </c:pt>
                      <c:pt idx="85" formatCode="0.00_);[Red]\(0.00\)">
                        <c:v>99.56</c:v>
                      </c:pt>
                      <c:pt idx="86" formatCode="0.00_);[Red]\(0.00\)">
                        <c:v>99.39</c:v>
                      </c:pt>
                      <c:pt idx="87" formatCode="0.00_);[Red]\(0.00\)">
                        <c:v>99.33</c:v>
                      </c:pt>
                      <c:pt idx="88" formatCode="0.00_);[Red]\(0.00\)">
                        <c:v>99.25</c:v>
                      </c:pt>
                      <c:pt idx="89" formatCode="0.00_);[Red]\(0.00\)">
                        <c:v>99.32</c:v>
                      </c:pt>
                      <c:pt idx="90" formatCode="0.00_);[Red]\(0.00\)">
                        <c:v>99.55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F30-495C-AB50-7C10471B826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Trend'!$I$2:$I$3</c15:sqref>
                        </c15:formulaRef>
                      </c:ext>
                    </c:extLst>
                    <c:strCache>
                      <c:ptCount val="2"/>
                      <c:pt idx="0">
                        <c:v>Organic
Impurity total
2.0%이하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Trend'!$I$4:$I$145</c15:sqref>
                        </c15:formulaRef>
                      </c:ext>
                    </c:extLst>
                    <c:numCache>
                      <c:formatCode>General</c:formatCode>
                      <c:ptCount val="142"/>
                      <c:pt idx="0">
                        <c:v>0.53</c:v>
                      </c:pt>
                      <c:pt idx="1">
                        <c:v>0.69</c:v>
                      </c:pt>
                      <c:pt idx="2">
                        <c:v>0.71</c:v>
                      </c:pt>
                      <c:pt idx="3">
                        <c:v>0.64</c:v>
                      </c:pt>
                      <c:pt idx="4">
                        <c:v>0.52</c:v>
                      </c:pt>
                      <c:pt idx="5">
                        <c:v>0.52</c:v>
                      </c:pt>
                      <c:pt idx="6">
                        <c:v>0.54</c:v>
                      </c:pt>
                      <c:pt idx="7">
                        <c:v>0.41</c:v>
                      </c:pt>
                      <c:pt idx="8">
                        <c:v>0.46</c:v>
                      </c:pt>
                      <c:pt idx="9">
                        <c:v>0.4</c:v>
                      </c:pt>
                      <c:pt idx="10">
                        <c:v>0.37</c:v>
                      </c:pt>
                      <c:pt idx="11">
                        <c:v>0.38</c:v>
                      </c:pt>
                      <c:pt idx="12" formatCode="0.00_ ">
                        <c:v>0.45</c:v>
                      </c:pt>
                      <c:pt idx="13">
                        <c:v>0.6</c:v>
                      </c:pt>
                      <c:pt idx="14">
                        <c:v>0.63</c:v>
                      </c:pt>
                      <c:pt idx="15">
                        <c:v>0.48</c:v>
                      </c:pt>
                      <c:pt idx="16">
                        <c:v>0.53</c:v>
                      </c:pt>
                      <c:pt idx="17">
                        <c:v>0.77</c:v>
                      </c:pt>
                      <c:pt idx="18">
                        <c:v>0.66</c:v>
                      </c:pt>
                      <c:pt idx="19">
                        <c:v>0.56000000000000005</c:v>
                      </c:pt>
                      <c:pt idx="20">
                        <c:v>0.43</c:v>
                      </c:pt>
                      <c:pt idx="21">
                        <c:v>0.59</c:v>
                      </c:pt>
                      <c:pt idx="22">
                        <c:v>0.56000000000000005</c:v>
                      </c:pt>
                      <c:pt idx="23">
                        <c:v>0.49</c:v>
                      </c:pt>
                      <c:pt idx="24">
                        <c:v>0.48</c:v>
                      </c:pt>
                      <c:pt idx="25">
                        <c:v>0.63</c:v>
                      </c:pt>
                      <c:pt idx="26">
                        <c:v>0.59</c:v>
                      </c:pt>
                      <c:pt idx="27">
                        <c:v>0.44</c:v>
                      </c:pt>
                      <c:pt idx="28">
                        <c:v>0.56999999999999995</c:v>
                      </c:pt>
                      <c:pt idx="29">
                        <c:v>0.65</c:v>
                      </c:pt>
                      <c:pt idx="30">
                        <c:v>0.56999999999999995</c:v>
                      </c:pt>
                      <c:pt idx="31">
                        <c:v>0.54</c:v>
                      </c:pt>
                      <c:pt idx="32">
                        <c:v>0.56999999999999995</c:v>
                      </c:pt>
                      <c:pt idx="33">
                        <c:v>0.57999999999999996</c:v>
                      </c:pt>
                      <c:pt idx="34">
                        <c:v>0.61</c:v>
                      </c:pt>
                      <c:pt idx="35">
                        <c:v>0.65</c:v>
                      </c:pt>
                      <c:pt idx="36">
                        <c:v>0.69</c:v>
                      </c:pt>
                      <c:pt idx="37">
                        <c:v>0.66</c:v>
                      </c:pt>
                      <c:pt idx="38">
                        <c:v>0.67</c:v>
                      </c:pt>
                      <c:pt idx="39">
                        <c:v>0.71</c:v>
                      </c:pt>
                      <c:pt idx="40">
                        <c:v>0.53</c:v>
                      </c:pt>
                      <c:pt idx="41">
                        <c:v>0.56000000000000005</c:v>
                      </c:pt>
                      <c:pt idx="42">
                        <c:v>0.68</c:v>
                      </c:pt>
                      <c:pt idx="43">
                        <c:v>0.5</c:v>
                      </c:pt>
                      <c:pt idx="44">
                        <c:v>0.65</c:v>
                      </c:pt>
                      <c:pt idx="45">
                        <c:v>0.6</c:v>
                      </c:pt>
                      <c:pt idx="46">
                        <c:v>0.64</c:v>
                      </c:pt>
                      <c:pt idx="47">
                        <c:v>0.6</c:v>
                      </c:pt>
                      <c:pt idx="48">
                        <c:v>0.66</c:v>
                      </c:pt>
                      <c:pt idx="49" formatCode="0.00_ ">
                        <c:v>0.64</c:v>
                      </c:pt>
                      <c:pt idx="50" formatCode="0.00_);[Red]\(0.00\)">
                        <c:v>0.59</c:v>
                      </c:pt>
                      <c:pt idx="51" formatCode="0.00_);[Red]\(0.00\)">
                        <c:v>0.57999999999999996</c:v>
                      </c:pt>
                      <c:pt idx="52" formatCode="0.00_);[Red]\(0.00\)">
                        <c:v>0.64</c:v>
                      </c:pt>
                      <c:pt idx="53" formatCode="0.00_);[Red]\(0.00\)">
                        <c:v>0.69</c:v>
                      </c:pt>
                      <c:pt idx="54" formatCode="0.00_);[Red]\(0.00\)">
                        <c:v>0.72</c:v>
                      </c:pt>
                      <c:pt idx="55" formatCode="0.00_);[Red]\(0.00\)">
                        <c:v>0.63</c:v>
                      </c:pt>
                      <c:pt idx="56" formatCode="0.00_);[Red]\(0.00\)">
                        <c:v>0.57999999999999996</c:v>
                      </c:pt>
                      <c:pt idx="57" formatCode="0.00_);[Red]\(0.00\)">
                        <c:v>0.57999999999999996</c:v>
                      </c:pt>
                      <c:pt idx="58" formatCode="0.00_);[Red]\(0.00\)">
                        <c:v>0.63</c:v>
                      </c:pt>
                      <c:pt idx="59" formatCode="0.00_);[Red]\(0.00\)">
                        <c:v>0.64</c:v>
                      </c:pt>
                      <c:pt idx="60">
                        <c:v>0.62</c:v>
                      </c:pt>
                      <c:pt idx="61">
                        <c:v>0.55000000000000004</c:v>
                      </c:pt>
                      <c:pt idx="62">
                        <c:v>0.55000000000000004</c:v>
                      </c:pt>
                      <c:pt idx="63">
                        <c:v>0.57999999999999996</c:v>
                      </c:pt>
                      <c:pt idx="64">
                        <c:v>0.7</c:v>
                      </c:pt>
                      <c:pt idx="65" formatCode="0.00_);[Red]\(0.00\)">
                        <c:v>0.64</c:v>
                      </c:pt>
                      <c:pt idx="66" formatCode="0.00_);[Red]\(0.00\)">
                        <c:v>0.69</c:v>
                      </c:pt>
                      <c:pt idx="67" formatCode="0.00_);[Red]\(0.00\)">
                        <c:v>0.62</c:v>
                      </c:pt>
                      <c:pt idx="68" formatCode="0.00_);[Red]\(0.00\)">
                        <c:v>0.45</c:v>
                      </c:pt>
                      <c:pt idx="69" formatCode="0.00_);[Red]\(0.00\)">
                        <c:v>0.72</c:v>
                      </c:pt>
                      <c:pt idx="70" formatCode="0.00_);[Red]\(0.00\)">
                        <c:v>0.67</c:v>
                      </c:pt>
                      <c:pt idx="71" formatCode="0.00_);[Red]\(0.00\)">
                        <c:v>0.59</c:v>
                      </c:pt>
                      <c:pt idx="72" formatCode="0.00_);[Red]\(0.00\)">
                        <c:v>0.54</c:v>
                      </c:pt>
                      <c:pt idx="73" formatCode="0.00_);[Red]\(0.00\)">
                        <c:v>0.57999999999999996</c:v>
                      </c:pt>
                      <c:pt idx="74" formatCode="0.00_);[Red]\(0.00\)">
                        <c:v>0.57999999999999996</c:v>
                      </c:pt>
                      <c:pt idx="75" formatCode="0.00_);[Red]\(0.00\)">
                        <c:v>0.68</c:v>
                      </c:pt>
                      <c:pt idx="76" formatCode="0.00_);[Red]\(0.00\)">
                        <c:v>0.55000000000000004</c:v>
                      </c:pt>
                      <c:pt idx="77" formatCode="0.00_);[Red]\(0.00\)">
                        <c:v>0.75</c:v>
                      </c:pt>
                      <c:pt idx="78" formatCode="0.00_);[Red]\(0.00\)">
                        <c:v>0.62</c:v>
                      </c:pt>
                      <c:pt idx="79" formatCode="0.00_);[Red]\(0.00\)">
                        <c:v>0.66</c:v>
                      </c:pt>
                      <c:pt idx="80" formatCode="0.00_);[Red]\(0.00\)">
                        <c:v>0.64</c:v>
                      </c:pt>
                      <c:pt idx="81" formatCode="0.00_);[Red]\(0.00\)">
                        <c:v>0.57999999999999996</c:v>
                      </c:pt>
                      <c:pt idx="82" formatCode="0.00_);[Red]\(0.00\)">
                        <c:v>0.56000000000000005</c:v>
                      </c:pt>
                      <c:pt idx="83" formatCode="0.00_);[Red]\(0.00\)">
                        <c:v>0.65</c:v>
                      </c:pt>
                      <c:pt idx="84" formatCode="0.00_);[Red]\(0.00\)">
                        <c:v>0.77</c:v>
                      </c:pt>
                      <c:pt idx="85" formatCode="0.00_);[Red]\(0.00\)">
                        <c:v>0.68</c:v>
                      </c:pt>
                      <c:pt idx="86" formatCode="0.00_);[Red]\(0.00\)">
                        <c:v>0.68</c:v>
                      </c:pt>
                      <c:pt idx="87" formatCode="0.00_);[Red]\(0.00\)">
                        <c:v>0.73</c:v>
                      </c:pt>
                      <c:pt idx="88" formatCode="0.00_);[Red]\(0.00\)">
                        <c:v>0.68</c:v>
                      </c:pt>
                      <c:pt idx="89" formatCode="0.00_);[Red]\(0.00\)">
                        <c:v>0.66</c:v>
                      </c:pt>
                      <c:pt idx="90" formatCode="0.00_);[Red]\(0.00\)">
                        <c:v>0.63</c:v>
                      </c:pt>
                      <c:pt idx="91" formatCode="0.00_);[Red]\(0.00\)">
                        <c:v>0.83</c:v>
                      </c:pt>
                      <c:pt idx="92" formatCode="0.00_);[Red]\(0.00\)">
                        <c:v>0.74</c:v>
                      </c:pt>
                      <c:pt idx="93" formatCode="0.00_);[Red]\(0.00\)">
                        <c:v>0.69</c:v>
                      </c:pt>
                      <c:pt idx="94" formatCode="0.00_);[Red]\(0.00\)">
                        <c:v>0.71</c:v>
                      </c:pt>
                      <c:pt idx="95" formatCode="0.00_);[Red]\(0.00\)">
                        <c:v>0.69</c:v>
                      </c:pt>
                      <c:pt idx="96" formatCode="0.00_);[Red]\(0.00\)">
                        <c:v>0.69</c:v>
                      </c:pt>
                      <c:pt idx="97" formatCode="0.00_);[Red]\(0.00\)">
                        <c:v>0.62</c:v>
                      </c:pt>
                      <c:pt idx="98" formatCode="0.00_);[Red]\(0.00\)">
                        <c:v>0.6</c:v>
                      </c:pt>
                      <c:pt idx="99" formatCode="0.00_);[Red]\(0.00\)">
                        <c:v>0.6</c:v>
                      </c:pt>
                      <c:pt idx="100" formatCode="0.00_);[Red]\(0.00\)">
                        <c:v>0.56000000000000005</c:v>
                      </c:pt>
                      <c:pt idx="101" formatCode="0.00_);[Red]\(0.00\)">
                        <c:v>0.75</c:v>
                      </c:pt>
                      <c:pt idx="102" formatCode="0.00_);[Red]\(0.00\)">
                        <c:v>0.66</c:v>
                      </c:pt>
                      <c:pt idx="103" formatCode="0.00_);[Red]\(0.00\)">
                        <c:v>0.66</c:v>
                      </c:pt>
                      <c:pt idx="104" formatCode="0.00_);[Red]\(0.00\)">
                        <c:v>0.56000000000000005</c:v>
                      </c:pt>
                      <c:pt idx="105" formatCode="0.00_);[Red]\(0.00\)">
                        <c:v>0.52</c:v>
                      </c:pt>
                      <c:pt idx="106" formatCode="0.00_);[Red]\(0.00\)">
                        <c:v>0.56999999999999995</c:v>
                      </c:pt>
                      <c:pt idx="107" formatCode="0.00_);[Red]\(0.00\)">
                        <c:v>0.53</c:v>
                      </c:pt>
                      <c:pt idx="108" formatCode="0.00_);[Red]\(0.00\)">
                        <c:v>0.62</c:v>
                      </c:pt>
                      <c:pt idx="109" formatCode="0.00_);[Red]\(0.00\)">
                        <c:v>0.6</c:v>
                      </c:pt>
                      <c:pt idx="110" formatCode="0.00_);[Red]\(0.00\)">
                        <c:v>0.64</c:v>
                      </c:pt>
                      <c:pt idx="111" formatCode="0.00_);[Red]\(0.00\)">
                        <c:v>0.89</c:v>
                      </c:pt>
                      <c:pt idx="112" formatCode="0.00_);[Red]\(0.00\)">
                        <c:v>0.72</c:v>
                      </c:pt>
                      <c:pt idx="113" formatCode="0.00_);[Red]\(0.00\)">
                        <c:v>0.83</c:v>
                      </c:pt>
                      <c:pt idx="114" formatCode="0.00_);[Red]\(0.00\)">
                        <c:v>0.74</c:v>
                      </c:pt>
                      <c:pt idx="115" formatCode="0.00_);[Red]\(0.00\)">
                        <c:v>0.55000000000000004</c:v>
                      </c:pt>
                      <c:pt idx="116" formatCode="0.00_);[Red]\(0.00\)">
                        <c:v>0.54</c:v>
                      </c:pt>
                      <c:pt idx="117" formatCode="0.00_);[Red]\(0.00\)">
                        <c:v>0.67</c:v>
                      </c:pt>
                      <c:pt idx="118" formatCode="0.00_);[Red]\(0.00\)">
                        <c:v>0.83</c:v>
                      </c:pt>
                      <c:pt idx="119" formatCode="0.00_);[Red]\(0.00\)">
                        <c:v>0.73</c:v>
                      </c:pt>
                      <c:pt idx="120" formatCode="0.00_);[Red]\(0.00\)">
                        <c:v>0.99</c:v>
                      </c:pt>
                      <c:pt idx="121" formatCode="0.00_);[Red]\(0.00\)">
                        <c:v>0.79</c:v>
                      </c:pt>
                      <c:pt idx="122" formatCode="0.00_);[Red]\(0.00\)">
                        <c:v>0.77</c:v>
                      </c:pt>
                      <c:pt idx="123" formatCode="0.00_);[Red]\(0.00\)">
                        <c:v>1.07</c:v>
                      </c:pt>
                      <c:pt idx="124" formatCode="0.00_);[Red]\(0.00\)">
                        <c:v>0.85</c:v>
                      </c:pt>
                      <c:pt idx="125" formatCode="0.00_);[Red]\(0.00\)">
                        <c:v>0.8</c:v>
                      </c:pt>
                      <c:pt idx="126" formatCode="0.00_);[Red]\(0.00\)">
                        <c:v>0.75</c:v>
                      </c:pt>
                      <c:pt idx="127" formatCode="0.00_);[Red]\(0.00\)">
                        <c:v>0.76</c:v>
                      </c:pt>
                      <c:pt idx="128" formatCode="0.00_);[Red]\(0.00\)">
                        <c:v>0.75</c:v>
                      </c:pt>
                      <c:pt idx="129" formatCode="0.00_);[Red]\(0.00\)">
                        <c:v>0.62</c:v>
                      </c:pt>
                      <c:pt idx="130" formatCode="0.00_);[Red]\(0.00\)">
                        <c:v>0.53</c:v>
                      </c:pt>
                      <c:pt idx="131" formatCode="0.00_);[Red]\(0.00\)">
                        <c:v>0.92</c:v>
                      </c:pt>
                      <c:pt idx="132" formatCode="0.00_);[Red]\(0.00\)">
                        <c:v>0.74</c:v>
                      </c:pt>
                      <c:pt idx="133" formatCode="0.00_);[Red]\(0.00\)">
                        <c:v>0.73</c:v>
                      </c:pt>
                      <c:pt idx="134" formatCode="0.00_);[Red]\(0.00\)">
                        <c:v>0.8</c:v>
                      </c:pt>
                      <c:pt idx="135" formatCode="0.00_);[Red]\(0.00\)">
                        <c:v>0.52</c:v>
                      </c:pt>
                      <c:pt idx="136" formatCode="0.00_);[Red]\(0.00\)">
                        <c:v>0.63</c:v>
                      </c:pt>
                      <c:pt idx="137" formatCode="0.00_);[Red]\(0.00\)">
                        <c:v>0.77</c:v>
                      </c:pt>
                      <c:pt idx="138" formatCode="0.00_);[Red]\(0.00\)">
                        <c:v>0.64</c:v>
                      </c:pt>
                      <c:pt idx="139" formatCode="0.00_);[Red]\(0.00\)">
                        <c:v>0.63</c:v>
                      </c:pt>
                      <c:pt idx="140" formatCode="0.00_);[Red]\(0.00\)">
                        <c:v>0.64</c:v>
                      </c:pt>
                      <c:pt idx="141" formatCode="0.00_);[Red]\(0.00\)">
                        <c:v>0.66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F30-495C-AB50-7C10471B826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Trend'!$K$2:$K$3</c15:sqref>
                        </c15:formulaRef>
                      </c:ext>
                    </c:extLst>
                    <c:strCache>
                      <c:ptCount val="2"/>
                      <c:pt idx="0">
                        <c:v>Impurity
DP-IMP-2
0.1%이하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Trend'!$K$4:$K$145</c15:sqref>
                        </c15:formulaRef>
                      </c:ext>
                    </c:extLst>
                    <c:numCache>
                      <c:formatCode>0.00_ </c:formatCode>
                      <c:ptCount val="1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 formatCode="0.00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 formatCode="0.00_);[Red]\(0.00\)">
                        <c:v>0</c:v>
                      </c:pt>
                      <c:pt idx="51" formatCode="0.00_);[Red]\(0.00\)">
                        <c:v>0</c:v>
                      </c:pt>
                      <c:pt idx="52" formatCode="0.00_);[Red]\(0.00\)">
                        <c:v>0</c:v>
                      </c:pt>
                      <c:pt idx="53" formatCode="0.00_);[Red]\(0.00\)">
                        <c:v>0</c:v>
                      </c:pt>
                      <c:pt idx="54" formatCode="0.00_);[Red]\(0.00\)">
                        <c:v>0</c:v>
                      </c:pt>
                      <c:pt idx="55" formatCode="0.00_);[Red]\(0.00\)">
                        <c:v>0</c:v>
                      </c:pt>
                      <c:pt idx="56" formatCode="0.00_);[Red]\(0.00\)">
                        <c:v>0</c:v>
                      </c:pt>
                      <c:pt idx="57" formatCode="0.00_);[Red]\(0.00\)">
                        <c:v>0</c:v>
                      </c:pt>
                      <c:pt idx="58" formatCode="0.00_);[Red]\(0.00\)">
                        <c:v>0</c:v>
                      </c:pt>
                      <c:pt idx="59" formatCode="0.00_);[Red]\(0.00\)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 formatCode="0.00_);[Red]\(0.00\)">
                        <c:v>0</c:v>
                      </c:pt>
                      <c:pt idx="66" formatCode="0.00_);[Red]\(0.00\)">
                        <c:v>0</c:v>
                      </c:pt>
                      <c:pt idx="67" formatCode="0.00_);[Red]\(0.00\)">
                        <c:v>0</c:v>
                      </c:pt>
                      <c:pt idx="68" formatCode="0.00_);[Red]\(0.00\)">
                        <c:v>0</c:v>
                      </c:pt>
                      <c:pt idx="69" formatCode="0.00_);[Red]\(0.00\)">
                        <c:v>0</c:v>
                      </c:pt>
                      <c:pt idx="70" formatCode="0.00_);[Red]\(0.00\)">
                        <c:v>0</c:v>
                      </c:pt>
                      <c:pt idx="71" formatCode="0.00_);[Red]\(0.00\)">
                        <c:v>0</c:v>
                      </c:pt>
                      <c:pt idx="72" formatCode="0.00_);[Red]\(0.00\)">
                        <c:v>0</c:v>
                      </c:pt>
                      <c:pt idx="73" formatCode="0.00_);[Red]\(0.00\)">
                        <c:v>0</c:v>
                      </c:pt>
                      <c:pt idx="74" formatCode="0.00_);[Red]\(0.00\)">
                        <c:v>0</c:v>
                      </c:pt>
                      <c:pt idx="75" formatCode="0.00_);[Red]\(0.00\)">
                        <c:v>0</c:v>
                      </c:pt>
                      <c:pt idx="76" formatCode="0.00_);[Red]\(0.00\)">
                        <c:v>0</c:v>
                      </c:pt>
                      <c:pt idx="77" formatCode="0.00_);[Red]\(0.00\)">
                        <c:v>0</c:v>
                      </c:pt>
                      <c:pt idx="78" formatCode="0.00_);[Red]\(0.00\)">
                        <c:v>0</c:v>
                      </c:pt>
                      <c:pt idx="79" formatCode="0.00_);[Red]\(0.00\)">
                        <c:v>0</c:v>
                      </c:pt>
                      <c:pt idx="80" formatCode="0.00_);[Red]\(0.00\)">
                        <c:v>0</c:v>
                      </c:pt>
                      <c:pt idx="81" formatCode="0.00_);[Red]\(0.00\)">
                        <c:v>0</c:v>
                      </c:pt>
                      <c:pt idx="82" formatCode="0.00_);[Red]\(0.00\)">
                        <c:v>0</c:v>
                      </c:pt>
                      <c:pt idx="83" formatCode="0.00_);[Red]\(0.00\)">
                        <c:v>0</c:v>
                      </c:pt>
                      <c:pt idx="84" formatCode="0.00_);[Red]\(0.00\)">
                        <c:v>0</c:v>
                      </c:pt>
                      <c:pt idx="85" formatCode="0.00_);[Red]\(0.00\)">
                        <c:v>0</c:v>
                      </c:pt>
                      <c:pt idx="86" formatCode="0.00_);[Red]\(0.00\)">
                        <c:v>0</c:v>
                      </c:pt>
                      <c:pt idx="87" formatCode="0.00_);[Red]\(0.00\)">
                        <c:v>0</c:v>
                      </c:pt>
                      <c:pt idx="88" formatCode="0.00_);[Red]\(0.00\)">
                        <c:v>0</c:v>
                      </c:pt>
                      <c:pt idx="89" formatCode="0.00_);[Red]\(0.00\)">
                        <c:v>0</c:v>
                      </c:pt>
                      <c:pt idx="90" formatCode="0.00_);[Red]\(0.00\)">
                        <c:v>0</c:v>
                      </c:pt>
                      <c:pt idx="91" formatCode="0.00_);[Red]\(0.00\)">
                        <c:v>0.01</c:v>
                      </c:pt>
                      <c:pt idx="92" formatCode="0.00_);[Red]\(0.00\)">
                        <c:v>0</c:v>
                      </c:pt>
                      <c:pt idx="93" formatCode="0.00_);[Red]\(0.00\)">
                        <c:v>0</c:v>
                      </c:pt>
                      <c:pt idx="94" formatCode="0.00_);[Red]\(0.00\)">
                        <c:v>0</c:v>
                      </c:pt>
                      <c:pt idx="95" formatCode="0.00_);[Red]\(0.00\)">
                        <c:v>0</c:v>
                      </c:pt>
                      <c:pt idx="96" formatCode="0.00_);[Red]\(0.00\)">
                        <c:v>0</c:v>
                      </c:pt>
                      <c:pt idx="97" formatCode="0.00_);[Red]\(0.00\)">
                        <c:v>0</c:v>
                      </c:pt>
                      <c:pt idx="98" formatCode="0.00_);[Red]\(0.00\)">
                        <c:v>0</c:v>
                      </c:pt>
                      <c:pt idx="99" formatCode="0.00_);[Red]\(0.00\)">
                        <c:v>0</c:v>
                      </c:pt>
                      <c:pt idx="100" formatCode="0.00_);[Red]\(0.00\)">
                        <c:v>0</c:v>
                      </c:pt>
                      <c:pt idx="101" formatCode="0.00_);[Red]\(0.00\)">
                        <c:v>0</c:v>
                      </c:pt>
                      <c:pt idx="102" formatCode="0.00_);[Red]\(0.00\)">
                        <c:v>0</c:v>
                      </c:pt>
                      <c:pt idx="103" formatCode="0.00_);[Red]\(0.00\)">
                        <c:v>0</c:v>
                      </c:pt>
                      <c:pt idx="104" formatCode="0.00_);[Red]\(0.00\)">
                        <c:v>0</c:v>
                      </c:pt>
                      <c:pt idx="105" formatCode="0.00_);[Red]\(0.00\)">
                        <c:v>0</c:v>
                      </c:pt>
                      <c:pt idx="106" formatCode="0.00_);[Red]\(0.00\)">
                        <c:v>0</c:v>
                      </c:pt>
                      <c:pt idx="107" formatCode="0.00_);[Red]\(0.00\)">
                        <c:v>0</c:v>
                      </c:pt>
                      <c:pt idx="108" formatCode="0.00_);[Red]\(0.00\)">
                        <c:v>0</c:v>
                      </c:pt>
                      <c:pt idx="109" formatCode="0.00_);[Red]\(0.00\)">
                        <c:v>0</c:v>
                      </c:pt>
                      <c:pt idx="110" formatCode="0.00_);[Red]\(0.00\)">
                        <c:v>0</c:v>
                      </c:pt>
                      <c:pt idx="111" formatCode="0.00_);[Red]\(0.00\)">
                        <c:v>0.03</c:v>
                      </c:pt>
                      <c:pt idx="112" formatCode="0.00_);[Red]\(0.00\)">
                        <c:v>0</c:v>
                      </c:pt>
                      <c:pt idx="113" formatCode="0.00_);[Red]\(0.00\)">
                        <c:v>0</c:v>
                      </c:pt>
                      <c:pt idx="114" formatCode="0.00_);[Red]\(0.00\)">
                        <c:v>0</c:v>
                      </c:pt>
                      <c:pt idx="115" formatCode="0.00_);[Red]\(0.00\)">
                        <c:v>0</c:v>
                      </c:pt>
                      <c:pt idx="116" formatCode="0.00_);[Red]\(0.00\)">
                        <c:v>0</c:v>
                      </c:pt>
                      <c:pt idx="117" formatCode="0.00_);[Red]\(0.00\)">
                        <c:v>0</c:v>
                      </c:pt>
                      <c:pt idx="118" formatCode="0.00_);[Red]\(0.00\)">
                        <c:v>0</c:v>
                      </c:pt>
                      <c:pt idx="119" formatCode="0.00_);[Red]\(0.00\)">
                        <c:v>0</c:v>
                      </c:pt>
                      <c:pt idx="120" formatCode="0.00_);[Red]\(0.00\)">
                        <c:v>0.05</c:v>
                      </c:pt>
                      <c:pt idx="121" formatCode="0.00_);[Red]\(0.00\)">
                        <c:v>0</c:v>
                      </c:pt>
                      <c:pt idx="122" formatCode="0.00_);[Red]\(0.00\)">
                        <c:v>0</c:v>
                      </c:pt>
                      <c:pt idx="123" formatCode="0.00_);[Red]\(0.00\)">
                        <c:v>0.05</c:v>
                      </c:pt>
                      <c:pt idx="124" formatCode="0.00_);[Red]\(0.00\)">
                        <c:v>0</c:v>
                      </c:pt>
                      <c:pt idx="125" formatCode="0.00_);[Red]\(0.00\)">
                        <c:v>0</c:v>
                      </c:pt>
                      <c:pt idx="126" formatCode="0.00_);[Red]\(0.00\)">
                        <c:v>0</c:v>
                      </c:pt>
                      <c:pt idx="127" formatCode="0.00_);[Red]\(0.00\)">
                        <c:v>0</c:v>
                      </c:pt>
                      <c:pt idx="128" formatCode="0.00_);[Red]\(0.00\)">
                        <c:v>0</c:v>
                      </c:pt>
                      <c:pt idx="129" formatCode="0.00_);[Red]\(0.00\)">
                        <c:v>0</c:v>
                      </c:pt>
                      <c:pt idx="130" formatCode="0.00_);[Red]\(0.00\)">
                        <c:v>0</c:v>
                      </c:pt>
                      <c:pt idx="131" formatCode="0.00_);[Red]\(0.00\)">
                        <c:v>0</c:v>
                      </c:pt>
                      <c:pt idx="132" formatCode="0.00_);[Red]\(0.00\)">
                        <c:v>0</c:v>
                      </c:pt>
                      <c:pt idx="133" formatCode="0.00_);[Red]\(0.00\)">
                        <c:v>0</c:v>
                      </c:pt>
                      <c:pt idx="134" formatCode="0.00_);[Red]\(0.00\)">
                        <c:v>0</c:v>
                      </c:pt>
                      <c:pt idx="135" formatCode="0.00_);[Red]\(0.00\)">
                        <c:v>0</c:v>
                      </c:pt>
                      <c:pt idx="136" formatCode="0.00_);[Red]\(0.00\)">
                        <c:v>0</c:v>
                      </c:pt>
                      <c:pt idx="137" formatCode="0.00_);[Red]\(0.00\)">
                        <c:v>0</c:v>
                      </c:pt>
                      <c:pt idx="138" formatCode="0.00_);[Red]\(0.00\)">
                        <c:v>0</c:v>
                      </c:pt>
                      <c:pt idx="139" formatCode="0.00_);[Red]\(0.00\)">
                        <c:v>0</c:v>
                      </c:pt>
                      <c:pt idx="140" formatCode="0.00_);[Red]\(0.00\)">
                        <c:v>0</c:v>
                      </c:pt>
                      <c:pt idx="141" formatCode="0.00_);[Red]\(0.00\)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F30-495C-AB50-7C10471B826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Trend'!$L$2:$L$3</c15:sqref>
                        </c15:formulaRef>
                      </c:ext>
                    </c:extLst>
                    <c:strCache>
                      <c:ptCount val="2"/>
                      <c:pt idx="0">
                        <c:v>DP-IMP-3
0.1%이하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Trend'!$L$4:$L$145</c15:sqref>
                        </c15:formulaRef>
                      </c:ext>
                    </c:extLst>
                    <c:numCache>
                      <c:formatCode>0.00_ </c:formatCode>
                      <c:ptCount val="142"/>
                      <c:pt idx="0">
                        <c:v>0.01</c:v>
                      </c:pt>
                      <c:pt idx="1">
                        <c:v>0.01</c:v>
                      </c:pt>
                      <c:pt idx="2">
                        <c:v>0.01</c:v>
                      </c:pt>
                      <c:pt idx="3">
                        <c:v>0.01</c:v>
                      </c:pt>
                      <c:pt idx="4">
                        <c:v>0.01</c:v>
                      </c:pt>
                      <c:pt idx="5">
                        <c:v>0.01</c:v>
                      </c:pt>
                      <c:pt idx="6">
                        <c:v>0.01</c:v>
                      </c:pt>
                      <c:pt idx="7">
                        <c:v>0.01</c:v>
                      </c:pt>
                      <c:pt idx="8">
                        <c:v>0.01</c:v>
                      </c:pt>
                      <c:pt idx="9">
                        <c:v>0.01</c:v>
                      </c:pt>
                      <c:pt idx="10">
                        <c:v>0.01</c:v>
                      </c:pt>
                      <c:pt idx="11">
                        <c:v>0</c:v>
                      </c:pt>
                      <c:pt idx="12" formatCode="0.00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0.01</c:v>
                      </c:pt>
                      <c:pt idx="17">
                        <c:v>0.01</c:v>
                      </c:pt>
                      <c:pt idx="18">
                        <c:v>0.01</c:v>
                      </c:pt>
                      <c:pt idx="19">
                        <c:v>0.01</c:v>
                      </c:pt>
                      <c:pt idx="20">
                        <c:v>0</c:v>
                      </c:pt>
                      <c:pt idx="21">
                        <c:v>0.01</c:v>
                      </c:pt>
                      <c:pt idx="22">
                        <c:v>0.01</c:v>
                      </c:pt>
                      <c:pt idx="23">
                        <c:v>0.01</c:v>
                      </c:pt>
                      <c:pt idx="24">
                        <c:v>0.01</c:v>
                      </c:pt>
                      <c:pt idx="25">
                        <c:v>0.01</c:v>
                      </c:pt>
                      <c:pt idx="26">
                        <c:v>0.01</c:v>
                      </c:pt>
                      <c:pt idx="27">
                        <c:v>0.01</c:v>
                      </c:pt>
                      <c:pt idx="28">
                        <c:v>0</c:v>
                      </c:pt>
                      <c:pt idx="29">
                        <c:v>0.01</c:v>
                      </c:pt>
                      <c:pt idx="30">
                        <c:v>0.01</c:v>
                      </c:pt>
                      <c:pt idx="31">
                        <c:v>0.01</c:v>
                      </c:pt>
                      <c:pt idx="32">
                        <c:v>0.01</c:v>
                      </c:pt>
                      <c:pt idx="33">
                        <c:v>0.01</c:v>
                      </c:pt>
                      <c:pt idx="34">
                        <c:v>0.01</c:v>
                      </c:pt>
                      <c:pt idx="35">
                        <c:v>0.01</c:v>
                      </c:pt>
                      <c:pt idx="36">
                        <c:v>0.01</c:v>
                      </c:pt>
                      <c:pt idx="37">
                        <c:v>0.01</c:v>
                      </c:pt>
                      <c:pt idx="38">
                        <c:v>0.01</c:v>
                      </c:pt>
                      <c:pt idx="39">
                        <c:v>0.01</c:v>
                      </c:pt>
                      <c:pt idx="40">
                        <c:v>0.01</c:v>
                      </c:pt>
                      <c:pt idx="41">
                        <c:v>0.01</c:v>
                      </c:pt>
                      <c:pt idx="42">
                        <c:v>0.02</c:v>
                      </c:pt>
                      <c:pt idx="43">
                        <c:v>0.01</c:v>
                      </c:pt>
                      <c:pt idx="44">
                        <c:v>0.01</c:v>
                      </c:pt>
                      <c:pt idx="45">
                        <c:v>0.01</c:v>
                      </c:pt>
                      <c:pt idx="46">
                        <c:v>0</c:v>
                      </c:pt>
                      <c:pt idx="47">
                        <c:v>0.01</c:v>
                      </c:pt>
                      <c:pt idx="48">
                        <c:v>0.01</c:v>
                      </c:pt>
                      <c:pt idx="49">
                        <c:v>0.01</c:v>
                      </c:pt>
                      <c:pt idx="50" formatCode="0.00_);[Red]\(0.00\)">
                        <c:v>0.01</c:v>
                      </c:pt>
                      <c:pt idx="51" formatCode="0.00_);[Red]\(0.00\)">
                        <c:v>0.01</c:v>
                      </c:pt>
                      <c:pt idx="52" formatCode="0.00_);[Red]\(0.00\)">
                        <c:v>0.01</c:v>
                      </c:pt>
                      <c:pt idx="53" formatCode="0.00_);[Red]\(0.00\)">
                        <c:v>0.02</c:v>
                      </c:pt>
                      <c:pt idx="54" formatCode="0.00_);[Red]\(0.00\)">
                        <c:v>0.02</c:v>
                      </c:pt>
                      <c:pt idx="55" formatCode="0.00_);[Red]\(0.00\)">
                        <c:v>0.01</c:v>
                      </c:pt>
                      <c:pt idx="56" formatCode="0.00_);[Red]\(0.00\)">
                        <c:v>0.01</c:v>
                      </c:pt>
                      <c:pt idx="57" formatCode="0.00_);[Red]\(0.00\)">
                        <c:v>0</c:v>
                      </c:pt>
                      <c:pt idx="58" formatCode="0.00_);[Red]\(0.00\)">
                        <c:v>0</c:v>
                      </c:pt>
                      <c:pt idx="59" formatCode="0.00_);[Red]\(0.00\)">
                        <c:v>0.01</c:v>
                      </c:pt>
                      <c:pt idx="60">
                        <c:v>0.01</c:v>
                      </c:pt>
                      <c:pt idx="61">
                        <c:v>0.01</c:v>
                      </c:pt>
                      <c:pt idx="62">
                        <c:v>0.01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 formatCode="0.00_);[Red]\(0.00\)">
                        <c:v>0.01</c:v>
                      </c:pt>
                      <c:pt idx="66" formatCode="0.00_);[Red]\(0.00\)">
                        <c:v>0.01</c:v>
                      </c:pt>
                      <c:pt idx="67" formatCode="0.00_);[Red]\(0.00\)">
                        <c:v>0.02</c:v>
                      </c:pt>
                      <c:pt idx="68" formatCode="0.00_);[Red]\(0.00\)">
                        <c:v>0.01</c:v>
                      </c:pt>
                      <c:pt idx="69" formatCode="0.00_);[Red]\(0.00\)">
                        <c:v>0.01</c:v>
                      </c:pt>
                      <c:pt idx="70" formatCode="0.00_);[Red]\(0.00\)">
                        <c:v>0</c:v>
                      </c:pt>
                      <c:pt idx="71" formatCode="0.00_);[Red]\(0.00\)">
                        <c:v>0.01</c:v>
                      </c:pt>
                      <c:pt idx="72" formatCode="0.00_);[Red]\(0.00\)">
                        <c:v>0.01</c:v>
                      </c:pt>
                      <c:pt idx="73" formatCode="0.00_);[Red]\(0.00\)">
                        <c:v>0.02</c:v>
                      </c:pt>
                      <c:pt idx="74" formatCode="0.00_);[Red]\(0.00\)">
                        <c:v>0.01</c:v>
                      </c:pt>
                      <c:pt idx="75" formatCode="0.00_);[Red]\(0.00\)">
                        <c:v>0.01</c:v>
                      </c:pt>
                      <c:pt idx="76" formatCode="0.00_);[Red]\(0.00\)">
                        <c:v>0.01</c:v>
                      </c:pt>
                      <c:pt idx="77" formatCode="0.00_);[Red]\(0.00\)">
                        <c:v>0.01</c:v>
                      </c:pt>
                      <c:pt idx="78" formatCode="0.00_);[Red]\(0.00\)">
                        <c:v>0.01</c:v>
                      </c:pt>
                      <c:pt idx="79" formatCode="0.00_);[Red]\(0.00\)">
                        <c:v>0.01</c:v>
                      </c:pt>
                      <c:pt idx="80" formatCode="0.00_);[Red]\(0.00\)">
                        <c:v>0.01</c:v>
                      </c:pt>
                      <c:pt idx="81" formatCode="0.00_);[Red]\(0.00\)">
                        <c:v>0.01</c:v>
                      </c:pt>
                      <c:pt idx="82" formatCode="0.00_);[Red]\(0.00\)">
                        <c:v>0</c:v>
                      </c:pt>
                      <c:pt idx="83" formatCode="0.00_);[Red]\(0.00\)">
                        <c:v>0</c:v>
                      </c:pt>
                      <c:pt idx="84" formatCode="0.00_);[Red]\(0.00\)">
                        <c:v>0.01</c:v>
                      </c:pt>
                      <c:pt idx="85" formatCode="0.00_);[Red]\(0.00\)">
                        <c:v>0.01</c:v>
                      </c:pt>
                      <c:pt idx="86" formatCode="0.00_);[Red]\(0.00\)">
                        <c:v>0.01</c:v>
                      </c:pt>
                      <c:pt idx="87" formatCode="0.00_);[Red]\(0.00\)">
                        <c:v>0.01</c:v>
                      </c:pt>
                      <c:pt idx="88" formatCode="0.00_);[Red]\(0.00\)">
                        <c:v>0.01</c:v>
                      </c:pt>
                      <c:pt idx="89" formatCode="0.00_);[Red]\(0.00\)">
                        <c:v>0.01</c:v>
                      </c:pt>
                      <c:pt idx="90" formatCode="0.00_);[Red]\(0.00\)">
                        <c:v>0.01</c:v>
                      </c:pt>
                      <c:pt idx="91" formatCode="0.00_);[Red]\(0.00\)">
                        <c:v>0.02</c:v>
                      </c:pt>
                      <c:pt idx="92" formatCode="0.00_);[Red]\(0.00\)">
                        <c:v>0.01</c:v>
                      </c:pt>
                      <c:pt idx="93" formatCode="0.00_);[Red]\(0.00\)">
                        <c:v>0</c:v>
                      </c:pt>
                      <c:pt idx="94" formatCode="0.00_);[Red]\(0.00\)">
                        <c:v>0</c:v>
                      </c:pt>
                      <c:pt idx="95" formatCode="0.00_);[Red]\(0.00\)">
                        <c:v>0</c:v>
                      </c:pt>
                      <c:pt idx="96" formatCode="0.00_);[Red]\(0.00\)">
                        <c:v>0</c:v>
                      </c:pt>
                      <c:pt idx="97" formatCode="0.00_);[Red]\(0.00\)">
                        <c:v>0.01</c:v>
                      </c:pt>
                      <c:pt idx="98" formatCode="0.00_);[Red]\(0.00\)">
                        <c:v>0.01</c:v>
                      </c:pt>
                      <c:pt idx="99" formatCode="0.00_);[Red]\(0.00\)">
                        <c:v>0.01</c:v>
                      </c:pt>
                      <c:pt idx="100" formatCode="0.00_);[Red]\(0.00\)">
                        <c:v>0</c:v>
                      </c:pt>
                      <c:pt idx="101" formatCode="0.00_);[Red]\(0.00\)">
                        <c:v>0.01</c:v>
                      </c:pt>
                      <c:pt idx="102" formatCode="0.00_);[Red]\(0.00\)">
                        <c:v>0.01</c:v>
                      </c:pt>
                      <c:pt idx="103" formatCode="0.00_);[Red]\(0.00\)">
                        <c:v>0.01</c:v>
                      </c:pt>
                      <c:pt idx="104" formatCode="0.00_);[Red]\(0.00\)">
                        <c:v>0.01</c:v>
                      </c:pt>
                      <c:pt idx="105" formatCode="0.00_);[Red]\(0.00\)">
                        <c:v>0.01</c:v>
                      </c:pt>
                      <c:pt idx="106" formatCode="0.00_);[Red]\(0.00\)">
                        <c:v>0.01</c:v>
                      </c:pt>
                      <c:pt idx="107" formatCode="0.00_);[Red]\(0.00\)">
                        <c:v>0.01</c:v>
                      </c:pt>
                      <c:pt idx="108" formatCode="0.00_);[Red]\(0.00\)">
                        <c:v>0.01</c:v>
                      </c:pt>
                      <c:pt idx="109" formatCode="0.00_);[Red]\(0.00\)">
                        <c:v>0</c:v>
                      </c:pt>
                      <c:pt idx="110" formatCode="0.00_);[Red]\(0.00\)">
                        <c:v>0.01</c:v>
                      </c:pt>
                      <c:pt idx="111" formatCode="0.00_);[Red]\(0.00\)">
                        <c:v>0.02</c:v>
                      </c:pt>
                      <c:pt idx="112" formatCode="0.00_);[Red]\(0.00\)">
                        <c:v>0.01</c:v>
                      </c:pt>
                      <c:pt idx="113" formatCode="0.00_);[Red]\(0.00\)">
                        <c:v>0.01</c:v>
                      </c:pt>
                      <c:pt idx="114" formatCode="0.00_);[Red]\(0.00\)">
                        <c:v>0.01</c:v>
                      </c:pt>
                      <c:pt idx="115" formatCode="0.00_);[Red]\(0.00\)">
                        <c:v>0</c:v>
                      </c:pt>
                      <c:pt idx="116" formatCode="0.00_);[Red]\(0.00\)">
                        <c:v>0.01</c:v>
                      </c:pt>
                      <c:pt idx="117" formatCode="0.00_);[Red]\(0.00\)">
                        <c:v>0</c:v>
                      </c:pt>
                      <c:pt idx="118" formatCode="0.00_);[Red]\(0.00\)">
                        <c:v>0.01</c:v>
                      </c:pt>
                      <c:pt idx="119" formatCode="0.00_);[Red]\(0.00\)">
                        <c:v>0.01</c:v>
                      </c:pt>
                      <c:pt idx="120" formatCode="0.00_);[Red]\(0.00\)">
                        <c:v>0.04</c:v>
                      </c:pt>
                      <c:pt idx="121" formatCode="0.00_);[Red]\(0.00\)">
                        <c:v>0.01</c:v>
                      </c:pt>
                      <c:pt idx="122" formatCode="0.00_);[Red]\(0.00\)">
                        <c:v>0.01</c:v>
                      </c:pt>
                      <c:pt idx="123" formatCode="0.00_);[Red]\(0.00\)">
                        <c:v>0.05</c:v>
                      </c:pt>
                      <c:pt idx="124" formatCode="0.00_);[Red]\(0.00\)">
                        <c:v>0.01</c:v>
                      </c:pt>
                      <c:pt idx="125" formatCode="0.00_);[Red]\(0.00\)">
                        <c:v>0.01</c:v>
                      </c:pt>
                      <c:pt idx="126" formatCode="0.00_);[Red]\(0.00\)">
                        <c:v>0.01</c:v>
                      </c:pt>
                      <c:pt idx="127" formatCode="0.00_);[Red]\(0.00\)">
                        <c:v>0</c:v>
                      </c:pt>
                      <c:pt idx="128" formatCode="0.00_);[Red]\(0.00\)">
                        <c:v>0.01</c:v>
                      </c:pt>
                      <c:pt idx="129" formatCode="0.00_);[Red]\(0.00\)">
                        <c:v>0</c:v>
                      </c:pt>
                      <c:pt idx="130" formatCode="0.00_);[Red]\(0.00\)">
                        <c:v>0</c:v>
                      </c:pt>
                      <c:pt idx="131" formatCode="0.00_);[Red]\(0.00\)">
                        <c:v>0.01</c:v>
                      </c:pt>
                      <c:pt idx="132" formatCode="0.00_);[Red]\(0.00\)">
                        <c:v>0.01</c:v>
                      </c:pt>
                      <c:pt idx="133" formatCode="0.00_);[Red]\(0.00\)">
                        <c:v>0.01</c:v>
                      </c:pt>
                      <c:pt idx="134" formatCode="0.00_);[Red]\(0.00\)">
                        <c:v>0.01</c:v>
                      </c:pt>
                      <c:pt idx="135" formatCode="0.00_);[Red]\(0.00\)">
                        <c:v>0.01</c:v>
                      </c:pt>
                      <c:pt idx="136" formatCode="0.00_);[Red]\(0.00\)">
                        <c:v>0</c:v>
                      </c:pt>
                      <c:pt idx="137" formatCode="0.00_);[Red]\(0.00\)">
                        <c:v>0</c:v>
                      </c:pt>
                      <c:pt idx="138" formatCode="0.00_);[Red]\(0.00\)">
                        <c:v>0.01</c:v>
                      </c:pt>
                      <c:pt idx="139" formatCode="0.00_);[Red]\(0.00\)">
                        <c:v>0.01</c:v>
                      </c:pt>
                      <c:pt idx="140" formatCode="0.00_);[Red]\(0.00\)">
                        <c:v>0.01</c:v>
                      </c:pt>
                      <c:pt idx="141" formatCode="0.00_);[Red]\(0.00\)">
                        <c:v>0.02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30-495C-AB50-7C10471B826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Trend'!$N$2:$N$3</c15:sqref>
                        </c15:formulaRef>
                      </c:ext>
                    </c:extLst>
                    <c:strCache>
                      <c:ptCount val="2"/>
                      <c:pt idx="0">
                        <c:v>수분
3.0~6.0%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Trend'!$N$4:$N$145</c15:sqref>
                        </c15:formulaRef>
                      </c:ext>
                    </c:extLst>
                    <c:numCache>
                      <c:formatCode>0.00_ </c:formatCode>
                      <c:ptCount val="142"/>
                      <c:pt idx="0">
                        <c:v>4.25</c:v>
                      </c:pt>
                      <c:pt idx="1">
                        <c:v>4.12</c:v>
                      </c:pt>
                      <c:pt idx="2">
                        <c:v>4.09</c:v>
                      </c:pt>
                      <c:pt idx="3">
                        <c:v>4.1100000000000003</c:v>
                      </c:pt>
                      <c:pt idx="4">
                        <c:v>4.1399999999999997</c:v>
                      </c:pt>
                      <c:pt idx="5">
                        <c:v>4.1500000000000004</c:v>
                      </c:pt>
                      <c:pt idx="6">
                        <c:v>4.1399999999999997</c:v>
                      </c:pt>
                      <c:pt idx="7">
                        <c:v>4.26</c:v>
                      </c:pt>
                      <c:pt idx="8">
                        <c:v>4.1500000000000004</c:v>
                      </c:pt>
                      <c:pt idx="9">
                        <c:v>4.24</c:v>
                      </c:pt>
                      <c:pt idx="10">
                        <c:v>4.25</c:v>
                      </c:pt>
                      <c:pt idx="11">
                        <c:v>4.28</c:v>
                      </c:pt>
                      <c:pt idx="12" formatCode="0.00">
                        <c:v>4.3499999999999996</c:v>
                      </c:pt>
                      <c:pt idx="13">
                        <c:v>4.26</c:v>
                      </c:pt>
                      <c:pt idx="14">
                        <c:v>4.24</c:v>
                      </c:pt>
                      <c:pt idx="15">
                        <c:v>4.58</c:v>
                      </c:pt>
                      <c:pt idx="16">
                        <c:v>4.2699999999999996</c:v>
                      </c:pt>
                      <c:pt idx="17">
                        <c:v>4.25</c:v>
                      </c:pt>
                      <c:pt idx="18">
                        <c:v>4.25</c:v>
                      </c:pt>
                      <c:pt idx="19">
                        <c:v>4.25</c:v>
                      </c:pt>
                      <c:pt idx="20">
                        <c:v>4.1500000000000004</c:v>
                      </c:pt>
                      <c:pt idx="21">
                        <c:v>4.1399999999999997</c:v>
                      </c:pt>
                      <c:pt idx="22">
                        <c:v>4.1500000000000004</c:v>
                      </c:pt>
                      <c:pt idx="23">
                        <c:v>4.1100000000000003</c:v>
                      </c:pt>
                      <c:pt idx="24">
                        <c:v>4.1100000000000003</c:v>
                      </c:pt>
                      <c:pt idx="25">
                        <c:v>4.0999999999999996</c:v>
                      </c:pt>
                      <c:pt idx="26">
                        <c:v>4.13</c:v>
                      </c:pt>
                      <c:pt idx="27">
                        <c:v>4.16</c:v>
                      </c:pt>
                      <c:pt idx="28">
                        <c:v>4.24</c:v>
                      </c:pt>
                      <c:pt idx="29">
                        <c:v>4.1399999999999997</c:v>
                      </c:pt>
                      <c:pt idx="30">
                        <c:v>4.0999999999999996</c:v>
                      </c:pt>
                      <c:pt idx="31">
                        <c:v>4.1399999999999997</c:v>
                      </c:pt>
                      <c:pt idx="32">
                        <c:v>4.21</c:v>
                      </c:pt>
                      <c:pt idx="33">
                        <c:v>4.1399999999999997</c:v>
                      </c:pt>
                      <c:pt idx="34">
                        <c:v>4.24</c:v>
                      </c:pt>
                      <c:pt idx="35">
                        <c:v>4.22</c:v>
                      </c:pt>
                      <c:pt idx="36">
                        <c:v>4.18</c:v>
                      </c:pt>
                      <c:pt idx="37">
                        <c:v>4.0999999999999996</c:v>
                      </c:pt>
                      <c:pt idx="38">
                        <c:v>4.2</c:v>
                      </c:pt>
                      <c:pt idx="39">
                        <c:v>4.16</c:v>
                      </c:pt>
                      <c:pt idx="40">
                        <c:v>4.3</c:v>
                      </c:pt>
                      <c:pt idx="41">
                        <c:v>4.2</c:v>
                      </c:pt>
                      <c:pt idx="42">
                        <c:v>4.25</c:v>
                      </c:pt>
                      <c:pt idx="43">
                        <c:v>4.3600000000000003</c:v>
                      </c:pt>
                      <c:pt idx="44">
                        <c:v>4.12</c:v>
                      </c:pt>
                      <c:pt idx="45">
                        <c:v>4.18</c:v>
                      </c:pt>
                      <c:pt idx="46">
                        <c:v>4.16</c:v>
                      </c:pt>
                      <c:pt idx="47">
                        <c:v>4.12</c:v>
                      </c:pt>
                      <c:pt idx="48">
                        <c:v>4.07</c:v>
                      </c:pt>
                      <c:pt idx="49">
                        <c:v>4.0999999999999996</c:v>
                      </c:pt>
                      <c:pt idx="50" formatCode="0.00_);[Red]\(0.00\)">
                        <c:v>4.09</c:v>
                      </c:pt>
                      <c:pt idx="51" formatCode="0.00_);[Red]\(0.00\)">
                        <c:v>4.24</c:v>
                      </c:pt>
                      <c:pt idx="52" formatCode="0.00_);[Red]\(0.00\)">
                        <c:v>4.2</c:v>
                      </c:pt>
                      <c:pt idx="53" formatCode="0.00_);[Red]\(0.00\)">
                        <c:v>4.25</c:v>
                      </c:pt>
                      <c:pt idx="54" formatCode="0.00_);[Red]\(0.00\)">
                        <c:v>4.1500000000000004</c:v>
                      </c:pt>
                      <c:pt idx="55" formatCode="0.00_);[Red]\(0.00\)">
                        <c:v>4.21</c:v>
                      </c:pt>
                      <c:pt idx="56" formatCode="0.00_);[Red]\(0.00\)">
                        <c:v>4.01</c:v>
                      </c:pt>
                      <c:pt idx="57" formatCode="0.00_);[Red]\(0.00\)">
                        <c:v>4.07</c:v>
                      </c:pt>
                      <c:pt idx="58" formatCode="0.00_);[Red]\(0.00\)">
                        <c:v>4.2300000000000004</c:v>
                      </c:pt>
                      <c:pt idx="59" formatCode="0.00_);[Red]\(0.00\)">
                        <c:v>4.2300000000000004</c:v>
                      </c:pt>
                      <c:pt idx="60">
                        <c:v>4.25</c:v>
                      </c:pt>
                      <c:pt idx="61">
                        <c:v>4.26</c:v>
                      </c:pt>
                      <c:pt idx="62">
                        <c:v>4.13</c:v>
                      </c:pt>
                      <c:pt idx="63">
                        <c:v>4.2699999999999996</c:v>
                      </c:pt>
                      <c:pt idx="64">
                        <c:v>4.0999999999999996</c:v>
                      </c:pt>
                      <c:pt idx="65" formatCode="0.00_);[Red]\(0.00\)">
                        <c:v>4.0199999999999996</c:v>
                      </c:pt>
                      <c:pt idx="66" formatCode="0.00_);[Red]\(0.00\)">
                        <c:v>4.0199999999999996</c:v>
                      </c:pt>
                      <c:pt idx="67" formatCode="0.00_);[Red]\(0.00\)">
                        <c:v>3.89</c:v>
                      </c:pt>
                      <c:pt idx="68" formatCode="0.00_);[Red]\(0.00\)">
                        <c:v>4.08</c:v>
                      </c:pt>
                      <c:pt idx="69" formatCode="0.00_);[Red]\(0.00\)">
                        <c:v>4.0599999999999996</c:v>
                      </c:pt>
                      <c:pt idx="70" formatCode="0.00_);[Red]\(0.00\)">
                        <c:v>4.04</c:v>
                      </c:pt>
                      <c:pt idx="71" formatCode="0.00_);[Red]\(0.00\)">
                        <c:v>4.05</c:v>
                      </c:pt>
                      <c:pt idx="72" formatCode="0.00_);[Red]\(0.00\)">
                        <c:v>4.09</c:v>
                      </c:pt>
                      <c:pt idx="73" formatCode="0.00_);[Red]\(0.00\)">
                        <c:v>4.12</c:v>
                      </c:pt>
                      <c:pt idx="74" formatCode="0.00_);[Red]\(0.00\)">
                        <c:v>4.2</c:v>
                      </c:pt>
                      <c:pt idx="75" formatCode="0.00_);[Red]\(0.00\)">
                        <c:v>4.16</c:v>
                      </c:pt>
                      <c:pt idx="76" formatCode="0.00_);[Red]\(0.00\)">
                        <c:v>4.1399999999999997</c:v>
                      </c:pt>
                      <c:pt idx="77" formatCode="0.00_);[Red]\(0.00\)">
                        <c:v>4.09</c:v>
                      </c:pt>
                      <c:pt idx="78" formatCode="0.00_);[Red]\(0.00\)">
                        <c:v>4.0599999999999996</c:v>
                      </c:pt>
                      <c:pt idx="79" formatCode="0.00_);[Red]\(0.00\)">
                        <c:v>4.04</c:v>
                      </c:pt>
                      <c:pt idx="80" formatCode="0.00_);[Red]\(0.00\)">
                        <c:v>4.0599999999999996</c:v>
                      </c:pt>
                      <c:pt idx="81" formatCode="0.00_);[Red]\(0.00\)">
                        <c:v>4.21</c:v>
                      </c:pt>
                      <c:pt idx="82" formatCode="0.00_);[Red]\(0.00\)">
                        <c:v>4.2</c:v>
                      </c:pt>
                      <c:pt idx="83" formatCode="0.00_);[Red]\(0.00\)">
                        <c:v>4.1399999999999997</c:v>
                      </c:pt>
                      <c:pt idx="84" formatCode="0.00_);[Red]\(0.00\)">
                        <c:v>4.12</c:v>
                      </c:pt>
                      <c:pt idx="85" formatCode="0.00_);[Red]\(0.00\)">
                        <c:v>4.1399999999999997</c:v>
                      </c:pt>
                      <c:pt idx="86" formatCode="0.00_);[Red]\(0.00\)">
                        <c:v>4.09</c:v>
                      </c:pt>
                      <c:pt idx="87" formatCode="0.00_);[Red]\(0.00\)">
                        <c:v>3.94</c:v>
                      </c:pt>
                      <c:pt idx="88" formatCode="0.00_);[Red]\(0.00\)">
                        <c:v>3.96</c:v>
                      </c:pt>
                      <c:pt idx="89" formatCode="0.00_);[Red]\(0.00\)">
                        <c:v>4.03</c:v>
                      </c:pt>
                      <c:pt idx="90" formatCode="0.00_);[Red]\(0.00\)">
                        <c:v>4.08</c:v>
                      </c:pt>
                      <c:pt idx="91" formatCode="0.00_);[Red]\(0.00\)">
                        <c:v>4.33</c:v>
                      </c:pt>
                      <c:pt idx="92" formatCode="0.00_);[Red]\(0.00\)">
                        <c:v>4.16</c:v>
                      </c:pt>
                      <c:pt idx="93" formatCode="0.00_);[Red]\(0.00\)">
                        <c:v>4.17</c:v>
                      </c:pt>
                      <c:pt idx="94" formatCode="0.00_);[Red]\(0.00\)">
                        <c:v>4</c:v>
                      </c:pt>
                      <c:pt idx="95" formatCode="0.00_);[Red]\(0.00\)">
                        <c:v>3.98</c:v>
                      </c:pt>
                      <c:pt idx="96" formatCode="0.00_);[Red]\(0.00\)">
                        <c:v>4.33</c:v>
                      </c:pt>
                      <c:pt idx="97" formatCode="0.00_);[Red]\(0.00\)">
                        <c:v>4.1500000000000004</c:v>
                      </c:pt>
                      <c:pt idx="98" formatCode="0.00_);[Red]\(0.00\)">
                        <c:v>4.3600000000000003</c:v>
                      </c:pt>
                      <c:pt idx="99" formatCode="0.00_);[Red]\(0.00\)">
                        <c:v>4.16</c:v>
                      </c:pt>
                      <c:pt idx="100" formatCode="0.00_);[Red]\(0.00\)">
                        <c:v>4.3099999999999996</c:v>
                      </c:pt>
                      <c:pt idx="101" formatCode="0.00_);[Red]\(0.00\)">
                        <c:v>4.24</c:v>
                      </c:pt>
                      <c:pt idx="102" formatCode="0.00_);[Red]\(0.00\)">
                        <c:v>4.26</c:v>
                      </c:pt>
                      <c:pt idx="103" formatCode="0.00_);[Red]\(0.00\)">
                        <c:v>4.41</c:v>
                      </c:pt>
                      <c:pt idx="104" formatCode="0.00_);[Red]\(0.00\)">
                        <c:v>4.18</c:v>
                      </c:pt>
                      <c:pt idx="105" formatCode="0.00_);[Red]\(0.00\)">
                        <c:v>4.34</c:v>
                      </c:pt>
                      <c:pt idx="106" formatCode="0.00_);[Red]\(0.00\)">
                        <c:v>4.26</c:v>
                      </c:pt>
                      <c:pt idx="107" formatCode="0.00_);[Red]\(0.00\)">
                        <c:v>4.2699999999999996</c:v>
                      </c:pt>
                      <c:pt idx="108" formatCode="0.00_);[Red]\(0.00\)">
                        <c:v>4.0999999999999996</c:v>
                      </c:pt>
                      <c:pt idx="109" formatCode="0.00_);[Red]\(0.00\)">
                        <c:v>4.29</c:v>
                      </c:pt>
                      <c:pt idx="110" formatCode="0.00_);[Red]\(0.00\)">
                        <c:v>4.21</c:v>
                      </c:pt>
                      <c:pt idx="111" formatCode="0.00_);[Red]\(0.00\)">
                        <c:v>4.28</c:v>
                      </c:pt>
                      <c:pt idx="112" formatCode="0.00_);[Red]\(0.00\)">
                        <c:v>4.34</c:v>
                      </c:pt>
                      <c:pt idx="113" formatCode="0.00_);[Red]\(0.00\)">
                        <c:v>4.41</c:v>
                      </c:pt>
                      <c:pt idx="114" formatCode="0.00_);[Red]\(0.00\)">
                        <c:v>4.0999999999999996</c:v>
                      </c:pt>
                      <c:pt idx="115" formatCode="0.00_);[Red]\(0.00\)">
                        <c:v>3.99</c:v>
                      </c:pt>
                      <c:pt idx="116" formatCode="0.00_);[Red]\(0.00\)">
                        <c:v>3.91</c:v>
                      </c:pt>
                      <c:pt idx="117" formatCode="0.00_);[Red]\(0.00\)">
                        <c:v>4.01</c:v>
                      </c:pt>
                      <c:pt idx="118" formatCode="0.00_);[Red]\(0.00\)">
                        <c:v>4.07</c:v>
                      </c:pt>
                      <c:pt idx="119" formatCode="0.00_);[Red]\(0.00\)">
                        <c:v>3.98</c:v>
                      </c:pt>
                      <c:pt idx="120" formatCode="0.00_);[Red]\(0.00\)">
                        <c:v>4.22</c:v>
                      </c:pt>
                      <c:pt idx="121" formatCode="0.00_);[Red]\(0.00\)">
                        <c:v>4.29</c:v>
                      </c:pt>
                      <c:pt idx="122" formatCode="0.00_);[Red]\(0.00\)">
                        <c:v>4.22</c:v>
                      </c:pt>
                      <c:pt idx="123" formatCode="0.00_);[Red]\(0.00\)">
                        <c:v>4.21</c:v>
                      </c:pt>
                      <c:pt idx="124" formatCode="0.00_);[Red]\(0.00\)">
                        <c:v>4.32</c:v>
                      </c:pt>
                      <c:pt idx="125" formatCode="0.00_);[Red]\(0.00\)">
                        <c:v>4.1900000000000004</c:v>
                      </c:pt>
                      <c:pt idx="126" formatCode="0.00_);[Red]\(0.00\)">
                        <c:v>3.99</c:v>
                      </c:pt>
                      <c:pt idx="127" formatCode="0.00_);[Red]\(0.00\)">
                        <c:v>4.26</c:v>
                      </c:pt>
                      <c:pt idx="128" formatCode="0.00_);[Red]\(0.00\)">
                        <c:v>4.26</c:v>
                      </c:pt>
                      <c:pt idx="129" formatCode="0.00_);[Red]\(0.00\)">
                        <c:v>4.5199999999999996</c:v>
                      </c:pt>
                      <c:pt idx="130" formatCode="0.00_);[Red]\(0.00\)">
                        <c:v>4.26</c:v>
                      </c:pt>
                      <c:pt idx="131" formatCode="0.00_);[Red]\(0.00\)">
                        <c:v>4.2</c:v>
                      </c:pt>
                      <c:pt idx="132" formatCode="0.00_);[Red]\(0.00\)">
                        <c:v>4.18</c:v>
                      </c:pt>
                      <c:pt idx="133" formatCode="0.00_);[Red]\(0.00\)">
                        <c:v>4.1500000000000004</c:v>
                      </c:pt>
                      <c:pt idx="134" formatCode="0.00_);[Red]\(0.00\)">
                        <c:v>4.3</c:v>
                      </c:pt>
                      <c:pt idx="135" formatCode="0.00_);[Red]\(0.00\)">
                        <c:v>4.12</c:v>
                      </c:pt>
                      <c:pt idx="136" formatCode="0.00_);[Red]\(0.00\)">
                        <c:v>4.03</c:v>
                      </c:pt>
                      <c:pt idx="137" formatCode="0.00_);[Red]\(0.00\)">
                        <c:v>4.08</c:v>
                      </c:pt>
                      <c:pt idx="138" formatCode="0.00_);[Red]\(0.00\)">
                        <c:v>4.01</c:v>
                      </c:pt>
                      <c:pt idx="139" formatCode="0.00_);[Red]\(0.00\)">
                        <c:v>4.37</c:v>
                      </c:pt>
                      <c:pt idx="140" formatCode="0.00_);[Red]\(0.00\)">
                        <c:v>3.97</c:v>
                      </c:pt>
                      <c:pt idx="141" formatCode="0.00_);[Red]\(0.00\)">
                        <c:v>3.89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30-495C-AB50-7C10471B826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Trend'!$T$2:$T$3</c15:sqref>
                        </c15:formulaRef>
                      </c:ext>
                    </c:extLst>
                    <c:strCache>
                      <c:ptCount val="2"/>
                      <c:pt idx="0">
                        <c:v>ROI
0.20%이하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Trend'!$T$4:$T$94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0.11799999999999999</c:v>
                      </c:pt>
                      <c:pt idx="1">
                        <c:v>4.4999999999999998E-2</c:v>
                      </c:pt>
                      <c:pt idx="2">
                        <c:v>7.0999999999999994E-2</c:v>
                      </c:pt>
                      <c:pt idx="3">
                        <c:v>0.17</c:v>
                      </c:pt>
                      <c:pt idx="4">
                        <c:v>5.5E-2</c:v>
                      </c:pt>
                      <c:pt idx="5">
                        <c:v>7.3999999999999996E-2</c:v>
                      </c:pt>
                      <c:pt idx="6">
                        <c:v>7.2999999999999995E-2</c:v>
                      </c:pt>
                      <c:pt idx="7">
                        <c:v>5.8000000000000003E-2</c:v>
                      </c:pt>
                      <c:pt idx="8">
                        <c:v>6.8000000000000005E-2</c:v>
                      </c:pt>
                      <c:pt idx="9">
                        <c:v>9.1999999999999998E-2</c:v>
                      </c:pt>
                      <c:pt idx="10">
                        <c:v>0.09</c:v>
                      </c:pt>
                      <c:pt idx="11">
                        <c:v>6.7000000000000004E-2</c:v>
                      </c:pt>
                      <c:pt idx="12" formatCode="0.000_ ">
                        <c:v>0.17899999999999999</c:v>
                      </c:pt>
                      <c:pt idx="13">
                        <c:v>0.10299999999999999</c:v>
                      </c:pt>
                      <c:pt idx="14">
                        <c:v>5.8999999999999997E-2</c:v>
                      </c:pt>
                      <c:pt idx="15">
                        <c:v>5.1999999999999998E-2</c:v>
                      </c:pt>
                      <c:pt idx="16">
                        <c:v>4.4999999999999998E-2</c:v>
                      </c:pt>
                      <c:pt idx="17">
                        <c:v>6.8000000000000005E-2</c:v>
                      </c:pt>
                      <c:pt idx="18">
                        <c:v>9.5000000000000001E-2</c:v>
                      </c:pt>
                      <c:pt idx="19">
                        <c:v>5.6000000000000001E-2</c:v>
                      </c:pt>
                      <c:pt idx="20">
                        <c:v>7.3999999999999996E-2</c:v>
                      </c:pt>
                      <c:pt idx="21">
                        <c:v>5.5E-2</c:v>
                      </c:pt>
                      <c:pt idx="22">
                        <c:v>8.2000000000000003E-2</c:v>
                      </c:pt>
                      <c:pt idx="23">
                        <c:v>7.6999999999999999E-2</c:v>
                      </c:pt>
                      <c:pt idx="24">
                        <c:v>7.3999999999999996E-2</c:v>
                      </c:pt>
                      <c:pt idx="25">
                        <c:v>5.7000000000000002E-2</c:v>
                      </c:pt>
                      <c:pt idx="26">
                        <c:v>6.2E-2</c:v>
                      </c:pt>
                      <c:pt idx="27">
                        <c:v>5.5E-2</c:v>
                      </c:pt>
                      <c:pt idx="28">
                        <c:v>7.6999999999999999E-2</c:v>
                      </c:pt>
                      <c:pt idx="29">
                        <c:v>4.4999999999999998E-2</c:v>
                      </c:pt>
                      <c:pt idx="30">
                        <c:v>6.2E-2</c:v>
                      </c:pt>
                      <c:pt idx="31">
                        <c:v>0.109</c:v>
                      </c:pt>
                      <c:pt idx="32">
                        <c:v>6.5000000000000002E-2</c:v>
                      </c:pt>
                      <c:pt idx="33">
                        <c:v>9.1999999999999998E-2</c:v>
                      </c:pt>
                      <c:pt idx="34">
                        <c:v>8.5000000000000006E-2</c:v>
                      </c:pt>
                      <c:pt idx="35">
                        <c:v>8.5000000000000006E-2</c:v>
                      </c:pt>
                      <c:pt idx="36">
                        <c:v>0.122</c:v>
                      </c:pt>
                      <c:pt idx="37">
                        <c:v>0.10199999999999999</c:v>
                      </c:pt>
                      <c:pt idx="38">
                        <c:v>5.1999999999999998E-2</c:v>
                      </c:pt>
                      <c:pt idx="39">
                        <c:v>6.9000000000000006E-2</c:v>
                      </c:pt>
                      <c:pt idx="40">
                        <c:v>9.9000000000000005E-2</c:v>
                      </c:pt>
                      <c:pt idx="41">
                        <c:v>0.159</c:v>
                      </c:pt>
                      <c:pt idx="42">
                        <c:v>6.2E-2</c:v>
                      </c:pt>
                      <c:pt idx="43">
                        <c:v>0.112</c:v>
                      </c:pt>
                      <c:pt idx="44">
                        <c:v>0.185</c:v>
                      </c:pt>
                      <c:pt idx="45">
                        <c:v>0.115</c:v>
                      </c:pt>
                      <c:pt idx="46">
                        <c:v>0.11600000000000001</c:v>
                      </c:pt>
                      <c:pt idx="47">
                        <c:v>9.5000000000000001E-2</c:v>
                      </c:pt>
                      <c:pt idx="48">
                        <c:v>0.152</c:v>
                      </c:pt>
                      <c:pt idx="49" formatCode="0.000_ ">
                        <c:v>0.16900000000000001</c:v>
                      </c:pt>
                      <c:pt idx="50" formatCode="0.000_ ">
                        <c:v>6.2E-2</c:v>
                      </c:pt>
                      <c:pt idx="51" formatCode="0.000_ ">
                        <c:v>0.13100000000000001</c:v>
                      </c:pt>
                      <c:pt idx="52" formatCode="0.000_ ">
                        <c:v>6.5000000000000002E-2</c:v>
                      </c:pt>
                      <c:pt idx="53" formatCode="0.000_ ">
                        <c:v>5.8000000000000003E-2</c:v>
                      </c:pt>
                      <c:pt idx="54" formatCode="0.000_ ">
                        <c:v>4.9000000000000002E-2</c:v>
                      </c:pt>
                      <c:pt idx="55" formatCode="0.000_ ">
                        <c:v>3.5000000000000003E-2</c:v>
                      </c:pt>
                      <c:pt idx="56" formatCode="0.000_ ">
                        <c:v>3.2000000000000001E-2</c:v>
                      </c:pt>
                      <c:pt idx="57" formatCode="0.000_ ">
                        <c:v>3.9E-2</c:v>
                      </c:pt>
                      <c:pt idx="58" formatCode="0.000_ ">
                        <c:v>4.9000000000000002E-2</c:v>
                      </c:pt>
                      <c:pt idx="59" formatCode="0.000_ ">
                        <c:v>3.9E-2</c:v>
                      </c:pt>
                      <c:pt idx="60" formatCode="0.000_ ">
                        <c:v>5.1999999999999998E-2</c:v>
                      </c:pt>
                      <c:pt idx="61" formatCode="0.000_ ">
                        <c:v>5.5E-2</c:v>
                      </c:pt>
                      <c:pt idx="62" formatCode="0.000_ ">
                        <c:v>5.5E-2</c:v>
                      </c:pt>
                      <c:pt idx="63" formatCode="0.000_ ">
                        <c:v>5.1999999999999998E-2</c:v>
                      </c:pt>
                      <c:pt idx="64" formatCode="0.000_ ">
                        <c:v>3.7999999999999999E-2</c:v>
                      </c:pt>
                      <c:pt idx="65" formatCode="0.000_ ">
                        <c:v>4.4999999999999998E-2</c:v>
                      </c:pt>
                      <c:pt idx="66" formatCode="0.000_ ">
                        <c:v>4.2000000000000003E-2</c:v>
                      </c:pt>
                      <c:pt idx="67" formatCode="0.000_ ">
                        <c:v>6.2E-2</c:v>
                      </c:pt>
                      <c:pt idx="68" formatCode="0.000_ ">
                        <c:v>0.152</c:v>
                      </c:pt>
                      <c:pt idx="69" formatCode="0.000_ ">
                        <c:v>0.13200000000000001</c:v>
                      </c:pt>
                      <c:pt idx="70" formatCode="0.000_ ">
                        <c:v>0.156</c:v>
                      </c:pt>
                      <c:pt idx="71" formatCode="0.000_ ">
                        <c:v>0.122</c:v>
                      </c:pt>
                      <c:pt idx="72" formatCode="0.000_ ">
                        <c:v>9.9000000000000005E-2</c:v>
                      </c:pt>
                      <c:pt idx="73" formatCode="0.000_ ">
                        <c:v>3.7999999999999999E-2</c:v>
                      </c:pt>
                      <c:pt idx="74" formatCode="0.000_ ">
                        <c:v>5.2999999999999999E-2</c:v>
                      </c:pt>
                      <c:pt idx="75" formatCode="0.000_ ">
                        <c:v>0.15</c:v>
                      </c:pt>
                      <c:pt idx="76" formatCode="0.000_ ">
                        <c:v>9.8000000000000004E-2</c:v>
                      </c:pt>
                      <c:pt idx="77" formatCode="0.000_ ">
                        <c:v>0.122</c:v>
                      </c:pt>
                      <c:pt idx="78" formatCode="0.000_ ">
                        <c:v>0.10199999999999999</c:v>
                      </c:pt>
                      <c:pt idx="79" formatCode="0.000_ ">
                        <c:v>0.13200000000000001</c:v>
                      </c:pt>
                      <c:pt idx="80" formatCode="0.000_ ">
                        <c:v>0.15</c:v>
                      </c:pt>
                      <c:pt idx="81" formatCode="0.000_ ">
                        <c:v>7.0999999999999994E-2</c:v>
                      </c:pt>
                      <c:pt idx="82" formatCode="0.000_ ">
                        <c:v>7.0000000000000007E-2</c:v>
                      </c:pt>
                      <c:pt idx="83" formatCode="0.000_ ">
                        <c:v>0.20100000000000001</c:v>
                      </c:pt>
                      <c:pt idx="84" formatCode="0.000_ ">
                        <c:v>0.19400000000000001</c:v>
                      </c:pt>
                      <c:pt idx="85" formatCode="0.000_ ">
                        <c:v>0.157</c:v>
                      </c:pt>
                      <c:pt idx="86" formatCode="0.000_ ">
                        <c:v>0.14199999999999999</c:v>
                      </c:pt>
                      <c:pt idx="87" formatCode="0.000_ ">
                        <c:v>0.105</c:v>
                      </c:pt>
                      <c:pt idx="88" formatCode="0.000_ ">
                        <c:v>0.11</c:v>
                      </c:pt>
                      <c:pt idx="89" formatCode="0.000_ ">
                        <c:v>0.10199999999999999</c:v>
                      </c:pt>
                      <c:pt idx="90" formatCode="0.000_ ">
                        <c:v>6.4000000000000001E-2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30-495C-AB50-7C10471B826F}"/>
                  </c:ext>
                </c:extLst>
              </c15:ser>
            </c15:filteredLineSeries>
          </c:ext>
        </c:extLst>
      </c:lineChart>
      <c:catAx>
        <c:axId val="38706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3272543"/>
        <c:crosses val="autoZero"/>
        <c:auto val="1"/>
        <c:lblAlgn val="ctr"/>
        <c:lblOffset val="100"/>
        <c:noMultiLvlLbl val="0"/>
      </c:catAx>
      <c:valAx>
        <c:axId val="10327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8706102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ROI</a:t>
            </a:r>
            <a:r>
              <a:rPr lang="ko-KR" altLang="en-US"/>
              <a:t> </a:t>
            </a:r>
            <a:r>
              <a:rPr lang="en-US" altLang="ko-KR"/>
              <a:t>2.0% </a:t>
            </a:r>
            <a:r>
              <a:rPr lang="ko-KR" altLang="en-US"/>
              <a:t>이하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8"/>
          <c:order val="8"/>
          <c:tx>
            <c:strRef>
              <c:f>'DP72 Trend'!$T$2:$T$3</c:f>
              <c:strCache>
                <c:ptCount val="2"/>
                <c:pt idx="0">
                  <c:v>ROI
0.20%이하</c:v>
                </c:pt>
              </c:strCache>
              <c:extLst xmlns:c15="http://schemas.microsoft.com/office/drawing/2012/chart"/>
            </c:strRef>
          </c:tx>
          <c:marker>
            <c:symbol val="none"/>
          </c:marker>
          <c:val>
            <c:numRef>
              <c:f>'DP72 Trend'!$T$4:$T$94</c:f>
              <c:numCache>
                <c:formatCode>General</c:formatCode>
                <c:ptCount val="91"/>
                <c:pt idx="0">
                  <c:v>0.11799999999999999</c:v>
                </c:pt>
                <c:pt idx="1">
                  <c:v>4.4999999999999998E-2</c:v>
                </c:pt>
                <c:pt idx="2">
                  <c:v>7.0999999999999994E-2</c:v>
                </c:pt>
                <c:pt idx="3">
                  <c:v>0.17</c:v>
                </c:pt>
                <c:pt idx="4">
                  <c:v>5.5E-2</c:v>
                </c:pt>
                <c:pt idx="5">
                  <c:v>7.3999999999999996E-2</c:v>
                </c:pt>
                <c:pt idx="6">
                  <c:v>7.2999999999999995E-2</c:v>
                </c:pt>
                <c:pt idx="7">
                  <c:v>5.8000000000000003E-2</c:v>
                </c:pt>
                <c:pt idx="8">
                  <c:v>6.8000000000000005E-2</c:v>
                </c:pt>
                <c:pt idx="9">
                  <c:v>9.1999999999999998E-2</c:v>
                </c:pt>
                <c:pt idx="10">
                  <c:v>0.09</c:v>
                </c:pt>
                <c:pt idx="11">
                  <c:v>6.7000000000000004E-2</c:v>
                </c:pt>
                <c:pt idx="12" formatCode="0.000_ ">
                  <c:v>0.17899999999999999</c:v>
                </c:pt>
                <c:pt idx="13">
                  <c:v>0.10299999999999999</c:v>
                </c:pt>
                <c:pt idx="14">
                  <c:v>5.8999999999999997E-2</c:v>
                </c:pt>
                <c:pt idx="15">
                  <c:v>5.1999999999999998E-2</c:v>
                </c:pt>
                <c:pt idx="16">
                  <c:v>4.4999999999999998E-2</c:v>
                </c:pt>
                <c:pt idx="17">
                  <c:v>6.8000000000000005E-2</c:v>
                </c:pt>
                <c:pt idx="18">
                  <c:v>9.5000000000000001E-2</c:v>
                </c:pt>
                <c:pt idx="19">
                  <c:v>5.6000000000000001E-2</c:v>
                </c:pt>
                <c:pt idx="20">
                  <c:v>7.3999999999999996E-2</c:v>
                </c:pt>
                <c:pt idx="21">
                  <c:v>5.5E-2</c:v>
                </c:pt>
                <c:pt idx="22">
                  <c:v>8.2000000000000003E-2</c:v>
                </c:pt>
                <c:pt idx="23">
                  <c:v>7.6999999999999999E-2</c:v>
                </c:pt>
                <c:pt idx="24">
                  <c:v>7.3999999999999996E-2</c:v>
                </c:pt>
                <c:pt idx="25">
                  <c:v>5.7000000000000002E-2</c:v>
                </c:pt>
                <c:pt idx="26">
                  <c:v>6.2E-2</c:v>
                </c:pt>
                <c:pt idx="27">
                  <c:v>5.5E-2</c:v>
                </c:pt>
                <c:pt idx="28">
                  <c:v>7.6999999999999999E-2</c:v>
                </c:pt>
                <c:pt idx="29">
                  <c:v>4.4999999999999998E-2</c:v>
                </c:pt>
                <c:pt idx="30">
                  <c:v>6.2E-2</c:v>
                </c:pt>
                <c:pt idx="31">
                  <c:v>0.109</c:v>
                </c:pt>
                <c:pt idx="32">
                  <c:v>6.5000000000000002E-2</c:v>
                </c:pt>
                <c:pt idx="33">
                  <c:v>9.1999999999999998E-2</c:v>
                </c:pt>
                <c:pt idx="34">
                  <c:v>8.5000000000000006E-2</c:v>
                </c:pt>
                <c:pt idx="35">
                  <c:v>8.5000000000000006E-2</c:v>
                </c:pt>
                <c:pt idx="36">
                  <c:v>0.122</c:v>
                </c:pt>
                <c:pt idx="37">
                  <c:v>0.10199999999999999</c:v>
                </c:pt>
                <c:pt idx="38">
                  <c:v>5.1999999999999998E-2</c:v>
                </c:pt>
                <c:pt idx="39">
                  <c:v>6.9000000000000006E-2</c:v>
                </c:pt>
                <c:pt idx="40">
                  <c:v>9.9000000000000005E-2</c:v>
                </c:pt>
                <c:pt idx="41">
                  <c:v>0.159</c:v>
                </c:pt>
                <c:pt idx="42">
                  <c:v>6.2E-2</c:v>
                </c:pt>
                <c:pt idx="43">
                  <c:v>0.112</c:v>
                </c:pt>
                <c:pt idx="44">
                  <c:v>0.185</c:v>
                </c:pt>
                <c:pt idx="45">
                  <c:v>0.115</c:v>
                </c:pt>
                <c:pt idx="46">
                  <c:v>0.11600000000000001</c:v>
                </c:pt>
                <c:pt idx="47">
                  <c:v>9.5000000000000001E-2</c:v>
                </c:pt>
                <c:pt idx="48">
                  <c:v>0.152</c:v>
                </c:pt>
                <c:pt idx="49" formatCode="0.000_ ">
                  <c:v>0.16900000000000001</c:v>
                </c:pt>
                <c:pt idx="50" formatCode="0.000_ ">
                  <c:v>6.2E-2</c:v>
                </c:pt>
                <c:pt idx="51" formatCode="0.000_ ">
                  <c:v>0.13100000000000001</c:v>
                </c:pt>
                <c:pt idx="52" formatCode="0.000_ ">
                  <c:v>6.5000000000000002E-2</c:v>
                </c:pt>
                <c:pt idx="53" formatCode="0.000_ ">
                  <c:v>5.8000000000000003E-2</c:v>
                </c:pt>
                <c:pt idx="54" formatCode="0.000_ ">
                  <c:v>4.9000000000000002E-2</c:v>
                </c:pt>
                <c:pt idx="55" formatCode="0.000_ ">
                  <c:v>3.5000000000000003E-2</c:v>
                </c:pt>
                <c:pt idx="56" formatCode="0.000_ ">
                  <c:v>3.2000000000000001E-2</c:v>
                </c:pt>
                <c:pt idx="57" formatCode="0.000_ ">
                  <c:v>3.9E-2</c:v>
                </c:pt>
                <c:pt idx="58" formatCode="0.000_ ">
                  <c:v>4.9000000000000002E-2</c:v>
                </c:pt>
                <c:pt idx="59" formatCode="0.000_ ">
                  <c:v>3.9E-2</c:v>
                </c:pt>
                <c:pt idx="60" formatCode="0.000_ ">
                  <c:v>5.1999999999999998E-2</c:v>
                </c:pt>
                <c:pt idx="61" formatCode="0.000_ ">
                  <c:v>5.5E-2</c:v>
                </c:pt>
                <c:pt idx="62" formatCode="0.000_ ">
                  <c:v>5.5E-2</c:v>
                </c:pt>
                <c:pt idx="63" formatCode="0.000_ ">
                  <c:v>5.1999999999999998E-2</c:v>
                </c:pt>
                <c:pt idx="64" formatCode="0.000_ ">
                  <c:v>3.7999999999999999E-2</c:v>
                </c:pt>
                <c:pt idx="65" formatCode="0.000_ ">
                  <c:v>4.4999999999999998E-2</c:v>
                </c:pt>
                <c:pt idx="66" formatCode="0.000_ ">
                  <c:v>4.2000000000000003E-2</c:v>
                </c:pt>
                <c:pt idx="67" formatCode="0.000_ ">
                  <c:v>6.2E-2</c:v>
                </c:pt>
                <c:pt idx="68" formatCode="0.000_ ">
                  <c:v>0.152</c:v>
                </c:pt>
                <c:pt idx="69" formatCode="0.000_ ">
                  <c:v>0.13200000000000001</c:v>
                </c:pt>
                <c:pt idx="70" formatCode="0.000_ ">
                  <c:v>0.156</c:v>
                </c:pt>
                <c:pt idx="71" formatCode="0.000_ ">
                  <c:v>0.122</c:v>
                </c:pt>
                <c:pt idx="72" formatCode="0.000_ ">
                  <c:v>9.9000000000000005E-2</c:v>
                </c:pt>
                <c:pt idx="73" formatCode="0.000_ ">
                  <c:v>3.7999999999999999E-2</c:v>
                </c:pt>
                <c:pt idx="74" formatCode="0.000_ ">
                  <c:v>5.2999999999999999E-2</c:v>
                </c:pt>
                <c:pt idx="75" formatCode="0.000_ ">
                  <c:v>0.15</c:v>
                </c:pt>
                <c:pt idx="76" formatCode="0.000_ ">
                  <c:v>9.8000000000000004E-2</c:v>
                </c:pt>
                <c:pt idx="77" formatCode="0.000_ ">
                  <c:v>0.122</c:v>
                </c:pt>
                <c:pt idx="78" formatCode="0.000_ ">
                  <c:v>0.10199999999999999</c:v>
                </c:pt>
                <c:pt idx="79" formatCode="0.000_ ">
                  <c:v>0.13200000000000001</c:v>
                </c:pt>
                <c:pt idx="80" formatCode="0.000_ ">
                  <c:v>0.15</c:v>
                </c:pt>
                <c:pt idx="81" formatCode="0.000_ ">
                  <c:v>7.0999999999999994E-2</c:v>
                </c:pt>
                <c:pt idx="82" formatCode="0.000_ ">
                  <c:v>7.0000000000000007E-2</c:v>
                </c:pt>
                <c:pt idx="83" formatCode="0.000_ ">
                  <c:v>0.20100000000000001</c:v>
                </c:pt>
                <c:pt idx="84" formatCode="0.000_ ">
                  <c:v>0.19400000000000001</c:v>
                </c:pt>
                <c:pt idx="85" formatCode="0.000_ ">
                  <c:v>0.157</c:v>
                </c:pt>
                <c:pt idx="86" formatCode="0.000_ ">
                  <c:v>0.14199999999999999</c:v>
                </c:pt>
                <c:pt idx="87" formatCode="0.000_ ">
                  <c:v>0.105</c:v>
                </c:pt>
                <c:pt idx="88" formatCode="0.000_ ">
                  <c:v>0.11</c:v>
                </c:pt>
                <c:pt idx="89" formatCode="0.000_ ">
                  <c:v>0.10199999999999999</c:v>
                </c:pt>
                <c:pt idx="90" formatCode="0.000_ ">
                  <c:v>6.4000000000000001E-2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8-1475-4A43-872B-8FC35B69A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387061023"/>
        <c:axId val="103272543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'DP72 Trend'!$G$2:$G$3</c15:sqref>
                        </c15:formulaRef>
                      </c:ext>
                    </c:extLst>
                    <c:strCache>
                      <c:ptCount val="2"/>
                      <c:pt idx="0">
                        <c:v>함량
98.0~102.0%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'DP72 Trend'!$B$4:$B$145</c15:sqref>
                        </c15:formulaRef>
                      </c:ext>
                    </c:extLst>
                    <c:strCache>
                      <c:ptCount val="142"/>
                      <c:pt idx="0">
                        <c:v>18001</c:v>
                      </c:pt>
                      <c:pt idx="1">
                        <c:v>18002</c:v>
                      </c:pt>
                      <c:pt idx="2">
                        <c:v>18003</c:v>
                      </c:pt>
                      <c:pt idx="3">
                        <c:v>18004</c:v>
                      </c:pt>
                      <c:pt idx="4">
                        <c:v>18005</c:v>
                      </c:pt>
                      <c:pt idx="5">
                        <c:v>18006</c:v>
                      </c:pt>
                      <c:pt idx="6">
                        <c:v>18007</c:v>
                      </c:pt>
                      <c:pt idx="7">
                        <c:v>18008</c:v>
                      </c:pt>
                      <c:pt idx="8">
                        <c:v>18009</c:v>
                      </c:pt>
                      <c:pt idx="9">
                        <c:v>18010</c:v>
                      </c:pt>
                      <c:pt idx="10">
                        <c:v>18011</c:v>
                      </c:pt>
                      <c:pt idx="11">
                        <c:v>18012</c:v>
                      </c:pt>
                      <c:pt idx="12">
                        <c:v>18013</c:v>
                      </c:pt>
                      <c:pt idx="13">
                        <c:v>18014</c:v>
                      </c:pt>
                      <c:pt idx="14">
                        <c:v>18015</c:v>
                      </c:pt>
                      <c:pt idx="15">
                        <c:v>18016</c:v>
                      </c:pt>
                      <c:pt idx="16">
                        <c:v>18017</c:v>
                      </c:pt>
                      <c:pt idx="17">
                        <c:v>18018</c:v>
                      </c:pt>
                      <c:pt idx="18">
                        <c:v>18019</c:v>
                      </c:pt>
                      <c:pt idx="19">
                        <c:v>18020</c:v>
                      </c:pt>
                      <c:pt idx="20">
                        <c:v>18022</c:v>
                      </c:pt>
                      <c:pt idx="21">
                        <c:v>18023</c:v>
                      </c:pt>
                      <c:pt idx="22">
                        <c:v>18024</c:v>
                      </c:pt>
                      <c:pt idx="23">
                        <c:v>18025</c:v>
                      </c:pt>
                      <c:pt idx="24">
                        <c:v>18026</c:v>
                      </c:pt>
                      <c:pt idx="25">
                        <c:v>19001</c:v>
                      </c:pt>
                      <c:pt idx="26">
                        <c:v>19002</c:v>
                      </c:pt>
                      <c:pt idx="27">
                        <c:v>19003</c:v>
                      </c:pt>
                      <c:pt idx="28">
                        <c:v>19004</c:v>
                      </c:pt>
                      <c:pt idx="29">
                        <c:v>19005</c:v>
                      </c:pt>
                      <c:pt idx="30">
                        <c:v>19006</c:v>
                      </c:pt>
                      <c:pt idx="31">
                        <c:v>19007</c:v>
                      </c:pt>
                      <c:pt idx="32">
                        <c:v>19008</c:v>
                      </c:pt>
                      <c:pt idx="33">
                        <c:v>19009</c:v>
                      </c:pt>
                      <c:pt idx="34">
                        <c:v>19010</c:v>
                      </c:pt>
                      <c:pt idx="35">
                        <c:v>19011</c:v>
                      </c:pt>
                      <c:pt idx="36">
                        <c:v>19012</c:v>
                      </c:pt>
                      <c:pt idx="37">
                        <c:v>19013</c:v>
                      </c:pt>
                      <c:pt idx="38">
                        <c:v>19014</c:v>
                      </c:pt>
                      <c:pt idx="39">
                        <c:v>19015</c:v>
                      </c:pt>
                      <c:pt idx="40">
                        <c:v>19016</c:v>
                      </c:pt>
                      <c:pt idx="41">
                        <c:v>19017</c:v>
                      </c:pt>
                      <c:pt idx="42">
                        <c:v>19018</c:v>
                      </c:pt>
                      <c:pt idx="43">
                        <c:v>19019</c:v>
                      </c:pt>
                      <c:pt idx="44">
                        <c:v>19020</c:v>
                      </c:pt>
                      <c:pt idx="45">
                        <c:v>19021</c:v>
                      </c:pt>
                      <c:pt idx="46">
                        <c:v>19022</c:v>
                      </c:pt>
                      <c:pt idx="47">
                        <c:v>20001</c:v>
                      </c:pt>
                      <c:pt idx="48">
                        <c:v>20002</c:v>
                      </c:pt>
                      <c:pt idx="49">
                        <c:v>20003</c:v>
                      </c:pt>
                      <c:pt idx="50">
                        <c:v>20004</c:v>
                      </c:pt>
                      <c:pt idx="51">
                        <c:v>20005</c:v>
                      </c:pt>
                      <c:pt idx="52">
                        <c:v>20006</c:v>
                      </c:pt>
                      <c:pt idx="53">
                        <c:v>20007</c:v>
                      </c:pt>
                      <c:pt idx="54">
                        <c:v>20008</c:v>
                      </c:pt>
                      <c:pt idx="55">
                        <c:v>20009</c:v>
                      </c:pt>
                      <c:pt idx="56">
                        <c:v>20010</c:v>
                      </c:pt>
                      <c:pt idx="57">
                        <c:v>20011</c:v>
                      </c:pt>
                      <c:pt idx="58">
                        <c:v>20012</c:v>
                      </c:pt>
                      <c:pt idx="59">
                        <c:v>20013</c:v>
                      </c:pt>
                      <c:pt idx="60">
                        <c:v>20014</c:v>
                      </c:pt>
                      <c:pt idx="61">
                        <c:v>20015</c:v>
                      </c:pt>
                      <c:pt idx="62">
                        <c:v>20016</c:v>
                      </c:pt>
                      <c:pt idx="63">
                        <c:v>20017</c:v>
                      </c:pt>
                      <c:pt idx="64">
                        <c:v>20018</c:v>
                      </c:pt>
                      <c:pt idx="65">
                        <c:v>20019</c:v>
                      </c:pt>
                      <c:pt idx="66">
                        <c:v>20020</c:v>
                      </c:pt>
                      <c:pt idx="67">
                        <c:v>20021</c:v>
                      </c:pt>
                      <c:pt idx="68">
                        <c:v>20418</c:v>
                      </c:pt>
                      <c:pt idx="69">
                        <c:v>21001</c:v>
                      </c:pt>
                      <c:pt idx="70">
                        <c:v>21002</c:v>
                      </c:pt>
                      <c:pt idx="71">
                        <c:v>21003</c:v>
                      </c:pt>
                      <c:pt idx="72">
                        <c:v>21004</c:v>
                      </c:pt>
                      <c:pt idx="73">
                        <c:v>21005</c:v>
                      </c:pt>
                      <c:pt idx="74">
                        <c:v>21006</c:v>
                      </c:pt>
                      <c:pt idx="75">
                        <c:v>21007</c:v>
                      </c:pt>
                      <c:pt idx="76">
                        <c:v>21008</c:v>
                      </c:pt>
                      <c:pt idx="77">
                        <c:v>21009</c:v>
                      </c:pt>
                      <c:pt idx="78">
                        <c:v>21010</c:v>
                      </c:pt>
                      <c:pt idx="79">
                        <c:v>21011</c:v>
                      </c:pt>
                      <c:pt idx="80">
                        <c:v>21012</c:v>
                      </c:pt>
                      <c:pt idx="81">
                        <c:v>21013</c:v>
                      </c:pt>
                      <c:pt idx="82">
                        <c:v>21014</c:v>
                      </c:pt>
                      <c:pt idx="83">
                        <c:v>21015</c:v>
                      </c:pt>
                      <c:pt idx="84">
                        <c:v>21016</c:v>
                      </c:pt>
                      <c:pt idx="85">
                        <c:v>21017</c:v>
                      </c:pt>
                      <c:pt idx="86">
                        <c:v>21018</c:v>
                      </c:pt>
                      <c:pt idx="87">
                        <c:v>21019</c:v>
                      </c:pt>
                      <c:pt idx="88">
                        <c:v>21020</c:v>
                      </c:pt>
                      <c:pt idx="89">
                        <c:v>21021</c:v>
                      </c:pt>
                      <c:pt idx="90">
                        <c:v>21022</c:v>
                      </c:pt>
                      <c:pt idx="91">
                        <c:v>21022_L18</c:v>
                      </c:pt>
                      <c:pt idx="92">
                        <c:v>22001</c:v>
                      </c:pt>
                      <c:pt idx="93">
                        <c:v>22002</c:v>
                      </c:pt>
                      <c:pt idx="94">
                        <c:v>22003</c:v>
                      </c:pt>
                      <c:pt idx="95">
                        <c:v>22004</c:v>
                      </c:pt>
                      <c:pt idx="96">
                        <c:v>22005</c:v>
                      </c:pt>
                      <c:pt idx="97">
                        <c:v>22006</c:v>
                      </c:pt>
                      <c:pt idx="98">
                        <c:v>22007</c:v>
                      </c:pt>
                      <c:pt idx="99">
                        <c:v>22008</c:v>
                      </c:pt>
                      <c:pt idx="100">
                        <c:v>22009</c:v>
                      </c:pt>
                      <c:pt idx="101">
                        <c:v>22010</c:v>
                      </c:pt>
                      <c:pt idx="102">
                        <c:v>22011</c:v>
                      </c:pt>
                      <c:pt idx="103">
                        <c:v>22012</c:v>
                      </c:pt>
                      <c:pt idx="104">
                        <c:v>22013</c:v>
                      </c:pt>
                      <c:pt idx="105">
                        <c:v>22014</c:v>
                      </c:pt>
                      <c:pt idx="106">
                        <c:v>22015</c:v>
                      </c:pt>
                      <c:pt idx="107">
                        <c:v>22016</c:v>
                      </c:pt>
                      <c:pt idx="108">
                        <c:v>22017</c:v>
                      </c:pt>
                      <c:pt idx="109">
                        <c:v>22018</c:v>
                      </c:pt>
                      <c:pt idx="110">
                        <c:v>22413</c:v>
                      </c:pt>
                      <c:pt idx="111">
                        <c:v>22413_S6</c:v>
                      </c:pt>
                      <c:pt idx="112">
                        <c:v>22413_L6</c:v>
                      </c:pt>
                      <c:pt idx="113">
                        <c:v>22413_L9</c:v>
                      </c:pt>
                      <c:pt idx="114">
                        <c:v>22019</c:v>
                      </c:pt>
                      <c:pt idx="115">
                        <c:v>23001</c:v>
                      </c:pt>
                      <c:pt idx="116">
                        <c:v>23002</c:v>
                      </c:pt>
                      <c:pt idx="117">
                        <c:v>23003</c:v>
                      </c:pt>
                      <c:pt idx="118">
                        <c:v>23004</c:v>
                      </c:pt>
                      <c:pt idx="119">
                        <c:v>23005</c:v>
                      </c:pt>
                      <c:pt idx="120">
                        <c:v>23005_S6</c:v>
                      </c:pt>
                      <c:pt idx="121">
                        <c:v>23005_L6</c:v>
                      </c:pt>
                      <c:pt idx="122">
                        <c:v>23006</c:v>
                      </c:pt>
                      <c:pt idx="123">
                        <c:v>23006_S6</c:v>
                      </c:pt>
                      <c:pt idx="124">
                        <c:v>23006_L6</c:v>
                      </c:pt>
                      <c:pt idx="125">
                        <c:v>23007</c:v>
                      </c:pt>
                      <c:pt idx="126">
                        <c:v>23008</c:v>
                      </c:pt>
                      <c:pt idx="127">
                        <c:v>23009</c:v>
                      </c:pt>
                      <c:pt idx="128">
                        <c:v>23010</c:v>
                      </c:pt>
                      <c:pt idx="129">
                        <c:v>23011</c:v>
                      </c:pt>
                      <c:pt idx="130">
                        <c:v>23012</c:v>
                      </c:pt>
                      <c:pt idx="131">
                        <c:v>23013</c:v>
                      </c:pt>
                      <c:pt idx="132">
                        <c:v>23014</c:v>
                      </c:pt>
                      <c:pt idx="133">
                        <c:v>23015</c:v>
                      </c:pt>
                      <c:pt idx="134">
                        <c:v>23016</c:v>
                      </c:pt>
                      <c:pt idx="135">
                        <c:v>23017</c:v>
                      </c:pt>
                      <c:pt idx="136">
                        <c:v>23018</c:v>
                      </c:pt>
                      <c:pt idx="137">
                        <c:v>23019</c:v>
                      </c:pt>
                      <c:pt idx="138">
                        <c:v>23020</c:v>
                      </c:pt>
                      <c:pt idx="139">
                        <c:v>23021</c:v>
                      </c:pt>
                      <c:pt idx="140">
                        <c:v>23022</c:v>
                      </c:pt>
                      <c:pt idx="141">
                        <c:v>23023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'DP72 Trend'!$G$4:$G$145</c15:sqref>
                        </c15:formulaRef>
                      </c:ext>
                    </c:extLst>
                    <c:numCache>
                      <c:formatCode>General</c:formatCode>
                      <c:ptCount val="142"/>
                      <c:pt idx="0">
                        <c:v>98.54</c:v>
                      </c:pt>
                      <c:pt idx="1">
                        <c:v>99.41</c:v>
                      </c:pt>
                      <c:pt idx="2">
                        <c:v>99.27</c:v>
                      </c:pt>
                      <c:pt idx="3">
                        <c:v>98.88</c:v>
                      </c:pt>
                      <c:pt idx="4">
                        <c:v>99.27</c:v>
                      </c:pt>
                      <c:pt idx="5">
                        <c:v>99.65</c:v>
                      </c:pt>
                      <c:pt idx="6">
                        <c:v>98.77</c:v>
                      </c:pt>
                      <c:pt idx="7">
                        <c:v>99.29</c:v>
                      </c:pt>
                      <c:pt idx="8">
                        <c:v>99.27</c:v>
                      </c:pt>
                      <c:pt idx="9">
                        <c:v>99.09</c:v>
                      </c:pt>
                      <c:pt idx="10">
                        <c:v>99.85</c:v>
                      </c:pt>
                      <c:pt idx="11">
                        <c:v>99.57</c:v>
                      </c:pt>
                      <c:pt idx="12" formatCode="0.00_ ">
                        <c:v>99</c:v>
                      </c:pt>
                      <c:pt idx="13">
                        <c:v>99.22</c:v>
                      </c:pt>
                      <c:pt idx="14">
                        <c:v>99.17</c:v>
                      </c:pt>
                      <c:pt idx="15">
                        <c:v>99.16</c:v>
                      </c:pt>
                      <c:pt idx="16">
                        <c:v>99.01</c:v>
                      </c:pt>
                      <c:pt idx="17">
                        <c:v>99.18</c:v>
                      </c:pt>
                      <c:pt idx="18">
                        <c:v>99.04</c:v>
                      </c:pt>
                      <c:pt idx="19">
                        <c:v>99.48</c:v>
                      </c:pt>
                      <c:pt idx="20">
                        <c:v>99.13</c:v>
                      </c:pt>
                      <c:pt idx="21">
                        <c:v>99.09</c:v>
                      </c:pt>
                      <c:pt idx="22">
                        <c:v>99.31</c:v>
                      </c:pt>
                      <c:pt idx="23">
                        <c:v>99.2</c:v>
                      </c:pt>
                      <c:pt idx="24">
                        <c:v>99.4</c:v>
                      </c:pt>
                      <c:pt idx="25">
                        <c:v>99.52</c:v>
                      </c:pt>
                      <c:pt idx="26">
                        <c:v>99.21</c:v>
                      </c:pt>
                      <c:pt idx="27">
                        <c:v>99.76</c:v>
                      </c:pt>
                      <c:pt idx="28">
                        <c:v>99.48</c:v>
                      </c:pt>
                      <c:pt idx="29">
                        <c:v>98.99</c:v>
                      </c:pt>
                      <c:pt idx="30">
                        <c:v>99.18</c:v>
                      </c:pt>
                      <c:pt idx="31">
                        <c:v>99.2</c:v>
                      </c:pt>
                      <c:pt idx="32">
                        <c:v>99.02</c:v>
                      </c:pt>
                      <c:pt idx="33">
                        <c:v>99.01</c:v>
                      </c:pt>
                      <c:pt idx="34">
                        <c:v>99.09</c:v>
                      </c:pt>
                      <c:pt idx="35">
                        <c:v>99.17</c:v>
                      </c:pt>
                      <c:pt idx="36">
                        <c:v>98.72</c:v>
                      </c:pt>
                      <c:pt idx="37">
                        <c:v>98.75</c:v>
                      </c:pt>
                      <c:pt idx="38">
                        <c:v>99.04</c:v>
                      </c:pt>
                      <c:pt idx="39">
                        <c:v>98.69</c:v>
                      </c:pt>
                      <c:pt idx="40">
                        <c:v>99</c:v>
                      </c:pt>
                      <c:pt idx="41">
                        <c:v>98.94</c:v>
                      </c:pt>
                      <c:pt idx="42">
                        <c:v>98.58</c:v>
                      </c:pt>
                      <c:pt idx="43">
                        <c:v>99.79</c:v>
                      </c:pt>
                      <c:pt idx="44">
                        <c:v>98.8</c:v>
                      </c:pt>
                      <c:pt idx="45">
                        <c:v>99.1</c:v>
                      </c:pt>
                      <c:pt idx="46">
                        <c:v>99.1</c:v>
                      </c:pt>
                      <c:pt idx="47">
                        <c:v>98.9</c:v>
                      </c:pt>
                      <c:pt idx="48">
                        <c:v>99.24</c:v>
                      </c:pt>
                      <c:pt idx="49" formatCode="0.00_ ">
                        <c:v>98.86</c:v>
                      </c:pt>
                      <c:pt idx="50" formatCode="0.00_);[Red]\(0.00\)">
                        <c:v>99.73</c:v>
                      </c:pt>
                      <c:pt idx="51" formatCode="0.00_);[Red]\(0.00\)">
                        <c:v>99.36</c:v>
                      </c:pt>
                      <c:pt idx="52" formatCode="0.00_);[Red]\(0.00\)">
                        <c:v>99.06</c:v>
                      </c:pt>
                      <c:pt idx="53" formatCode="0.00_);[Red]\(0.00\)">
                        <c:v>98.91</c:v>
                      </c:pt>
                      <c:pt idx="54" formatCode="0.00_);[Red]\(0.00\)">
                        <c:v>98.46</c:v>
                      </c:pt>
                      <c:pt idx="55" formatCode="0.00_);[Red]\(0.00\)">
                        <c:v>99.17</c:v>
                      </c:pt>
                      <c:pt idx="56" formatCode="0.00_);[Red]\(0.00\)">
                        <c:v>98.96</c:v>
                      </c:pt>
                      <c:pt idx="57" formatCode="0.00_);[Red]\(0.00\)">
                        <c:v>99.14</c:v>
                      </c:pt>
                      <c:pt idx="58" formatCode="0.00_);[Red]\(0.00\)">
                        <c:v>99.21</c:v>
                      </c:pt>
                      <c:pt idx="59" formatCode="0.00_);[Red]\(0.00\)">
                        <c:v>98.94</c:v>
                      </c:pt>
                      <c:pt idx="60">
                        <c:v>98.9</c:v>
                      </c:pt>
                      <c:pt idx="61">
                        <c:v>99.95</c:v>
                      </c:pt>
                      <c:pt idx="62">
                        <c:v>100.09</c:v>
                      </c:pt>
                      <c:pt idx="63">
                        <c:v>99.38</c:v>
                      </c:pt>
                      <c:pt idx="64">
                        <c:v>99.22</c:v>
                      </c:pt>
                      <c:pt idx="65" formatCode="0.00_);[Red]\(0.00\)">
                        <c:v>98.82</c:v>
                      </c:pt>
                      <c:pt idx="66" formatCode="0.00_);[Red]\(0.00\)">
                        <c:v>99.18</c:v>
                      </c:pt>
                      <c:pt idx="67" formatCode="0.00_);[Red]\(0.00\)">
                        <c:v>98.65</c:v>
                      </c:pt>
                      <c:pt idx="68" formatCode="0.00_);[Red]\(0.00\)">
                        <c:v>99.99</c:v>
                      </c:pt>
                      <c:pt idx="69" formatCode="0.00_);[Red]\(0.00\)">
                        <c:v>98.57</c:v>
                      </c:pt>
                      <c:pt idx="70" formatCode="0.00_);[Red]\(0.00\)">
                        <c:v>98.72</c:v>
                      </c:pt>
                      <c:pt idx="71" formatCode="0.00_);[Red]\(0.00\)">
                        <c:v>99.57</c:v>
                      </c:pt>
                      <c:pt idx="72" formatCode="0.00_);[Red]\(0.00\)">
                        <c:v>99.25</c:v>
                      </c:pt>
                      <c:pt idx="73" formatCode="0.00_);[Red]\(0.00\)">
                        <c:v>99.2</c:v>
                      </c:pt>
                      <c:pt idx="74" formatCode="0.00_);[Red]\(0.00\)">
                        <c:v>99.27</c:v>
                      </c:pt>
                      <c:pt idx="75" formatCode="0.00_);[Red]\(0.00\)">
                        <c:v>98.89</c:v>
                      </c:pt>
                      <c:pt idx="76" formatCode="0.00_);[Red]\(0.00\)">
                        <c:v>99.38</c:v>
                      </c:pt>
                      <c:pt idx="77" formatCode="0.00_);[Red]\(0.00\)">
                        <c:v>99.26</c:v>
                      </c:pt>
                      <c:pt idx="78" formatCode="0.00_);[Red]\(0.00\)">
                        <c:v>98.89</c:v>
                      </c:pt>
                      <c:pt idx="79" formatCode="0.00_);[Red]\(0.00\)">
                        <c:v>98.52</c:v>
                      </c:pt>
                      <c:pt idx="80" formatCode="0.00_);[Red]\(0.00\)">
                        <c:v>98.78</c:v>
                      </c:pt>
                      <c:pt idx="81" formatCode="0.00_);[Red]\(0.00\)">
                        <c:v>100.03</c:v>
                      </c:pt>
                      <c:pt idx="82" formatCode="0.00_);[Red]\(0.00\)">
                        <c:v>99.86</c:v>
                      </c:pt>
                      <c:pt idx="83" formatCode="0.00_);[Red]\(0.00\)">
                        <c:v>99.53</c:v>
                      </c:pt>
                      <c:pt idx="84" formatCode="0.00_);[Red]\(0.00\)">
                        <c:v>99.85</c:v>
                      </c:pt>
                      <c:pt idx="85" formatCode="0.00_);[Red]\(0.00\)">
                        <c:v>99.09</c:v>
                      </c:pt>
                      <c:pt idx="86" formatCode="0.00_);[Red]\(0.00\)">
                        <c:v>98.78</c:v>
                      </c:pt>
                      <c:pt idx="87" formatCode="0.00_);[Red]\(0.00\)">
                        <c:v>98.77</c:v>
                      </c:pt>
                      <c:pt idx="88" formatCode="0.00_);[Red]\(0.00\)">
                        <c:v>98.7</c:v>
                      </c:pt>
                      <c:pt idx="89" formatCode="0.00_);[Red]\(0.00\)">
                        <c:v>99.17</c:v>
                      </c:pt>
                      <c:pt idx="90" formatCode="0.00_);[Red]\(0.00\)">
                        <c:v>99.27</c:v>
                      </c:pt>
                      <c:pt idx="91" formatCode="0.00_);[Red]\(0.00\)">
                        <c:v>99.08</c:v>
                      </c:pt>
                      <c:pt idx="92" formatCode="0.00_);[Red]\(0.00\)">
                        <c:v>98.8</c:v>
                      </c:pt>
                      <c:pt idx="93" formatCode="0.00_);[Red]\(0.00\)">
                        <c:v>98.85</c:v>
                      </c:pt>
                      <c:pt idx="94" formatCode="0.00_);[Red]\(0.00\)">
                        <c:v>99.13</c:v>
                      </c:pt>
                      <c:pt idx="95" formatCode="0.00_);[Red]\(0.00\)">
                        <c:v>99.88</c:v>
                      </c:pt>
                      <c:pt idx="96" formatCode="0.00_);[Red]\(0.00\)">
                        <c:v>98.82</c:v>
                      </c:pt>
                      <c:pt idx="97" formatCode="0.00_);[Red]\(0.00\)">
                        <c:v>98.66</c:v>
                      </c:pt>
                      <c:pt idx="98" formatCode="0.00_);[Red]\(0.00\)">
                        <c:v>98.95</c:v>
                      </c:pt>
                      <c:pt idx="99" formatCode="0.00_);[Red]\(0.00\)">
                        <c:v>99.42</c:v>
                      </c:pt>
                      <c:pt idx="100" formatCode="0.00_);[Red]\(0.00\)">
                        <c:v>98.86</c:v>
                      </c:pt>
                      <c:pt idx="101" formatCode="0.00_);[Red]\(0.00\)">
                        <c:v>98.91</c:v>
                      </c:pt>
                      <c:pt idx="102" formatCode="0.00_);[Red]\(0.00\)">
                        <c:v>98.87</c:v>
                      </c:pt>
                      <c:pt idx="103" formatCode="0.00_);[Red]\(0.00\)">
                        <c:v>98.77</c:v>
                      </c:pt>
                      <c:pt idx="104" formatCode="0.00_);[Red]\(0.00\)">
                        <c:v>98.8</c:v>
                      </c:pt>
                      <c:pt idx="105" formatCode="0.00_);[Red]\(0.00\)">
                        <c:v>99.44</c:v>
                      </c:pt>
                      <c:pt idx="106" formatCode="0.00_);[Red]\(0.00\)">
                        <c:v>98.99</c:v>
                      </c:pt>
                      <c:pt idx="107" formatCode="0.00_);[Red]\(0.00\)">
                        <c:v>99.45</c:v>
                      </c:pt>
                      <c:pt idx="108" formatCode="0.00_);[Red]\(0.00\)">
                        <c:v>99.38</c:v>
                      </c:pt>
                      <c:pt idx="109" formatCode="0.00_);[Red]\(0.00\)">
                        <c:v>99.46</c:v>
                      </c:pt>
                      <c:pt idx="110" formatCode="0.00_);[Red]\(0.00\)">
                        <c:v>99.69</c:v>
                      </c:pt>
                      <c:pt idx="111" formatCode="0.00_);[Red]\(0.00\)">
                        <c:v>98.89</c:v>
                      </c:pt>
                      <c:pt idx="112" formatCode="0.00_);[Red]\(0.00\)">
                        <c:v>99</c:v>
                      </c:pt>
                      <c:pt idx="113" formatCode="0.00_);[Red]\(0.00\)">
                        <c:v>98.36</c:v>
                      </c:pt>
                      <c:pt idx="114" formatCode="0.00_);[Red]\(0.00\)">
                        <c:v>99.14</c:v>
                      </c:pt>
                      <c:pt idx="115" formatCode="0.00_);[Red]\(0.00\)">
                        <c:v>98.98</c:v>
                      </c:pt>
                      <c:pt idx="116" formatCode="0.00_);[Red]\(0.00\)">
                        <c:v>99.24</c:v>
                      </c:pt>
                      <c:pt idx="117" formatCode="0.00_);[Red]\(0.00\)">
                        <c:v>99.13</c:v>
                      </c:pt>
                      <c:pt idx="118" formatCode="0.00_);[Red]\(0.00\)">
                        <c:v>98.87</c:v>
                      </c:pt>
                      <c:pt idx="119" formatCode="0.00_);[Red]\(0.00\)">
                        <c:v>98.65</c:v>
                      </c:pt>
                      <c:pt idx="120" formatCode="0.00_);[Red]\(0.00\)">
                        <c:v>98.79</c:v>
                      </c:pt>
                      <c:pt idx="121" formatCode="0.00_);[Red]\(0.00\)">
                        <c:v>98.97</c:v>
                      </c:pt>
                      <c:pt idx="122" formatCode="0.00_);[Red]\(0.00\)">
                        <c:v>98.7</c:v>
                      </c:pt>
                      <c:pt idx="123" formatCode="0.00_);[Red]\(0.00\)">
                        <c:v>98.62</c:v>
                      </c:pt>
                      <c:pt idx="124" formatCode="0.00_);[Red]\(0.00\)">
                        <c:v>98.42</c:v>
                      </c:pt>
                      <c:pt idx="125" formatCode="0.00_);[Red]\(0.00\)">
                        <c:v>98.98</c:v>
                      </c:pt>
                      <c:pt idx="126" formatCode="0.00_);[Red]\(0.00\)">
                        <c:v>99.15</c:v>
                      </c:pt>
                      <c:pt idx="127" formatCode="0.00_);[Red]\(0.00\)">
                        <c:v>98.81</c:v>
                      </c:pt>
                      <c:pt idx="128" formatCode="0.00_);[Red]\(0.00\)">
                        <c:v>98.63</c:v>
                      </c:pt>
                      <c:pt idx="129" formatCode="0.00_);[Red]\(0.00\)">
                        <c:v>99.68</c:v>
                      </c:pt>
                      <c:pt idx="130" formatCode="0.00_);[Red]\(0.00\)">
                        <c:v>99.65</c:v>
                      </c:pt>
                      <c:pt idx="131" formatCode="0.00_);[Red]\(0.00\)">
                        <c:v>98.55</c:v>
                      </c:pt>
                      <c:pt idx="132" formatCode="0.00_);[Red]\(0.00\)">
                        <c:v>98.55</c:v>
                      </c:pt>
                      <c:pt idx="133" formatCode="0.00_);[Red]\(0.00\)">
                        <c:v>99.02</c:v>
                      </c:pt>
                      <c:pt idx="134" formatCode="0.00_);[Red]\(0.00\)">
                        <c:v>98.64</c:v>
                      </c:pt>
                      <c:pt idx="135" formatCode="0.00_);[Red]\(0.00\)">
                        <c:v>100.08</c:v>
                      </c:pt>
                      <c:pt idx="136" formatCode="0.00_);[Red]\(0.00\)">
                        <c:v>99.34</c:v>
                      </c:pt>
                      <c:pt idx="137" formatCode="0.00_);[Red]\(0.00\)">
                        <c:v>99.65</c:v>
                      </c:pt>
                      <c:pt idx="138" formatCode="0.00_);[Red]\(0.00\)">
                        <c:v>99.02</c:v>
                      </c:pt>
                      <c:pt idx="139" formatCode="0.00_);[Red]\(0.00\)">
                        <c:v>99.52</c:v>
                      </c:pt>
                      <c:pt idx="140" formatCode="0.00_);[Red]\(0.00\)">
                        <c:v>100.19</c:v>
                      </c:pt>
                      <c:pt idx="141" formatCode="0.00_);[Red]\(0.00\)">
                        <c:v>100.49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475-4A43-872B-8FC35B69A5BF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Trend'!$G$2:$G$3</c15:sqref>
                        </c15:formulaRef>
                      </c:ext>
                    </c:extLst>
                    <c:strCache>
                      <c:ptCount val="2"/>
                      <c:pt idx="0">
                        <c:v>함량
98.0~102.0%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Trend'!$B$4:$B$145</c15:sqref>
                        </c15:formulaRef>
                      </c:ext>
                    </c:extLst>
                    <c:strCache>
                      <c:ptCount val="142"/>
                      <c:pt idx="0">
                        <c:v>18001</c:v>
                      </c:pt>
                      <c:pt idx="1">
                        <c:v>18002</c:v>
                      </c:pt>
                      <c:pt idx="2">
                        <c:v>18003</c:v>
                      </c:pt>
                      <c:pt idx="3">
                        <c:v>18004</c:v>
                      </c:pt>
                      <c:pt idx="4">
                        <c:v>18005</c:v>
                      </c:pt>
                      <c:pt idx="5">
                        <c:v>18006</c:v>
                      </c:pt>
                      <c:pt idx="6">
                        <c:v>18007</c:v>
                      </c:pt>
                      <c:pt idx="7">
                        <c:v>18008</c:v>
                      </c:pt>
                      <c:pt idx="8">
                        <c:v>18009</c:v>
                      </c:pt>
                      <c:pt idx="9">
                        <c:v>18010</c:v>
                      </c:pt>
                      <c:pt idx="10">
                        <c:v>18011</c:v>
                      </c:pt>
                      <c:pt idx="11">
                        <c:v>18012</c:v>
                      </c:pt>
                      <c:pt idx="12">
                        <c:v>18013</c:v>
                      </c:pt>
                      <c:pt idx="13">
                        <c:v>18014</c:v>
                      </c:pt>
                      <c:pt idx="14">
                        <c:v>18015</c:v>
                      </c:pt>
                      <c:pt idx="15">
                        <c:v>18016</c:v>
                      </c:pt>
                      <c:pt idx="16">
                        <c:v>18017</c:v>
                      </c:pt>
                      <c:pt idx="17">
                        <c:v>18018</c:v>
                      </c:pt>
                      <c:pt idx="18">
                        <c:v>18019</c:v>
                      </c:pt>
                      <c:pt idx="19">
                        <c:v>18020</c:v>
                      </c:pt>
                      <c:pt idx="20">
                        <c:v>18022</c:v>
                      </c:pt>
                      <c:pt idx="21">
                        <c:v>18023</c:v>
                      </c:pt>
                      <c:pt idx="22">
                        <c:v>18024</c:v>
                      </c:pt>
                      <c:pt idx="23">
                        <c:v>18025</c:v>
                      </c:pt>
                      <c:pt idx="24">
                        <c:v>18026</c:v>
                      </c:pt>
                      <c:pt idx="25">
                        <c:v>19001</c:v>
                      </c:pt>
                      <c:pt idx="26">
                        <c:v>19002</c:v>
                      </c:pt>
                      <c:pt idx="27">
                        <c:v>19003</c:v>
                      </c:pt>
                      <c:pt idx="28">
                        <c:v>19004</c:v>
                      </c:pt>
                      <c:pt idx="29">
                        <c:v>19005</c:v>
                      </c:pt>
                      <c:pt idx="30">
                        <c:v>19006</c:v>
                      </c:pt>
                      <c:pt idx="31">
                        <c:v>19007</c:v>
                      </c:pt>
                      <c:pt idx="32">
                        <c:v>19008</c:v>
                      </c:pt>
                      <c:pt idx="33">
                        <c:v>19009</c:v>
                      </c:pt>
                      <c:pt idx="34">
                        <c:v>19010</c:v>
                      </c:pt>
                      <c:pt idx="35">
                        <c:v>19011</c:v>
                      </c:pt>
                      <c:pt idx="36">
                        <c:v>19012</c:v>
                      </c:pt>
                      <c:pt idx="37">
                        <c:v>19013</c:v>
                      </c:pt>
                      <c:pt idx="38">
                        <c:v>19014</c:v>
                      </c:pt>
                      <c:pt idx="39">
                        <c:v>19015</c:v>
                      </c:pt>
                      <c:pt idx="40">
                        <c:v>19016</c:v>
                      </c:pt>
                      <c:pt idx="41">
                        <c:v>19017</c:v>
                      </c:pt>
                      <c:pt idx="42">
                        <c:v>19018</c:v>
                      </c:pt>
                      <c:pt idx="43">
                        <c:v>19019</c:v>
                      </c:pt>
                      <c:pt idx="44">
                        <c:v>19020</c:v>
                      </c:pt>
                      <c:pt idx="45">
                        <c:v>19021</c:v>
                      </c:pt>
                      <c:pt idx="46">
                        <c:v>19022</c:v>
                      </c:pt>
                      <c:pt idx="47">
                        <c:v>20001</c:v>
                      </c:pt>
                      <c:pt idx="48">
                        <c:v>20002</c:v>
                      </c:pt>
                      <c:pt idx="49">
                        <c:v>20003</c:v>
                      </c:pt>
                      <c:pt idx="50">
                        <c:v>20004</c:v>
                      </c:pt>
                      <c:pt idx="51">
                        <c:v>20005</c:v>
                      </c:pt>
                      <c:pt idx="52">
                        <c:v>20006</c:v>
                      </c:pt>
                      <c:pt idx="53">
                        <c:v>20007</c:v>
                      </c:pt>
                      <c:pt idx="54">
                        <c:v>20008</c:v>
                      </c:pt>
                      <c:pt idx="55">
                        <c:v>20009</c:v>
                      </c:pt>
                      <c:pt idx="56">
                        <c:v>20010</c:v>
                      </c:pt>
                      <c:pt idx="57">
                        <c:v>20011</c:v>
                      </c:pt>
                      <c:pt idx="58">
                        <c:v>20012</c:v>
                      </c:pt>
                      <c:pt idx="59">
                        <c:v>20013</c:v>
                      </c:pt>
                      <c:pt idx="60">
                        <c:v>20014</c:v>
                      </c:pt>
                      <c:pt idx="61">
                        <c:v>20015</c:v>
                      </c:pt>
                      <c:pt idx="62">
                        <c:v>20016</c:v>
                      </c:pt>
                      <c:pt idx="63">
                        <c:v>20017</c:v>
                      </c:pt>
                      <c:pt idx="64">
                        <c:v>20018</c:v>
                      </c:pt>
                      <c:pt idx="65">
                        <c:v>20019</c:v>
                      </c:pt>
                      <c:pt idx="66">
                        <c:v>20020</c:v>
                      </c:pt>
                      <c:pt idx="67">
                        <c:v>20021</c:v>
                      </c:pt>
                      <c:pt idx="68">
                        <c:v>20418</c:v>
                      </c:pt>
                      <c:pt idx="69">
                        <c:v>21001</c:v>
                      </c:pt>
                      <c:pt idx="70">
                        <c:v>21002</c:v>
                      </c:pt>
                      <c:pt idx="71">
                        <c:v>21003</c:v>
                      </c:pt>
                      <c:pt idx="72">
                        <c:v>21004</c:v>
                      </c:pt>
                      <c:pt idx="73">
                        <c:v>21005</c:v>
                      </c:pt>
                      <c:pt idx="74">
                        <c:v>21006</c:v>
                      </c:pt>
                      <c:pt idx="75">
                        <c:v>21007</c:v>
                      </c:pt>
                      <c:pt idx="76">
                        <c:v>21008</c:v>
                      </c:pt>
                      <c:pt idx="77">
                        <c:v>21009</c:v>
                      </c:pt>
                      <c:pt idx="78">
                        <c:v>21010</c:v>
                      </c:pt>
                      <c:pt idx="79">
                        <c:v>21011</c:v>
                      </c:pt>
                      <c:pt idx="80">
                        <c:v>21012</c:v>
                      </c:pt>
                      <c:pt idx="81">
                        <c:v>21013</c:v>
                      </c:pt>
                      <c:pt idx="82">
                        <c:v>21014</c:v>
                      </c:pt>
                      <c:pt idx="83">
                        <c:v>21015</c:v>
                      </c:pt>
                      <c:pt idx="84">
                        <c:v>21016</c:v>
                      </c:pt>
                      <c:pt idx="85">
                        <c:v>21017</c:v>
                      </c:pt>
                      <c:pt idx="86">
                        <c:v>21018</c:v>
                      </c:pt>
                      <c:pt idx="87">
                        <c:v>21019</c:v>
                      </c:pt>
                      <c:pt idx="88">
                        <c:v>21020</c:v>
                      </c:pt>
                      <c:pt idx="89">
                        <c:v>21021</c:v>
                      </c:pt>
                      <c:pt idx="90">
                        <c:v>21022</c:v>
                      </c:pt>
                      <c:pt idx="91">
                        <c:v>21022_L18</c:v>
                      </c:pt>
                      <c:pt idx="92">
                        <c:v>22001</c:v>
                      </c:pt>
                      <c:pt idx="93">
                        <c:v>22002</c:v>
                      </c:pt>
                      <c:pt idx="94">
                        <c:v>22003</c:v>
                      </c:pt>
                      <c:pt idx="95">
                        <c:v>22004</c:v>
                      </c:pt>
                      <c:pt idx="96">
                        <c:v>22005</c:v>
                      </c:pt>
                      <c:pt idx="97">
                        <c:v>22006</c:v>
                      </c:pt>
                      <c:pt idx="98">
                        <c:v>22007</c:v>
                      </c:pt>
                      <c:pt idx="99">
                        <c:v>22008</c:v>
                      </c:pt>
                      <c:pt idx="100">
                        <c:v>22009</c:v>
                      </c:pt>
                      <c:pt idx="101">
                        <c:v>22010</c:v>
                      </c:pt>
                      <c:pt idx="102">
                        <c:v>22011</c:v>
                      </c:pt>
                      <c:pt idx="103">
                        <c:v>22012</c:v>
                      </c:pt>
                      <c:pt idx="104">
                        <c:v>22013</c:v>
                      </c:pt>
                      <c:pt idx="105">
                        <c:v>22014</c:v>
                      </c:pt>
                      <c:pt idx="106">
                        <c:v>22015</c:v>
                      </c:pt>
                      <c:pt idx="107">
                        <c:v>22016</c:v>
                      </c:pt>
                      <c:pt idx="108">
                        <c:v>22017</c:v>
                      </c:pt>
                      <c:pt idx="109">
                        <c:v>22018</c:v>
                      </c:pt>
                      <c:pt idx="110">
                        <c:v>22413</c:v>
                      </c:pt>
                      <c:pt idx="111">
                        <c:v>22413_S6</c:v>
                      </c:pt>
                      <c:pt idx="112">
                        <c:v>22413_L6</c:v>
                      </c:pt>
                      <c:pt idx="113">
                        <c:v>22413_L9</c:v>
                      </c:pt>
                      <c:pt idx="114">
                        <c:v>22019</c:v>
                      </c:pt>
                      <c:pt idx="115">
                        <c:v>23001</c:v>
                      </c:pt>
                      <c:pt idx="116">
                        <c:v>23002</c:v>
                      </c:pt>
                      <c:pt idx="117">
                        <c:v>23003</c:v>
                      </c:pt>
                      <c:pt idx="118">
                        <c:v>23004</c:v>
                      </c:pt>
                      <c:pt idx="119">
                        <c:v>23005</c:v>
                      </c:pt>
                      <c:pt idx="120">
                        <c:v>23005_S6</c:v>
                      </c:pt>
                      <c:pt idx="121">
                        <c:v>23005_L6</c:v>
                      </c:pt>
                      <c:pt idx="122">
                        <c:v>23006</c:v>
                      </c:pt>
                      <c:pt idx="123">
                        <c:v>23006_S6</c:v>
                      </c:pt>
                      <c:pt idx="124">
                        <c:v>23006_L6</c:v>
                      </c:pt>
                      <c:pt idx="125">
                        <c:v>23007</c:v>
                      </c:pt>
                      <c:pt idx="126">
                        <c:v>23008</c:v>
                      </c:pt>
                      <c:pt idx="127">
                        <c:v>23009</c:v>
                      </c:pt>
                      <c:pt idx="128">
                        <c:v>23010</c:v>
                      </c:pt>
                      <c:pt idx="129">
                        <c:v>23011</c:v>
                      </c:pt>
                      <c:pt idx="130">
                        <c:v>23012</c:v>
                      </c:pt>
                      <c:pt idx="131">
                        <c:v>23013</c:v>
                      </c:pt>
                      <c:pt idx="132">
                        <c:v>23014</c:v>
                      </c:pt>
                      <c:pt idx="133">
                        <c:v>23015</c:v>
                      </c:pt>
                      <c:pt idx="134">
                        <c:v>23016</c:v>
                      </c:pt>
                      <c:pt idx="135">
                        <c:v>23017</c:v>
                      </c:pt>
                      <c:pt idx="136">
                        <c:v>23018</c:v>
                      </c:pt>
                      <c:pt idx="137">
                        <c:v>23019</c:v>
                      </c:pt>
                      <c:pt idx="138">
                        <c:v>23020</c:v>
                      </c:pt>
                      <c:pt idx="139">
                        <c:v>23021</c:v>
                      </c:pt>
                      <c:pt idx="140">
                        <c:v>23022</c:v>
                      </c:pt>
                      <c:pt idx="141">
                        <c:v>23023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Trend'!$G$4:$G$145</c15:sqref>
                        </c15:formulaRef>
                      </c:ext>
                    </c:extLst>
                    <c:numCache>
                      <c:formatCode>General</c:formatCode>
                      <c:ptCount val="142"/>
                      <c:pt idx="0">
                        <c:v>98.54</c:v>
                      </c:pt>
                      <c:pt idx="1">
                        <c:v>99.41</c:v>
                      </c:pt>
                      <c:pt idx="2">
                        <c:v>99.27</c:v>
                      </c:pt>
                      <c:pt idx="3">
                        <c:v>98.88</c:v>
                      </c:pt>
                      <c:pt idx="4">
                        <c:v>99.27</c:v>
                      </c:pt>
                      <c:pt idx="5">
                        <c:v>99.65</c:v>
                      </c:pt>
                      <c:pt idx="6">
                        <c:v>98.77</c:v>
                      </c:pt>
                      <c:pt idx="7">
                        <c:v>99.29</c:v>
                      </c:pt>
                      <c:pt idx="8">
                        <c:v>99.27</c:v>
                      </c:pt>
                      <c:pt idx="9">
                        <c:v>99.09</c:v>
                      </c:pt>
                      <c:pt idx="10">
                        <c:v>99.85</c:v>
                      </c:pt>
                      <c:pt idx="11">
                        <c:v>99.57</c:v>
                      </c:pt>
                      <c:pt idx="12" formatCode="0.00_ ">
                        <c:v>99</c:v>
                      </c:pt>
                      <c:pt idx="13">
                        <c:v>99.22</c:v>
                      </c:pt>
                      <c:pt idx="14">
                        <c:v>99.17</c:v>
                      </c:pt>
                      <c:pt idx="15">
                        <c:v>99.16</c:v>
                      </c:pt>
                      <c:pt idx="16">
                        <c:v>99.01</c:v>
                      </c:pt>
                      <c:pt idx="17">
                        <c:v>99.18</c:v>
                      </c:pt>
                      <c:pt idx="18">
                        <c:v>99.04</c:v>
                      </c:pt>
                      <c:pt idx="19">
                        <c:v>99.48</c:v>
                      </c:pt>
                      <c:pt idx="20">
                        <c:v>99.13</c:v>
                      </c:pt>
                      <c:pt idx="21">
                        <c:v>99.09</c:v>
                      </c:pt>
                      <c:pt idx="22">
                        <c:v>99.31</c:v>
                      </c:pt>
                      <c:pt idx="23">
                        <c:v>99.2</c:v>
                      </c:pt>
                      <c:pt idx="24">
                        <c:v>99.4</c:v>
                      </c:pt>
                      <c:pt idx="25">
                        <c:v>99.52</c:v>
                      </c:pt>
                      <c:pt idx="26">
                        <c:v>99.21</c:v>
                      </c:pt>
                      <c:pt idx="27">
                        <c:v>99.76</c:v>
                      </c:pt>
                      <c:pt idx="28">
                        <c:v>99.48</c:v>
                      </c:pt>
                      <c:pt idx="29">
                        <c:v>98.99</c:v>
                      </c:pt>
                      <c:pt idx="30">
                        <c:v>99.18</c:v>
                      </c:pt>
                      <c:pt idx="31">
                        <c:v>99.2</c:v>
                      </c:pt>
                      <c:pt idx="32">
                        <c:v>99.02</c:v>
                      </c:pt>
                      <c:pt idx="33">
                        <c:v>99.01</c:v>
                      </c:pt>
                      <c:pt idx="34">
                        <c:v>99.09</c:v>
                      </c:pt>
                      <c:pt idx="35">
                        <c:v>99.17</c:v>
                      </c:pt>
                      <c:pt idx="36">
                        <c:v>98.72</c:v>
                      </c:pt>
                      <c:pt idx="37">
                        <c:v>98.75</c:v>
                      </c:pt>
                      <c:pt idx="38">
                        <c:v>99.04</c:v>
                      </c:pt>
                      <c:pt idx="39">
                        <c:v>98.69</c:v>
                      </c:pt>
                      <c:pt idx="40">
                        <c:v>99</c:v>
                      </c:pt>
                      <c:pt idx="41">
                        <c:v>98.94</c:v>
                      </c:pt>
                      <c:pt idx="42">
                        <c:v>98.58</c:v>
                      </c:pt>
                      <c:pt idx="43">
                        <c:v>99.79</c:v>
                      </c:pt>
                      <c:pt idx="44">
                        <c:v>98.8</c:v>
                      </c:pt>
                      <c:pt idx="45">
                        <c:v>99.1</c:v>
                      </c:pt>
                      <c:pt idx="46">
                        <c:v>99.1</c:v>
                      </c:pt>
                      <c:pt idx="47">
                        <c:v>98.9</c:v>
                      </c:pt>
                      <c:pt idx="48">
                        <c:v>99.24</c:v>
                      </c:pt>
                      <c:pt idx="49" formatCode="0.00_ ">
                        <c:v>98.86</c:v>
                      </c:pt>
                      <c:pt idx="50" formatCode="0.00_);[Red]\(0.00\)">
                        <c:v>99.73</c:v>
                      </c:pt>
                      <c:pt idx="51" formatCode="0.00_);[Red]\(0.00\)">
                        <c:v>99.36</c:v>
                      </c:pt>
                      <c:pt idx="52" formatCode="0.00_);[Red]\(0.00\)">
                        <c:v>99.06</c:v>
                      </c:pt>
                      <c:pt idx="53" formatCode="0.00_);[Red]\(0.00\)">
                        <c:v>98.91</c:v>
                      </c:pt>
                      <c:pt idx="54" formatCode="0.00_);[Red]\(0.00\)">
                        <c:v>98.46</c:v>
                      </c:pt>
                      <c:pt idx="55" formatCode="0.00_);[Red]\(0.00\)">
                        <c:v>99.17</c:v>
                      </c:pt>
                      <c:pt idx="56" formatCode="0.00_);[Red]\(0.00\)">
                        <c:v>98.96</c:v>
                      </c:pt>
                      <c:pt idx="57" formatCode="0.00_);[Red]\(0.00\)">
                        <c:v>99.14</c:v>
                      </c:pt>
                      <c:pt idx="58" formatCode="0.00_);[Red]\(0.00\)">
                        <c:v>99.21</c:v>
                      </c:pt>
                      <c:pt idx="59" formatCode="0.00_);[Red]\(0.00\)">
                        <c:v>98.94</c:v>
                      </c:pt>
                      <c:pt idx="60">
                        <c:v>98.9</c:v>
                      </c:pt>
                      <c:pt idx="61">
                        <c:v>99.95</c:v>
                      </c:pt>
                      <c:pt idx="62">
                        <c:v>100.09</c:v>
                      </c:pt>
                      <c:pt idx="63">
                        <c:v>99.38</c:v>
                      </c:pt>
                      <c:pt idx="64">
                        <c:v>99.22</c:v>
                      </c:pt>
                      <c:pt idx="65" formatCode="0.00_);[Red]\(0.00\)">
                        <c:v>98.82</c:v>
                      </c:pt>
                      <c:pt idx="66" formatCode="0.00_);[Red]\(0.00\)">
                        <c:v>99.18</c:v>
                      </c:pt>
                      <c:pt idx="67" formatCode="0.00_);[Red]\(0.00\)">
                        <c:v>98.65</c:v>
                      </c:pt>
                      <c:pt idx="68" formatCode="0.00_);[Red]\(0.00\)">
                        <c:v>99.99</c:v>
                      </c:pt>
                      <c:pt idx="69" formatCode="0.00_);[Red]\(0.00\)">
                        <c:v>98.57</c:v>
                      </c:pt>
                      <c:pt idx="70" formatCode="0.00_);[Red]\(0.00\)">
                        <c:v>98.72</c:v>
                      </c:pt>
                      <c:pt idx="71" formatCode="0.00_);[Red]\(0.00\)">
                        <c:v>99.57</c:v>
                      </c:pt>
                      <c:pt idx="72" formatCode="0.00_);[Red]\(0.00\)">
                        <c:v>99.25</c:v>
                      </c:pt>
                      <c:pt idx="73" formatCode="0.00_);[Red]\(0.00\)">
                        <c:v>99.2</c:v>
                      </c:pt>
                      <c:pt idx="74" formatCode="0.00_);[Red]\(0.00\)">
                        <c:v>99.27</c:v>
                      </c:pt>
                      <c:pt idx="75" formatCode="0.00_);[Red]\(0.00\)">
                        <c:v>98.89</c:v>
                      </c:pt>
                      <c:pt idx="76" formatCode="0.00_);[Red]\(0.00\)">
                        <c:v>99.38</c:v>
                      </c:pt>
                      <c:pt idx="77" formatCode="0.00_);[Red]\(0.00\)">
                        <c:v>99.26</c:v>
                      </c:pt>
                      <c:pt idx="78" formatCode="0.00_);[Red]\(0.00\)">
                        <c:v>98.89</c:v>
                      </c:pt>
                      <c:pt idx="79" formatCode="0.00_);[Red]\(0.00\)">
                        <c:v>98.52</c:v>
                      </c:pt>
                      <c:pt idx="80" formatCode="0.00_);[Red]\(0.00\)">
                        <c:v>98.78</c:v>
                      </c:pt>
                      <c:pt idx="81" formatCode="0.00_);[Red]\(0.00\)">
                        <c:v>100.03</c:v>
                      </c:pt>
                      <c:pt idx="82" formatCode="0.00_);[Red]\(0.00\)">
                        <c:v>99.86</c:v>
                      </c:pt>
                      <c:pt idx="83" formatCode="0.00_);[Red]\(0.00\)">
                        <c:v>99.53</c:v>
                      </c:pt>
                      <c:pt idx="84" formatCode="0.00_);[Red]\(0.00\)">
                        <c:v>99.85</c:v>
                      </c:pt>
                      <c:pt idx="85" formatCode="0.00_);[Red]\(0.00\)">
                        <c:v>99.09</c:v>
                      </c:pt>
                      <c:pt idx="86" formatCode="0.00_);[Red]\(0.00\)">
                        <c:v>98.78</c:v>
                      </c:pt>
                      <c:pt idx="87" formatCode="0.00_);[Red]\(0.00\)">
                        <c:v>98.77</c:v>
                      </c:pt>
                      <c:pt idx="88" formatCode="0.00_);[Red]\(0.00\)">
                        <c:v>98.7</c:v>
                      </c:pt>
                      <c:pt idx="89" formatCode="0.00_);[Red]\(0.00\)">
                        <c:v>99.17</c:v>
                      </c:pt>
                      <c:pt idx="90" formatCode="0.00_);[Red]\(0.00\)">
                        <c:v>99.27</c:v>
                      </c:pt>
                      <c:pt idx="91" formatCode="0.00_);[Red]\(0.00\)">
                        <c:v>99.08</c:v>
                      </c:pt>
                      <c:pt idx="92" formatCode="0.00_);[Red]\(0.00\)">
                        <c:v>98.8</c:v>
                      </c:pt>
                      <c:pt idx="93" formatCode="0.00_);[Red]\(0.00\)">
                        <c:v>98.85</c:v>
                      </c:pt>
                      <c:pt idx="94" formatCode="0.00_);[Red]\(0.00\)">
                        <c:v>99.13</c:v>
                      </c:pt>
                      <c:pt idx="95" formatCode="0.00_);[Red]\(0.00\)">
                        <c:v>99.88</c:v>
                      </c:pt>
                      <c:pt idx="96" formatCode="0.00_);[Red]\(0.00\)">
                        <c:v>98.82</c:v>
                      </c:pt>
                      <c:pt idx="97" formatCode="0.00_);[Red]\(0.00\)">
                        <c:v>98.66</c:v>
                      </c:pt>
                      <c:pt idx="98" formatCode="0.00_);[Red]\(0.00\)">
                        <c:v>98.95</c:v>
                      </c:pt>
                      <c:pt idx="99" formatCode="0.00_);[Red]\(0.00\)">
                        <c:v>99.42</c:v>
                      </c:pt>
                      <c:pt idx="100" formatCode="0.00_);[Red]\(0.00\)">
                        <c:v>98.86</c:v>
                      </c:pt>
                      <c:pt idx="101" formatCode="0.00_);[Red]\(0.00\)">
                        <c:v>98.91</c:v>
                      </c:pt>
                      <c:pt idx="102" formatCode="0.00_);[Red]\(0.00\)">
                        <c:v>98.87</c:v>
                      </c:pt>
                      <c:pt idx="103" formatCode="0.00_);[Red]\(0.00\)">
                        <c:v>98.77</c:v>
                      </c:pt>
                      <c:pt idx="104" formatCode="0.00_);[Red]\(0.00\)">
                        <c:v>98.8</c:v>
                      </c:pt>
                      <c:pt idx="105" formatCode="0.00_);[Red]\(0.00\)">
                        <c:v>99.44</c:v>
                      </c:pt>
                      <c:pt idx="106" formatCode="0.00_);[Red]\(0.00\)">
                        <c:v>98.99</c:v>
                      </c:pt>
                      <c:pt idx="107" formatCode="0.00_);[Red]\(0.00\)">
                        <c:v>99.45</c:v>
                      </c:pt>
                      <c:pt idx="108" formatCode="0.00_);[Red]\(0.00\)">
                        <c:v>99.38</c:v>
                      </c:pt>
                      <c:pt idx="109" formatCode="0.00_);[Red]\(0.00\)">
                        <c:v>99.46</c:v>
                      </c:pt>
                      <c:pt idx="110" formatCode="0.00_);[Red]\(0.00\)">
                        <c:v>99.69</c:v>
                      </c:pt>
                      <c:pt idx="111" formatCode="0.00_);[Red]\(0.00\)">
                        <c:v>98.89</c:v>
                      </c:pt>
                      <c:pt idx="112" formatCode="0.00_);[Red]\(0.00\)">
                        <c:v>99</c:v>
                      </c:pt>
                      <c:pt idx="113" formatCode="0.00_);[Red]\(0.00\)">
                        <c:v>98.36</c:v>
                      </c:pt>
                      <c:pt idx="114" formatCode="0.00_);[Red]\(0.00\)">
                        <c:v>99.14</c:v>
                      </c:pt>
                      <c:pt idx="115" formatCode="0.00_);[Red]\(0.00\)">
                        <c:v>98.98</c:v>
                      </c:pt>
                      <c:pt idx="116" formatCode="0.00_);[Red]\(0.00\)">
                        <c:v>99.24</c:v>
                      </c:pt>
                      <c:pt idx="117" formatCode="0.00_);[Red]\(0.00\)">
                        <c:v>99.13</c:v>
                      </c:pt>
                      <c:pt idx="118" formatCode="0.00_);[Red]\(0.00\)">
                        <c:v>98.87</c:v>
                      </c:pt>
                      <c:pt idx="119" formatCode="0.00_);[Red]\(0.00\)">
                        <c:v>98.65</c:v>
                      </c:pt>
                      <c:pt idx="120" formatCode="0.00_);[Red]\(0.00\)">
                        <c:v>98.79</c:v>
                      </c:pt>
                      <c:pt idx="121" formatCode="0.00_);[Red]\(0.00\)">
                        <c:v>98.97</c:v>
                      </c:pt>
                      <c:pt idx="122" formatCode="0.00_);[Red]\(0.00\)">
                        <c:v>98.7</c:v>
                      </c:pt>
                      <c:pt idx="123" formatCode="0.00_);[Red]\(0.00\)">
                        <c:v>98.62</c:v>
                      </c:pt>
                      <c:pt idx="124" formatCode="0.00_);[Red]\(0.00\)">
                        <c:v>98.42</c:v>
                      </c:pt>
                      <c:pt idx="125" formatCode="0.00_);[Red]\(0.00\)">
                        <c:v>98.98</c:v>
                      </c:pt>
                      <c:pt idx="126" formatCode="0.00_);[Red]\(0.00\)">
                        <c:v>99.15</c:v>
                      </c:pt>
                      <c:pt idx="127" formatCode="0.00_);[Red]\(0.00\)">
                        <c:v>98.81</c:v>
                      </c:pt>
                      <c:pt idx="128" formatCode="0.00_);[Red]\(0.00\)">
                        <c:v>98.63</c:v>
                      </c:pt>
                      <c:pt idx="129" formatCode="0.00_);[Red]\(0.00\)">
                        <c:v>99.68</c:v>
                      </c:pt>
                      <c:pt idx="130" formatCode="0.00_);[Red]\(0.00\)">
                        <c:v>99.65</c:v>
                      </c:pt>
                      <c:pt idx="131" formatCode="0.00_);[Red]\(0.00\)">
                        <c:v>98.55</c:v>
                      </c:pt>
                      <c:pt idx="132" formatCode="0.00_);[Red]\(0.00\)">
                        <c:v>98.55</c:v>
                      </c:pt>
                      <c:pt idx="133" formatCode="0.00_);[Red]\(0.00\)">
                        <c:v>99.02</c:v>
                      </c:pt>
                      <c:pt idx="134" formatCode="0.00_);[Red]\(0.00\)">
                        <c:v>98.64</c:v>
                      </c:pt>
                      <c:pt idx="135" formatCode="0.00_);[Red]\(0.00\)">
                        <c:v>100.08</c:v>
                      </c:pt>
                      <c:pt idx="136" formatCode="0.00_);[Red]\(0.00\)">
                        <c:v>99.34</c:v>
                      </c:pt>
                      <c:pt idx="137" formatCode="0.00_);[Red]\(0.00\)">
                        <c:v>99.65</c:v>
                      </c:pt>
                      <c:pt idx="138" formatCode="0.00_);[Red]\(0.00\)">
                        <c:v>99.02</c:v>
                      </c:pt>
                      <c:pt idx="139" formatCode="0.00_);[Red]\(0.00\)">
                        <c:v>99.52</c:v>
                      </c:pt>
                      <c:pt idx="140" formatCode="0.00_);[Red]\(0.00\)">
                        <c:v>100.19</c:v>
                      </c:pt>
                      <c:pt idx="141" formatCode="0.00_);[Red]\(0.00\)">
                        <c:v>100.49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75-4A43-872B-8FC35B69A5B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Trend'!$H$2:$H$3</c15:sqref>
                        </c15:formulaRef>
                      </c:ext>
                    </c:extLst>
                    <c:strCache>
                      <c:ptCount val="2"/>
                      <c:pt idx="0">
                        <c:v>Chiral Purity
99.0%이상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Trend'!$H$4:$H$94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99.7</c:v>
                      </c:pt>
                      <c:pt idx="1">
                        <c:v>99.94</c:v>
                      </c:pt>
                      <c:pt idx="2">
                        <c:v>99.97</c:v>
                      </c:pt>
                      <c:pt idx="3">
                        <c:v>99.9</c:v>
                      </c:pt>
                      <c:pt idx="4">
                        <c:v>99.62</c:v>
                      </c:pt>
                      <c:pt idx="5">
                        <c:v>99.62</c:v>
                      </c:pt>
                      <c:pt idx="6">
                        <c:v>99.69</c:v>
                      </c:pt>
                      <c:pt idx="7">
                        <c:v>99.74</c:v>
                      </c:pt>
                      <c:pt idx="8">
                        <c:v>99.25</c:v>
                      </c:pt>
                      <c:pt idx="9">
                        <c:v>99.69</c:v>
                      </c:pt>
                      <c:pt idx="10">
                        <c:v>99.65</c:v>
                      </c:pt>
                      <c:pt idx="11">
                        <c:v>99.67</c:v>
                      </c:pt>
                      <c:pt idx="12" formatCode="0.00_ ">
                        <c:v>99.8</c:v>
                      </c:pt>
                      <c:pt idx="13">
                        <c:v>99.82</c:v>
                      </c:pt>
                      <c:pt idx="14">
                        <c:v>99.93</c:v>
                      </c:pt>
                      <c:pt idx="15">
                        <c:v>99.97</c:v>
                      </c:pt>
                      <c:pt idx="16">
                        <c:v>99.93</c:v>
                      </c:pt>
                      <c:pt idx="17">
                        <c:v>99.84</c:v>
                      </c:pt>
                      <c:pt idx="18">
                        <c:v>99.85</c:v>
                      </c:pt>
                      <c:pt idx="19">
                        <c:v>99.52</c:v>
                      </c:pt>
                      <c:pt idx="20">
                        <c:v>99.64</c:v>
                      </c:pt>
                      <c:pt idx="21">
                        <c:v>99.69</c:v>
                      </c:pt>
                      <c:pt idx="22">
                        <c:v>99.7</c:v>
                      </c:pt>
                      <c:pt idx="23">
                        <c:v>99.12</c:v>
                      </c:pt>
                      <c:pt idx="24">
                        <c:v>99.36</c:v>
                      </c:pt>
                      <c:pt idx="25">
                        <c:v>99.78</c:v>
                      </c:pt>
                      <c:pt idx="26">
                        <c:v>99.62</c:v>
                      </c:pt>
                      <c:pt idx="27">
                        <c:v>99.62</c:v>
                      </c:pt>
                      <c:pt idx="28">
                        <c:v>99.48</c:v>
                      </c:pt>
                      <c:pt idx="29">
                        <c:v>99.37</c:v>
                      </c:pt>
                      <c:pt idx="30">
                        <c:v>99.47</c:v>
                      </c:pt>
                      <c:pt idx="31">
                        <c:v>99.48</c:v>
                      </c:pt>
                      <c:pt idx="32">
                        <c:v>99.32</c:v>
                      </c:pt>
                      <c:pt idx="33">
                        <c:v>99.18</c:v>
                      </c:pt>
                      <c:pt idx="34">
                        <c:v>99.29</c:v>
                      </c:pt>
                      <c:pt idx="35">
                        <c:v>99.26</c:v>
                      </c:pt>
                      <c:pt idx="36">
                        <c:v>99.48</c:v>
                      </c:pt>
                      <c:pt idx="37">
                        <c:v>99.47</c:v>
                      </c:pt>
                      <c:pt idx="38">
                        <c:v>99.67</c:v>
                      </c:pt>
                      <c:pt idx="39">
                        <c:v>99.84</c:v>
                      </c:pt>
                      <c:pt idx="40">
                        <c:v>99.77</c:v>
                      </c:pt>
                      <c:pt idx="41">
                        <c:v>99.57</c:v>
                      </c:pt>
                      <c:pt idx="42">
                        <c:v>99.71</c:v>
                      </c:pt>
                      <c:pt idx="43">
                        <c:v>99.44</c:v>
                      </c:pt>
                      <c:pt idx="44">
                        <c:v>99.53</c:v>
                      </c:pt>
                      <c:pt idx="45">
                        <c:v>99.61</c:v>
                      </c:pt>
                      <c:pt idx="46">
                        <c:v>99.67</c:v>
                      </c:pt>
                      <c:pt idx="47">
                        <c:v>99.61</c:v>
                      </c:pt>
                      <c:pt idx="48">
                        <c:v>99.44</c:v>
                      </c:pt>
                      <c:pt idx="49" formatCode="0.00_ ">
                        <c:v>99.37</c:v>
                      </c:pt>
                      <c:pt idx="50" formatCode="0.00_);[Red]\(0.00\)">
                        <c:v>99.66</c:v>
                      </c:pt>
                      <c:pt idx="51" formatCode="0.00_);[Red]\(0.00\)">
                        <c:v>99.92</c:v>
                      </c:pt>
                      <c:pt idx="52" formatCode="0.00_);[Red]\(0.00\)">
                        <c:v>99.99</c:v>
                      </c:pt>
                      <c:pt idx="53" formatCode="0.00_);[Red]\(0.00\)">
                        <c:v>99.97</c:v>
                      </c:pt>
                      <c:pt idx="54" formatCode="0.00_);[Red]\(0.00\)">
                        <c:v>99.94</c:v>
                      </c:pt>
                      <c:pt idx="55" formatCode="0.00_);[Red]\(0.00\)">
                        <c:v>99.78</c:v>
                      </c:pt>
                      <c:pt idx="56" formatCode="0.00_);[Red]\(0.00\)">
                        <c:v>99.6</c:v>
                      </c:pt>
                      <c:pt idx="57" formatCode="0.00_);[Red]\(0.00\)">
                        <c:v>99.46</c:v>
                      </c:pt>
                      <c:pt idx="58" formatCode="0.00_);[Red]\(0.00\)">
                        <c:v>99.46</c:v>
                      </c:pt>
                      <c:pt idx="59" formatCode="0.00_);[Red]\(0.00\)">
                        <c:v>99.47</c:v>
                      </c:pt>
                      <c:pt idx="60" formatCode="0.00_);[Red]\(0.00\)">
                        <c:v>99.43</c:v>
                      </c:pt>
                      <c:pt idx="61" formatCode="0.00_);[Red]\(0.00\)">
                        <c:v>99.49</c:v>
                      </c:pt>
                      <c:pt idx="62" formatCode="0.00_);[Red]\(0.00\)">
                        <c:v>99.49</c:v>
                      </c:pt>
                      <c:pt idx="63" formatCode="0.00_);[Red]\(0.00\)">
                        <c:v>99.12</c:v>
                      </c:pt>
                      <c:pt idx="64" formatCode="0.00_);[Red]\(0.00\)">
                        <c:v>98.84</c:v>
                      </c:pt>
                      <c:pt idx="65" formatCode="0.00_);[Red]\(0.00\)">
                        <c:v>98.98</c:v>
                      </c:pt>
                      <c:pt idx="66" formatCode="0.00_);[Red]\(0.00\)">
                        <c:v>99.16</c:v>
                      </c:pt>
                      <c:pt idx="67" formatCode="0.00_);[Red]\(0.00\)">
                        <c:v>99.31</c:v>
                      </c:pt>
                      <c:pt idx="68" formatCode="0.00_);[Red]\(0.00\)">
                        <c:v>99.37</c:v>
                      </c:pt>
                      <c:pt idx="69" formatCode="0.00_);[Red]\(0.00\)">
                        <c:v>99.55</c:v>
                      </c:pt>
                      <c:pt idx="70" formatCode="0.00_);[Red]\(0.00\)">
                        <c:v>99.23</c:v>
                      </c:pt>
                      <c:pt idx="71" formatCode="0.00_);[Red]\(0.00\)">
                        <c:v>99.37</c:v>
                      </c:pt>
                      <c:pt idx="72" formatCode="0.00_);[Red]\(0.00\)">
                        <c:v>99.33</c:v>
                      </c:pt>
                      <c:pt idx="73" formatCode="0.00_);[Red]\(0.00\)">
                        <c:v>99.65</c:v>
                      </c:pt>
                      <c:pt idx="74" formatCode="0.00_);[Red]\(0.00\)">
                        <c:v>99.26</c:v>
                      </c:pt>
                      <c:pt idx="75" formatCode="0.00_);[Red]\(0.00\)">
                        <c:v>99.21</c:v>
                      </c:pt>
                      <c:pt idx="76" formatCode="0.00_);[Red]\(0.00\)">
                        <c:v>99.36</c:v>
                      </c:pt>
                      <c:pt idx="77" formatCode="0.00_);[Red]\(0.00\)">
                        <c:v>99.45</c:v>
                      </c:pt>
                      <c:pt idx="78" formatCode="0.00_);[Red]\(0.00\)">
                        <c:v>99.92</c:v>
                      </c:pt>
                      <c:pt idx="79" formatCode="0.00_);[Red]\(0.00\)">
                        <c:v>99.18</c:v>
                      </c:pt>
                      <c:pt idx="80" formatCode="0.00_);[Red]\(0.00\)">
                        <c:v>99.23</c:v>
                      </c:pt>
                      <c:pt idx="81" formatCode="0.00_);[Red]\(0.00\)">
                        <c:v>99.32</c:v>
                      </c:pt>
                      <c:pt idx="82" formatCode="0.00_);[Red]\(0.00\)">
                        <c:v>99.6</c:v>
                      </c:pt>
                      <c:pt idx="83" formatCode="0.00_);[Red]\(0.00\)">
                        <c:v>99.71</c:v>
                      </c:pt>
                      <c:pt idx="84" formatCode="0.00_);[Red]\(0.00\)">
                        <c:v>99.7</c:v>
                      </c:pt>
                      <c:pt idx="85" formatCode="0.00_);[Red]\(0.00\)">
                        <c:v>99.56</c:v>
                      </c:pt>
                      <c:pt idx="86" formatCode="0.00_);[Red]\(0.00\)">
                        <c:v>99.39</c:v>
                      </c:pt>
                      <c:pt idx="87" formatCode="0.00_);[Red]\(0.00\)">
                        <c:v>99.33</c:v>
                      </c:pt>
                      <c:pt idx="88" formatCode="0.00_);[Red]\(0.00\)">
                        <c:v>99.25</c:v>
                      </c:pt>
                      <c:pt idx="89" formatCode="0.00_);[Red]\(0.00\)">
                        <c:v>99.32</c:v>
                      </c:pt>
                      <c:pt idx="90" formatCode="0.00_);[Red]\(0.00\)">
                        <c:v>99.55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475-4A43-872B-8FC35B69A5B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Trend'!$I$2:$I$3</c15:sqref>
                        </c15:formulaRef>
                      </c:ext>
                    </c:extLst>
                    <c:strCache>
                      <c:ptCount val="2"/>
                      <c:pt idx="0">
                        <c:v>Organic
Impurity total
2.0%이하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Trend'!$I$4:$I$145</c15:sqref>
                        </c15:formulaRef>
                      </c:ext>
                    </c:extLst>
                    <c:numCache>
                      <c:formatCode>General</c:formatCode>
                      <c:ptCount val="142"/>
                      <c:pt idx="0">
                        <c:v>0.53</c:v>
                      </c:pt>
                      <c:pt idx="1">
                        <c:v>0.69</c:v>
                      </c:pt>
                      <c:pt idx="2">
                        <c:v>0.71</c:v>
                      </c:pt>
                      <c:pt idx="3">
                        <c:v>0.64</c:v>
                      </c:pt>
                      <c:pt idx="4">
                        <c:v>0.52</c:v>
                      </c:pt>
                      <c:pt idx="5">
                        <c:v>0.52</c:v>
                      </c:pt>
                      <c:pt idx="6">
                        <c:v>0.54</c:v>
                      </c:pt>
                      <c:pt idx="7">
                        <c:v>0.41</c:v>
                      </c:pt>
                      <c:pt idx="8">
                        <c:v>0.46</c:v>
                      </c:pt>
                      <c:pt idx="9">
                        <c:v>0.4</c:v>
                      </c:pt>
                      <c:pt idx="10">
                        <c:v>0.37</c:v>
                      </c:pt>
                      <c:pt idx="11">
                        <c:v>0.38</c:v>
                      </c:pt>
                      <c:pt idx="12" formatCode="0.00_ ">
                        <c:v>0.45</c:v>
                      </c:pt>
                      <c:pt idx="13">
                        <c:v>0.6</c:v>
                      </c:pt>
                      <c:pt idx="14">
                        <c:v>0.63</c:v>
                      </c:pt>
                      <c:pt idx="15">
                        <c:v>0.48</c:v>
                      </c:pt>
                      <c:pt idx="16">
                        <c:v>0.53</c:v>
                      </c:pt>
                      <c:pt idx="17">
                        <c:v>0.77</c:v>
                      </c:pt>
                      <c:pt idx="18">
                        <c:v>0.66</c:v>
                      </c:pt>
                      <c:pt idx="19">
                        <c:v>0.56000000000000005</c:v>
                      </c:pt>
                      <c:pt idx="20">
                        <c:v>0.43</c:v>
                      </c:pt>
                      <c:pt idx="21">
                        <c:v>0.59</c:v>
                      </c:pt>
                      <c:pt idx="22">
                        <c:v>0.56000000000000005</c:v>
                      </c:pt>
                      <c:pt idx="23">
                        <c:v>0.49</c:v>
                      </c:pt>
                      <c:pt idx="24">
                        <c:v>0.48</c:v>
                      </c:pt>
                      <c:pt idx="25">
                        <c:v>0.63</c:v>
                      </c:pt>
                      <c:pt idx="26">
                        <c:v>0.59</c:v>
                      </c:pt>
                      <c:pt idx="27">
                        <c:v>0.44</c:v>
                      </c:pt>
                      <c:pt idx="28">
                        <c:v>0.56999999999999995</c:v>
                      </c:pt>
                      <c:pt idx="29">
                        <c:v>0.65</c:v>
                      </c:pt>
                      <c:pt idx="30">
                        <c:v>0.56999999999999995</c:v>
                      </c:pt>
                      <c:pt idx="31">
                        <c:v>0.54</c:v>
                      </c:pt>
                      <c:pt idx="32">
                        <c:v>0.56999999999999995</c:v>
                      </c:pt>
                      <c:pt idx="33">
                        <c:v>0.57999999999999996</c:v>
                      </c:pt>
                      <c:pt idx="34">
                        <c:v>0.61</c:v>
                      </c:pt>
                      <c:pt idx="35">
                        <c:v>0.65</c:v>
                      </c:pt>
                      <c:pt idx="36">
                        <c:v>0.69</c:v>
                      </c:pt>
                      <c:pt idx="37">
                        <c:v>0.66</c:v>
                      </c:pt>
                      <c:pt idx="38">
                        <c:v>0.67</c:v>
                      </c:pt>
                      <c:pt idx="39">
                        <c:v>0.71</c:v>
                      </c:pt>
                      <c:pt idx="40">
                        <c:v>0.53</c:v>
                      </c:pt>
                      <c:pt idx="41">
                        <c:v>0.56000000000000005</c:v>
                      </c:pt>
                      <c:pt idx="42">
                        <c:v>0.68</c:v>
                      </c:pt>
                      <c:pt idx="43">
                        <c:v>0.5</c:v>
                      </c:pt>
                      <c:pt idx="44">
                        <c:v>0.65</c:v>
                      </c:pt>
                      <c:pt idx="45">
                        <c:v>0.6</c:v>
                      </c:pt>
                      <c:pt idx="46">
                        <c:v>0.64</c:v>
                      </c:pt>
                      <c:pt idx="47">
                        <c:v>0.6</c:v>
                      </c:pt>
                      <c:pt idx="48">
                        <c:v>0.66</c:v>
                      </c:pt>
                      <c:pt idx="49" formatCode="0.00_ ">
                        <c:v>0.64</c:v>
                      </c:pt>
                      <c:pt idx="50" formatCode="0.00_);[Red]\(0.00\)">
                        <c:v>0.59</c:v>
                      </c:pt>
                      <c:pt idx="51" formatCode="0.00_);[Red]\(0.00\)">
                        <c:v>0.57999999999999996</c:v>
                      </c:pt>
                      <c:pt idx="52" formatCode="0.00_);[Red]\(0.00\)">
                        <c:v>0.64</c:v>
                      </c:pt>
                      <c:pt idx="53" formatCode="0.00_);[Red]\(0.00\)">
                        <c:v>0.69</c:v>
                      </c:pt>
                      <c:pt idx="54" formatCode="0.00_);[Red]\(0.00\)">
                        <c:v>0.72</c:v>
                      </c:pt>
                      <c:pt idx="55" formatCode="0.00_);[Red]\(0.00\)">
                        <c:v>0.63</c:v>
                      </c:pt>
                      <c:pt idx="56" formatCode="0.00_);[Red]\(0.00\)">
                        <c:v>0.57999999999999996</c:v>
                      </c:pt>
                      <c:pt idx="57" formatCode="0.00_);[Red]\(0.00\)">
                        <c:v>0.57999999999999996</c:v>
                      </c:pt>
                      <c:pt idx="58" formatCode="0.00_);[Red]\(0.00\)">
                        <c:v>0.63</c:v>
                      </c:pt>
                      <c:pt idx="59" formatCode="0.00_);[Red]\(0.00\)">
                        <c:v>0.64</c:v>
                      </c:pt>
                      <c:pt idx="60">
                        <c:v>0.62</c:v>
                      </c:pt>
                      <c:pt idx="61">
                        <c:v>0.55000000000000004</c:v>
                      </c:pt>
                      <c:pt idx="62">
                        <c:v>0.55000000000000004</c:v>
                      </c:pt>
                      <c:pt idx="63">
                        <c:v>0.57999999999999996</c:v>
                      </c:pt>
                      <c:pt idx="64">
                        <c:v>0.7</c:v>
                      </c:pt>
                      <c:pt idx="65" formatCode="0.00_);[Red]\(0.00\)">
                        <c:v>0.64</c:v>
                      </c:pt>
                      <c:pt idx="66" formatCode="0.00_);[Red]\(0.00\)">
                        <c:v>0.69</c:v>
                      </c:pt>
                      <c:pt idx="67" formatCode="0.00_);[Red]\(0.00\)">
                        <c:v>0.62</c:v>
                      </c:pt>
                      <c:pt idx="68" formatCode="0.00_);[Red]\(0.00\)">
                        <c:v>0.45</c:v>
                      </c:pt>
                      <c:pt idx="69" formatCode="0.00_);[Red]\(0.00\)">
                        <c:v>0.72</c:v>
                      </c:pt>
                      <c:pt idx="70" formatCode="0.00_);[Red]\(0.00\)">
                        <c:v>0.67</c:v>
                      </c:pt>
                      <c:pt idx="71" formatCode="0.00_);[Red]\(0.00\)">
                        <c:v>0.59</c:v>
                      </c:pt>
                      <c:pt idx="72" formatCode="0.00_);[Red]\(0.00\)">
                        <c:v>0.54</c:v>
                      </c:pt>
                      <c:pt idx="73" formatCode="0.00_);[Red]\(0.00\)">
                        <c:v>0.57999999999999996</c:v>
                      </c:pt>
                      <c:pt idx="74" formatCode="0.00_);[Red]\(0.00\)">
                        <c:v>0.57999999999999996</c:v>
                      </c:pt>
                      <c:pt idx="75" formatCode="0.00_);[Red]\(0.00\)">
                        <c:v>0.68</c:v>
                      </c:pt>
                      <c:pt idx="76" formatCode="0.00_);[Red]\(0.00\)">
                        <c:v>0.55000000000000004</c:v>
                      </c:pt>
                      <c:pt idx="77" formatCode="0.00_);[Red]\(0.00\)">
                        <c:v>0.75</c:v>
                      </c:pt>
                      <c:pt idx="78" formatCode="0.00_);[Red]\(0.00\)">
                        <c:v>0.62</c:v>
                      </c:pt>
                      <c:pt idx="79" formatCode="0.00_);[Red]\(0.00\)">
                        <c:v>0.66</c:v>
                      </c:pt>
                      <c:pt idx="80" formatCode="0.00_);[Red]\(0.00\)">
                        <c:v>0.64</c:v>
                      </c:pt>
                      <c:pt idx="81" formatCode="0.00_);[Red]\(0.00\)">
                        <c:v>0.57999999999999996</c:v>
                      </c:pt>
                      <c:pt idx="82" formatCode="0.00_);[Red]\(0.00\)">
                        <c:v>0.56000000000000005</c:v>
                      </c:pt>
                      <c:pt idx="83" formatCode="0.00_);[Red]\(0.00\)">
                        <c:v>0.65</c:v>
                      </c:pt>
                      <c:pt idx="84" formatCode="0.00_);[Red]\(0.00\)">
                        <c:v>0.77</c:v>
                      </c:pt>
                      <c:pt idx="85" formatCode="0.00_);[Red]\(0.00\)">
                        <c:v>0.68</c:v>
                      </c:pt>
                      <c:pt idx="86" formatCode="0.00_);[Red]\(0.00\)">
                        <c:v>0.68</c:v>
                      </c:pt>
                      <c:pt idx="87" formatCode="0.00_);[Red]\(0.00\)">
                        <c:v>0.73</c:v>
                      </c:pt>
                      <c:pt idx="88" formatCode="0.00_);[Red]\(0.00\)">
                        <c:v>0.68</c:v>
                      </c:pt>
                      <c:pt idx="89" formatCode="0.00_);[Red]\(0.00\)">
                        <c:v>0.66</c:v>
                      </c:pt>
                      <c:pt idx="90" formatCode="0.00_);[Red]\(0.00\)">
                        <c:v>0.63</c:v>
                      </c:pt>
                      <c:pt idx="91" formatCode="0.00_);[Red]\(0.00\)">
                        <c:v>0.83</c:v>
                      </c:pt>
                      <c:pt idx="92" formatCode="0.00_);[Red]\(0.00\)">
                        <c:v>0.74</c:v>
                      </c:pt>
                      <c:pt idx="93" formatCode="0.00_);[Red]\(0.00\)">
                        <c:v>0.69</c:v>
                      </c:pt>
                      <c:pt idx="94" formatCode="0.00_);[Red]\(0.00\)">
                        <c:v>0.71</c:v>
                      </c:pt>
                      <c:pt idx="95" formatCode="0.00_);[Red]\(0.00\)">
                        <c:v>0.69</c:v>
                      </c:pt>
                      <c:pt idx="96" formatCode="0.00_);[Red]\(0.00\)">
                        <c:v>0.69</c:v>
                      </c:pt>
                      <c:pt idx="97" formatCode="0.00_);[Red]\(0.00\)">
                        <c:v>0.62</c:v>
                      </c:pt>
                      <c:pt idx="98" formatCode="0.00_);[Red]\(0.00\)">
                        <c:v>0.6</c:v>
                      </c:pt>
                      <c:pt idx="99" formatCode="0.00_);[Red]\(0.00\)">
                        <c:v>0.6</c:v>
                      </c:pt>
                      <c:pt idx="100" formatCode="0.00_);[Red]\(0.00\)">
                        <c:v>0.56000000000000005</c:v>
                      </c:pt>
                      <c:pt idx="101" formatCode="0.00_);[Red]\(0.00\)">
                        <c:v>0.75</c:v>
                      </c:pt>
                      <c:pt idx="102" formatCode="0.00_);[Red]\(0.00\)">
                        <c:v>0.66</c:v>
                      </c:pt>
                      <c:pt idx="103" formatCode="0.00_);[Red]\(0.00\)">
                        <c:v>0.66</c:v>
                      </c:pt>
                      <c:pt idx="104" formatCode="0.00_);[Red]\(0.00\)">
                        <c:v>0.56000000000000005</c:v>
                      </c:pt>
                      <c:pt idx="105" formatCode="0.00_);[Red]\(0.00\)">
                        <c:v>0.52</c:v>
                      </c:pt>
                      <c:pt idx="106" formatCode="0.00_);[Red]\(0.00\)">
                        <c:v>0.56999999999999995</c:v>
                      </c:pt>
                      <c:pt idx="107" formatCode="0.00_);[Red]\(0.00\)">
                        <c:v>0.53</c:v>
                      </c:pt>
                      <c:pt idx="108" formatCode="0.00_);[Red]\(0.00\)">
                        <c:v>0.62</c:v>
                      </c:pt>
                      <c:pt idx="109" formatCode="0.00_);[Red]\(0.00\)">
                        <c:v>0.6</c:v>
                      </c:pt>
                      <c:pt idx="110" formatCode="0.00_);[Red]\(0.00\)">
                        <c:v>0.64</c:v>
                      </c:pt>
                      <c:pt idx="111" formatCode="0.00_);[Red]\(0.00\)">
                        <c:v>0.89</c:v>
                      </c:pt>
                      <c:pt idx="112" formatCode="0.00_);[Red]\(0.00\)">
                        <c:v>0.72</c:v>
                      </c:pt>
                      <c:pt idx="113" formatCode="0.00_);[Red]\(0.00\)">
                        <c:v>0.83</c:v>
                      </c:pt>
                      <c:pt idx="114" formatCode="0.00_);[Red]\(0.00\)">
                        <c:v>0.74</c:v>
                      </c:pt>
                      <c:pt idx="115" formatCode="0.00_);[Red]\(0.00\)">
                        <c:v>0.55000000000000004</c:v>
                      </c:pt>
                      <c:pt idx="116" formatCode="0.00_);[Red]\(0.00\)">
                        <c:v>0.54</c:v>
                      </c:pt>
                      <c:pt idx="117" formatCode="0.00_);[Red]\(0.00\)">
                        <c:v>0.67</c:v>
                      </c:pt>
                      <c:pt idx="118" formatCode="0.00_);[Red]\(0.00\)">
                        <c:v>0.83</c:v>
                      </c:pt>
                      <c:pt idx="119" formatCode="0.00_);[Red]\(0.00\)">
                        <c:v>0.73</c:v>
                      </c:pt>
                      <c:pt idx="120" formatCode="0.00_);[Red]\(0.00\)">
                        <c:v>0.99</c:v>
                      </c:pt>
                      <c:pt idx="121" formatCode="0.00_);[Red]\(0.00\)">
                        <c:v>0.79</c:v>
                      </c:pt>
                      <c:pt idx="122" formatCode="0.00_);[Red]\(0.00\)">
                        <c:v>0.77</c:v>
                      </c:pt>
                      <c:pt idx="123" formatCode="0.00_);[Red]\(0.00\)">
                        <c:v>1.07</c:v>
                      </c:pt>
                      <c:pt idx="124" formatCode="0.00_);[Red]\(0.00\)">
                        <c:v>0.85</c:v>
                      </c:pt>
                      <c:pt idx="125" formatCode="0.00_);[Red]\(0.00\)">
                        <c:v>0.8</c:v>
                      </c:pt>
                      <c:pt idx="126" formatCode="0.00_);[Red]\(0.00\)">
                        <c:v>0.75</c:v>
                      </c:pt>
                      <c:pt idx="127" formatCode="0.00_);[Red]\(0.00\)">
                        <c:v>0.76</c:v>
                      </c:pt>
                      <c:pt idx="128" formatCode="0.00_);[Red]\(0.00\)">
                        <c:v>0.75</c:v>
                      </c:pt>
                      <c:pt idx="129" formatCode="0.00_);[Red]\(0.00\)">
                        <c:v>0.62</c:v>
                      </c:pt>
                      <c:pt idx="130" formatCode="0.00_);[Red]\(0.00\)">
                        <c:v>0.53</c:v>
                      </c:pt>
                      <c:pt idx="131" formatCode="0.00_);[Red]\(0.00\)">
                        <c:v>0.92</c:v>
                      </c:pt>
                      <c:pt idx="132" formatCode="0.00_);[Red]\(0.00\)">
                        <c:v>0.74</c:v>
                      </c:pt>
                      <c:pt idx="133" formatCode="0.00_);[Red]\(0.00\)">
                        <c:v>0.73</c:v>
                      </c:pt>
                      <c:pt idx="134" formatCode="0.00_);[Red]\(0.00\)">
                        <c:v>0.8</c:v>
                      </c:pt>
                      <c:pt idx="135" formatCode="0.00_);[Red]\(0.00\)">
                        <c:v>0.52</c:v>
                      </c:pt>
                      <c:pt idx="136" formatCode="0.00_);[Red]\(0.00\)">
                        <c:v>0.63</c:v>
                      </c:pt>
                      <c:pt idx="137" formatCode="0.00_);[Red]\(0.00\)">
                        <c:v>0.77</c:v>
                      </c:pt>
                      <c:pt idx="138" formatCode="0.00_);[Red]\(0.00\)">
                        <c:v>0.64</c:v>
                      </c:pt>
                      <c:pt idx="139" formatCode="0.00_);[Red]\(0.00\)">
                        <c:v>0.63</c:v>
                      </c:pt>
                      <c:pt idx="140" formatCode="0.00_);[Red]\(0.00\)">
                        <c:v>0.64</c:v>
                      </c:pt>
                      <c:pt idx="141" formatCode="0.00_);[Red]\(0.00\)">
                        <c:v>0.66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75-4A43-872B-8FC35B69A5B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Trend'!$J$2:$J$3</c15:sqref>
                        </c15:formulaRef>
                      </c:ext>
                    </c:extLst>
                    <c:strCache>
                      <c:ptCount val="2"/>
                      <c:pt idx="0">
                        <c:v>Impurity
DP-IMP-1
1.0%이하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Trend'!$J$4:$J$145</c15:sqref>
                        </c15:formulaRef>
                      </c:ext>
                    </c:extLst>
                    <c:numCache>
                      <c:formatCode>General</c:formatCode>
                      <c:ptCount val="142"/>
                      <c:pt idx="0">
                        <c:v>0.4</c:v>
                      </c:pt>
                      <c:pt idx="1">
                        <c:v>0.45</c:v>
                      </c:pt>
                      <c:pt idx="2">
                        <c:v>0.47</c:v>
                      </c:pt>
                      <c:pt idx="3">
                        <c:v>0.38</c:v>
                      </c:pt>
                      <c:pt idx="4">
                        <c:v>0.32</c:v>
                      </c:pt>
                      <c:pt idx="5">
                        <c:v>0.31</c:v>
                      </c:pt>
                      <c:pt idx="6">
                        <c:v>0.35</c:v>
                      </c:pt>
                      <c:pt idx="7">
                        <c:v>0.26</c:v>
                      </c:pt>
                      <c:pt idx="8">
                        <c:v>0.28999999999999998</c:v>
                      </c:pt>
                      <c:pt idx="9">
                        <c:v>0.31</c:v>
                      </c:pt>
                      <c:pt idx="10">
                        <c:v>0.26</c:v>
                      </c:pt>
                      <c:pt idx="11">
                        <c:v>0.27</c:v>
                      </c:pt>
                      <c:pt idx="12" formatCode="0.00_);[Red]\(0.00\)">
                        <c:v>0.33</c:v>
                      </c:pt>
                      <c:pt idx="13">
                        <c:v>0.44</c:v>
                      </c:pt>
                      <c:pt idx="14">
                        <c:v>0.46</c:v>
                      </c:pt>
                      <c:pt idx="15">
                        <c:v>0.35</c:v>
                      </c:pt>
                      <c:pt idx="16">
                        <c:v>0.35</c:v>
                      </c:pt>
                      <c:pt idx="17">
                        <c:v>0.44</c:v>
                      </c:pt>
                      <c:pt idx="18">
                        <c:v>0.46</c:v>
                      </c:pt>
                      <c:pt idx="19">
                        <c:v>0.39</c:v>
                      </c:pt>
                      <c:pt idx="20">
                        <c:v>0.32</c:v>
                      </c:pt>
                      <c:pt idx="21">
                        <c:v>0.37</c:v>
                      </c:pt>
                      <c:pt idx="22">
                        <c:v>0.39</c:v>
                      </c:pt>
                      <c:pt idx="23">
                        <c:v>0.32</c:v>
                      </c:pt>
                      <c:pt idx="24">
                        <c:v>0.34</c:v>
                      </c:pt>
                      <c:pt idx="25">
                        <c:v>0.3</c:v>
                      </c:pt>
                      <c:pt idx="26">
                        <c:v>0.34</c:v>
                      </c:pt>
                      <c:pt idx="27">
                        <c:v>0.3</c:v>
                      </c:pt>
                      <c:pt idx="28">
                        <c:v>0.39</c:v>
                      </c:pt>
                      <c:pt idx="29">
                        <c:v>0.43</c:v>
                      </c:pt>
                      <c:pt idx="30">
                        <c:v>0.39</c:v>
                      </c:pt>
                      <c:pt idx="31">
                        <c:v>0.36</c:v>
                      </c:pt>
                      <c:pt idx="32">
                        <c:v>0.38</c:v>
                      </c:pt>
                      <c:pt idx="33">
                        <c:v>0.39</c:v>
                      </c:pt>
                      <c:pt idx="34">
                        <c:v>0.4</c:v>
                      </c:pt>
                      <c:pt idx="35">
                        <c:v>0.4</c:v>
                      </c:pt>
                      <c:pt idx="36">
                        <c:v>0.4</c:v>
                      </c:pt>
                      <c:pt idx="37">
                        <c:v>0.35</c:v>
                      </c:pt>
                      <c:pt idx="38">
                        <c:v>0.41</c:v>
                      </c:pt>
                      <c:pt idx="39">
                        <c:v>0.44</c:v>
                      </c:pt>
                      <c:pt idx="40">
                        <c:v>0.39</c:v>
                      </c:pt>
                      <c:pt idx="41">
                        <c:v>0.38</c:v>
                      </c:pt>
                      <c:pt idx="42">
                        <c:v>0.4</c:v>
                      </c:pt>
                      <c:pt idx="43">
                        <c:v>0.33</c:v>
                      </c:pt>
                      <c:pt idx="44">
                        <c:v>0.4</c:v>
                      </c:pt>
                      <c:pt idx="45">
                        <c:v>0.37</c:v>
                      </c:pt>
                      <c:pt idx="46">
                        <c:v>0.42</c:v>
                      </c:pt>
                      <c:pt idx="47">
                        <c:v>0.41</c:v>
                      </c:pt>
                      <c:pt idx="48">
                        <c:v>0.45</c:v>
                      </c:pt>
                      <c:pt idx="49">
                        <c:v>0.45</c:v>
                      </c:pt>
                      <c:pt idx="50" formatCode="0.00_);[Red]\(0.00\)">
                        <c:v>0.43</c:v>
                      </c:pt>
                      <c:pt idx="51" formatCode="0.00_);[Red]\(0.00\)">
                        <c:v>0.4</c:v>
                      </c:pt>
                      <c:pt idx="52" formatCode="0.00_);[Red]\(0.00\)">
                        <c:v>0.43</c:v>
                      </c:pt>
                      <c:pt idx="53" formatCode="0.00_);[Red]\(0.00\)">
                        <c:v>0.45</c:v>
                      </c:pt>
                      <c:pt idx="54" formatCode="0.00_);[Red]\(0.00\)">
                        <c:v>0.44</c:v>
                      </c:pt>
                      <c:pt idx="55" formatCode="0.00_);[Red]\(0.00\)">
                        <c:v>0.44</c:v>
                      </c:pt>
                      <c:pt idx="56" formatCode="0.00_);[Red]\(0.00\)">
                        <c:v>0.43</c:v>
                      </c:pt>
                      <c:pt idx="57" formatCode="0.00_);[Red]\(0.00\)">
                        <c:v>0.43</c:v>
                      </c:pt>
                      <c:pt idx="58" formatCode="0.00_);[Red]\(0.00\)">
                        <c:v>0.45</c:v>
                      </c:pt>
                      <c:pt idx="59" formatCode="0.00_);[Red]\(0.00\)">
                        <c:v>0.44</c:v>
                      </c:pt>
                      <c:pt idx="60">
                        <c:v>0.42</c:v>
                      </c:pt>
                      <c:pt idx="61">
                        <c:v>0.38</c:v>
                      </c:pt>
                      <c:pt idx="62">
                        <c:v>0.41</c:v>
                      </c:pt>
                      <c:pt idx="63">
                        <c:v>0.44</c:v>
                      </c:pt>
                      <c:pt idx="64">
                        <c:v>0.5</c:v>
                      </c:pt>
                      <c:pt idx="65" formatCode="0.00_);[Red]\(0.00\)">
                        <c:v>0.47</c:v>
                      </c:pt>
                      <c:pt idx="66" formatCode="0.00_);[Red]\(0.00\)">
                        <c:v>0.46</c:v>
                      </c:pt>
                      <c:pt idx="67" formatCode="0.00_);[Red]\(0.00\)">
                        <c:v>0.43</c:v>
                      </c:pt>
                      <c:pt idx="68" formatCode="0.00_);[Red]\(0.00\)">
                        <c:v>0.32</c:v>
                      </c:pt>
                      <c:pt idx="69" formatCode="0.00_);[Red]\(0.00\)">
                        <c:v>0.46</c:v>
                      </c:pt>
                      <c:pt idx="70" formatCode="0.00_);[Red]\(0.00\)">
                        <c:v>0.44</c:v>
                      </c:pt>
                      <c:pt idx="71" formatCode="0.00_);[Red]\(0.00\)">
                        <c:v>0.42</c:v>
                      </c:pt>
                      <c:pt idx="72" formatCode="0.00_);[Red]\(0.00\)">
                        <c:v>0.39</c:v>
                      </c:pt>
                      <c:pt idx="73" formatCode="0.00_);[Red]\(0.00\)">
                        <c:v>0.35</c:v>
                      </c:pt>
                      <c:pt idx="74" formatCode="0.00_);[Red]\(0.00\)">
                        <c:v>0.42</c:v>
                      </c:pt>
                      <c:pt idx="75" formatCode="0.00_);[Red]\(0.00\)">
                        <c:v>0.5</c:v>
                      </c:pt>
                      <c:pt idx="76" formatCode="0.00_);[Red]\(0.00\)">
                        <c:v>0.42</c:v>
                      </c:pt>
                      <c:pt idx="77" formatCode="0.00_);[Red]\(0.00\)">
                        <c:v>0.45</c:v>
                      </c:pt>
                      <c:pt idx="78" formatCode="0.00_);[Red]\(0.00\)">
                        <c:v>0.39</c:v>
                      </c:pt>
                      <c:pt idx="79" formatCode="0.00_);[Red]\(0.00\)">
                        <c:v>0.48</c:v>
                      </c:pt>
                      <c:pt idx="80" formatCode="0.00_);[Red]\(0.00\)">
                        <c:v>0.49</c:v>
                      </c:pt>
                      <c:pt idx="81" formatCode="0.00_);[Red]\(0.00\)">
                        <c:v>0.41</c:v>
                      </c:pt>
                      <c:pt idx="82" formatCode="0.00_);[Red]\(0.00\)">
                        <c:v>0.41</c:v>
                      </c:pt>
                      <c:pt idx="83" formatCode="0.00_);[Red]\(0.00\)">
                        <c:v>0.5</c:v>
                      </c:pt>
                      <c:pt idx="84" formatCode="0.00_);[Red]\(0.00\)">
                        <c:v>0.54</c:v>
                      </c:pt>
                      <c:pt idx="85" formatCode="0.00_);[Red]\(0.00\)">
                        <c:v>0.47</c:v>
                      </c:pt>
                      <c:pt idx="86" formatCode="0.00_);[Red]\(0.00\)">
                        <c:v>0.49</c:v>
                      </c:pt>
                      <c:pt idx="87" formatCode="0.00_);[Red]\(0.00\)">
                        <c:v>0.49</c:v>
                      </c:pt>
                      <c:pt idx="88" formatCode="0.00_);[Red]\(0.00\)">
                        <c:v>0.45</c:v>
                      </c:pt>
                      <c:pt idx="89" formatCode="0.00_);[Red]\(0.00\)">
                        <c:v>0.5</c:v>
                      </c:pt>
                      <c:pt idx="90" formatCode="0.00_);[Red]\(0.00\)">
                        <c:v>0.45</c:v>
                      </c:pt>
                      <c:pt idx="91" formatCode="0.00_);[Red]\(0.00\)">
                        <c:v>0.54</c:v>
                      </c:pt>
                      <c:pt idx="92" formatCode="0.00_);[Red]\(0.00\)">
                        <c:v>0.54</c:v>
                      </c:pt>
                      <c:pt idx="93" formatCode="0.00_);[Red]\(0.00\)">
                        <c:v>0.51</c:v>
                      </c:pt>
                      <c:pt idx="94" formatCode="0.00_);[Red]\(0.00\)">
                        <c:v>0.51</c:v>
                      </c:pt>
                      <c:pt idx="95" formatCode="0.00_);[Red]\(0.00\)">
                        <c:v>0.49</c:v>
                      </c:pt>
                      <c:pt idx="96" formatCode="0.00_);[Red]\(0.00\)">
                        <c:v>0.5</c:v>
                      </c:pt>
                      <c:pt idx="97" formatCode="0.00_);[Red]\(0.00\)">
                        <c:v>0.45</c:v>
                      </c:pt>
                      <c:pt idx="98" formatCode="0.00_);[Red]\(0.00\)">
                        <c:v>0.39</c:v>
                      </c:pt>
                      <c:pt idx="99" formatCode="0.00_);[Red]\(0.00\)">
                        <c:v>0.41</c:v>
                      </c:pt>
                      <c:pt idx="100" formatCode="0.00_);[Red]\(0.00\)">
                        <c:v>0.42</c:v>
                      </c:pt>
                      <c:pt idx="101" formatCode="0.00_);[Red]\(0.00\)">
                        <c:v>0.56000000000000005</c:v>
                      </c:pt>
                      <c:pt idx="102" formatCode="0.00_);[Red]\(0.00\)">
                        <c:v>0.47</c:v>
                      </c:pt>
                      <c:pt idx="103" formatCode="0.00_);[Red]\(0.00\)">
                        <c:v>0.46</c:v>
                      </c:pt>
                      <c:pt idx="104" formatCode="0.00_);[Red]\(0.00\)">
                        <c:v>0.39</c:v>
                      </c:pt>
                      <c:pt idx="105" formatCode="0.00_);[Red]\(0.00\)">
                        <c:v>0.39</c:v>
                      </c:pt>
                      <c:pt idx="106" formatCode="0.00_);[Red]\(0.00\)">
                        <c:v>0.49</c:v>
                      </c:pt>
                      <c:pt idx="107" formatCode="0.00_);[Red]\(0.00\)">
                        <c:v>0.46</c:v>
                      </c:pt>
                      <c:pt idx="108" formatCode="0.00_);[Red]\(0.00\)">
                        <c:v>0.5</c:v>
                      </c:pt>
                      <c:pt idx="109" formatCode="0.00_);[Red]\(0.00\)">
                        <c:v>0.46</c:v>
                      </c:pt>
                      <c:pt idx="110" formatCode="0.00_);[Red]\(0.00\)">
                        <c:v>0.5</c:v>
                      </c:pt>
                      <c:pt idx="111" formatCode="0.00_);[Red]\(0.00\)">
                        <c:v>0.56000000000000005</c:v>
                      </c:pt>
                      <c:pt idx="112" formatCode="0.00_);[Red]\(0.00\)">
                        <c:v>0.55000000000000004</c:v>
                      </c:pt>
                      <c:pt idx="113" formatCode="0.00_);[Red]\(0.00\)">
                        <c:v>0.57999999999999996</c:v>
                      </c:pt>
                      <c:pt idx="114" formatCode="0.00_);[Red]\(0.00\)">
                        <c:v>0.53</c:v>
                      </c:pt>
                      <c:pt idx="115" formatCode="0.00_);[Red]\(0.00\)">
                        <c:v>0.49</c:v>
                      </c:pt>
                      <c:pt idx="116" formatCode="0.00_);[Red]\(0.00\)">
                        <c:v>0.48</c:v>
                      </c:pt>
                      <c:pt idx="117" formatCode="0.00_);[Red]\(0.00\)">
                        <c:v>0.37</c:v>
                      </c:pt>
                      <c:pt idx="118" formatCode="0.00_);[Red]\(0.00\)">
                        <c:v>0.41</c:v>
                      </c:pt>
                      <c:pt idx="119" formatCode="0.00_);[Red]\(0.00\)">
                        <c:v>0.51</c:v>
                      </c:pt>
                      <c:pt idx="120" formatCode="0.00_);[Red]\(0.00\)">
                        <c:v>0.56000000000000005</c:v>
                      </c:pt>
                      <c:pt idx="121" formatCode="0.00_);[Red]\(0.00\)">
                        <c:v>0.59</c:v>
                      </c:pt>
                      <c:pt idx="122" formatCode="0.00_);[Red]\(0.00\)">
                        <c:v>0.51</c:v>
                      </c:pt>
                      <c:pt idx="123" formatCode="0.00_);[Red]\(0.00\)">
                        <c:v>0.56999999999999995</c:v>
                      </c:pt>
                      <c:pt idx="124" formatCode="0.00_);[Red]\(0.00\)">
                        <c:v>0.56999999999999995</c:v>
                      </c:pt>
                      <c:pt idx="125" formatCode="0.00_);[Red]\(0.00\)">
                        <c:v>0.44</c:v>
                      </c:pt>
                      <c:pt idx="126" formatCode="0.00_);[Red]\(0.00\)">
                        <c:v>0.49</c:v>
                      </c:pt>
                      <c:pt idx="127" formatCode="0.00_);[Red]\(0.00\)">
                        <c:v>0.55000000000000004</c:v>
                      </c:pt>
                      <c:pt idx="128" formatCode="0.00_);[Red]\(0.00\)">
                        <c:v>0.53</c:v>
                      </c:pt>
                      <c:pt idx="129" formatCode="0.00_);[Red]\(0.00\)">
                        <c:v>0.46</c:v>
                      </c:pt>
                      <c:pt idx="130" formatCode="0.00_);[Red]\(0.00\)">
                        <c:v>0.38</c:v>
                      </c:pt>
                      <c:pt idx="131" formatCode="0.00_);[Red]\(0.00\)">
                        <c:v>0.5</c:v>
                      </c:pt>
                      <c:pt idx="132" formatCode="0.00_);[Red]\(0.00\)">
                        <c:v>0.46</c:v>
                      </c:pt>
                      <c:pt idx="133" formatCode="0.00_);[Red]\(0.00\)">
                        <c:v>0.47</c:v>
                      </c:pt>
                      <c:pt idx="134" formatCode="0.00_);[Red]\(0.00\)">
                        <c:v>0.49</c:v>
                      </c:pt>
                      <c:pt idx="135" formatCode="0.00_);[Red]\(0.00\)">
                        <c:v>0.36</c:v>
                      </c:pt>
                      <c:pt idx="136" formatCode="0.00_);[Red]\(0.00\)">
                        <c:v>0.49</c:v>
                      </c:pt>
                      <c:pt idx="137" formatCode="0.00_);[Red]\(0.00\)">
                        <c:v>0.59</c:v>
                      </c:pt>
                      <c:pt idx="138" formatCode="0.00_);[Red]\(0.00\)">
                        <c:v>0.45</c:v>
                      </c:pt>
                      <c:pt idx="139" formatCode="0.00_);[Red]\(0.00\)">
                        <c:v>0.44</c:v>
                      </c:pt>
                      <c:pt idx="140" formatCode="0.00_);[Red]\(0.00\)">
                        <c:v>0.41</c:v>
                      </c:pt>
                      <c:pt idx="141" formatCode="0.00_);[Red]\(0.00\)">
                        <c:v>0.42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75-4A43-872B-8FC35B69A5B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Trend'!$K$2:$K$3</c15:sqref>
                        </c15:formulaRef>
                      </c:ext>
                    </c:extLst>
                    <c:strCache>
                      <c:ptCount val="2"/>
                      <c:pt idx="0">
                        <c:v>Impurity
DP-IMP-2
0.1%이하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Trend'!$K$4:$K$145</c15:sqref>
                        </c15:formulaRef>
                      </c:ext>
                    </c:extLst>
                    <c:numCache>
                      <c:formatCode>0.00_ </c:formatCode>
                      <c:ptCount val="1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 formatCode="0.00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 formatCode="0.00_);[Red]\(0.00\)">
                        <c:v>0</c:v>
                      </c:pt>
                      <c:pt idx="51" formatCode="0.00_);[Red]\(0.00\)">
                        <c:v>0</c:v>
                      </c:pt>
                      <c:pt idx="52" formatCode="0.00_);[Red]\(0.00\)">
                        <c:v>0</c:v>
                      </c:pt>
                      <c:pt idx="53" formatCode="0.00_);[Red]\(0.00\)">
                        <c:v>0</c:v>
                      </c:pt>
                      <c:pt idx="54" formatCode="0.00_);[Red]\(0.00\)">
                        <c:v>0</c:v>
                      </c:pt>
                      <c:pt idx="55" formatCode="0.00_);[Red]\(0.00\)">
                        <c:v>0</c:v>
                      </c:pt>
                      <c:pt idx="56" formatCode="0.00_);[Red]\(0.00\)">
                        <c:v>0</c:v>
                      </c:pt>
                      <c:pt idx="57" formatCode="0.00_);[Red]\(0.00\)">
                        <c:v>0</c:v>
                      </c:pt>
                      <c:pt idx="58" formatCode="0.00_);[Red]\(0.00\)">
                        <c:v>0</c:v>
                      </c:pt>
                      <c:pt idx="59" formatCode="0.00_);[Red]\(0.00\)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 formatCode="0.00_);[Red]\(0.00\)">
                        <c:v>0</c:v>
                      </c:pt>
                      <c:pt idx="66" formatCode="0.00_);[Red]\(0.00\)">
                        <c:v>0</c:v>
                      </c:pt>
                      <c:pt idx="67" formatCode="0.00_);[Red]\(0.00\)">
                        <c:v>0</c:v>
                      </c:pt>
                      <c:pt idx="68" formatCode="0.00_);[Red]\(0.00\)">
                        <c:v>0</c:v>
                      </c:pt>
                      <c:pt idx="69" formatCode="0.00_);[Red]\(0.00\)">
                        <c:v>0</c:v>
                      </c:pt>
                      <c:pt idx="70" formatCode="0.00_);[Red]\(0.00\)">
                        <c:v>0</c:v>
                      </c:pt>
                      <c:pt idx="71" formatCode="0.00_);[Red]\(0.00\)">
                        <c:v>0</c:v>
                      </c:pt>
                      <c:pt idx="72" formatCode="0.00_);[Red]\(0.00\)">
                        <c:v>0</c:v>
                      </c:pt>
                      <c:pt idx="73" formatCode="0.00_);[Red]\(0.00\)">
                        <c:v>0</c:v>
                      </c:pt>
                      <c:pt idx="74" formatCode="0.00_);[Red]\(0.00\)">
                        <c:v>0</c:v>
                      </c:pt>
                      <c:pt idx="75" formatCode="0.00_);[Red]\(0.00\)">
                        <c:v>0</c:v>
                      </c:pt>
                      <c:pt idx="76" formatCode="0.00_);[Red]\(0.00\)">
                        <c:v>0</c:v>
                      </c:pt>
                      <c:pt idx="77" formatCode="0.00_);[Red]\(0.00\)">
                        <c:v>0</c:v>
                      </c:pt>
                      <c:pt idx="78" formatCode="0.00_);[Red]\(0.00\)">
                        <c:v>0</c:v>
                      </c:pt>
                      <c:pt idx="79" formatCode="0.00_);[Red]\(0.00\)">
                        <c:v>0</c:v>
                      </c:pt>
                      <c:pt idx="80" formatCode="0.00_);[Red]\(0.00\)">
                        <c:v>0</c:v>
                      </c:pt>
                      <c:pt idx="81" formatCode="0.00_);[Red]\(0.00\)">
                        <c:v>0</c:v>
                      </c:pt>
                      <c:pt idx="82" formatCode="0.00_);[Red]\(0.00\)">
                        <c:v>0</c:v>
                      </c:pt>
                      <c:pt idx="83" formatCode="0.00_);[Red]\(0.00\)">
                        <c:v>0</c:v>
                      </c:pt>
                      <c:pt idx="84" formatCode="0.00_);[Red]\(0.00\)">
                        <c:v>0</c:v>
                      </c:pt>
                      <c:pt idx="85" formatCode="0.00_);[Red]\(0.00\)">
                        <c:v>0</c:v>
                      </c:pt>
                      <c:pt idx="86" formatCode="0.00_);[Red]\(0.00\)">
                        <c:v>0</c:v>
                      </c:pt>
                      <c:pt idx="87" formatCode="0.00_);[Red]\(0.00\)">
                        <c:v>0</c:v>
                      </c:pt>
                      <c:pt idx="88" formatCode="0.00_);[Red]\(0.00\)">
                        <c:v>0</c:v>
                      </c:pt>
                      <c:pt idx="89" formatCode="0.00_);[Red]\(0.00\)">
                        <c:v>0</c:v>
                      </c:pt>
                      <c:pt idx="90" formatCode="0.00_);[Red]\(0.00\)">
                        <c:v>0</c:v>
                      </c:pt>
                      <c:pt idx="91" formatCode="0.00_);[Red]\(0.00\)">
                        <c:v>0.01</c:v>
                      </c:pt>
                      <c:pt idx="92" formatCode="0.00_);[Red]\(0.00\)">
                        <c:v>0</c:v>
                      </c:pt>
                      <c:pt idx="93" formatCode="0.00_);[Red]\(0.00\)">
                        <c:v>0</c:v>
                      </c:pt>
                      <c:pt idx="94" formatCode="0.00_);[Red]\(0.00\)">
                        <c:v>0</c:v>
                      </c:pt>
                      <c:pt idx="95" formatCode="0.00_);[Red]\(0.00\)">
                        <c:v>0</c:v>
                      </c:pt>
                      <c:pt idx="96" formatCode="0.00_);[Red]\(0.00\)">
                        <c:v>0</c:v>
                      </c:pt>
                      <c:pt idx="97" formatCode="0.00_);[Red]\(0.00\)">
                        <c:v>0</c:v>
                      </c:pt>
                      <c:pt idx="98" formatCode="0.00_);[Red]\(0.00\)">
                        <c:v>0</c:v>
                      </c:pt>
                      <c:pt idx="99" formatCode="0.00_);[Red]\(0.00\)">
                        <c:v>0</c:v>
                      </c:pt>
                      <c:pt idx="100" formatCode="0.00_);[Red]\(0.00\)">
                        <c:v>0</c:v>
                      </c:pt>
                      <c:pt idx="101" formatCode="0.00_);[Red]\(0.00\)">
                        <c:v>0</c:v>
                      </c:pt>
                      <c:pt idx="102" formatCode="0.00_);[Red]\(0.00\)">
                        <c:v>0</c:v>
                      </c:pt>
                      <c:pt idx="103" formatCode="0.00_);[Red]\(0.00\)">
                        <c:v>0</c:v>
                      </c:pt>
                      <c:pt idx="104" formatCode="0.00_);[Red]\(0.00\)">
                        <c:v>0</c:v>
                      </c:pt>
                      <c:pt idx="105" formatCode="0.00_);[Red]\(0.00\)">
                        <c:v>0</c:v>
                      </c:pt>
                      <c:pt idx="106" formatCode="0.00_);[Red]\(0.00\)">
                        <c:v>0</c:v>
                      </c:pt>
                      <c:pt idx="107" formatCode="0.00_);[Red]\(0.00\)">
                        <c:v>0</c:v>
                      </c:pt>
                      <c:pt idx="108" formatCode="0.00_);[Red]\(0.00\)">
                        <c:v>0</c:v>
                      </c:pt>
                      <c:pt idx="109" formatCode="0.00_);[Red]\(0.00\)">
                        <c:v>0</c:v>
                      </c:pt>
                      <c:pt idx="110" formatCode="0.00_);[Red]\(0.00\)">
                        <c:v>0</c:v>
                      </c:pt>
                      <c:pt idx="111" formatCode="0.00_);[Red]\(0.00\)">
                        <c:v>0.03</c:v>
                      </c:pt>
                      <c:pt idx="112" formatCode="0.00_);[Red]\(0.00\)">
                        <c:v>0</c:v>
                      </c:pt>
                      <c:pt idx="113" formatCode="0.00_);[Red]\(0.00\)">
                        <c:v>0</c:v>
                      </c:pt>
                      <c:pt idx="114" formatCode="0.00_);[Red]\(0.00\)">
                        <c:v>0</c:v>
                      </c:pt>
                      <c:pt idx="115" formatCode="0.00_);[Red]\(0.00\)">
                        <c:v>0</c:v>
                      </c:pt>
                      <c:pt idx="116" formatCode="0.00_);[Red]\(0.00\)">
                        <c:v>0</c:v>
                      </c:pt>
                      <c:pt idx="117" formatCode="0.00_);[Red]\(0.00\)">
                        <c:v>0</c:v>
                      </c:pt>
                      <c:pt idx="118" formatCode="0.00_);[Red]\(0.00\)">
                        <c:v>0</c:v>
                      </c:pt>
                      <c:pt idx="119" formatCode="0.00_);[Red]\(0.00\)">
                        <c:v>0</c:v>
                      </c:pt>
                      <c:pt idx="120" formatCode="0.00_);[Red]\(0.00\)">
                        <c:v>0.05</c:v>
                      </c:pt>
                      <c:pt idx="121" formatCode="0.00_);[Red]\(0.00\)">
                        <c:v>0</c:v>
                      </c:pt>
                      <c:pt idx="122" formatCode="0.00_);[Red]\(0.00\)">
                        <c:v>0</c:v>
                      </c:pt>
                      <c:pt idx="123" formatCode="0.00_);[Red]\(0.00\)">
                        <c:v>0.05</c:v>
                      </c:pt>
                      <c:pt idx="124" formatCode="0.00_);[Red]\(0.00\)">
                        <c:v>0</c:v>
                      </c:pt>
                      <c:pt idx="125" formatCode="0.00_);[Red]\(0.00\)">
                        <c:v>0</c:v>
                      </c:pt>
                      <c:pt idx="126" formatCode="0.00_);[Red]\(0.00\)">
                        <c:v>0</c:v>
                      </c:pt>
                      <c:pt idx="127" formatCode="0.00_);[Red]\(0.00\)">
                        <c:v>0</c:v>
                      </c:pt>
                      <c:pt idx="128" formatCode="0.00_);[Red]\(0.00\)">
                        <c:v>0</c:v>
                      </c:pt>
                      <c:pt idx="129" formatCode="0.00_);[Red]\(0.00\)">
                        <c:v>0</c:v>
                      </c:pt>
                      <c:pt idx="130" formatCode="0.00_);[Red]\(0.00\)">
                        <c:v>0</c:v>
                      </c:pt>
                      <c:pt idx="131" formatCode="0.00_);[Red]\(0.00\)">
                        <c:v>0</c:v>
                      </c:pt>
                      <c:pt idx="132" formatCode="0.00_);[Red]\(0.00\)">
                        <c:v>0</c:v>
                      </c:pt>
                      <c:pt idx="133" formatCode="0.00_);[Red]\(0.00\)">
                        <c:v>0</c:v>
                      </c:pt>
                      <c:pt idx="134" formatCode="0.00_);[Red]\(0.00\)">
                        <c:v>0</c:v>
                      </c:pt>
                      <c:pt idx="135" formatCode="0.00_);[Red]\(0.00\)">
                        <c:v>0</c:v>
                      </c:pt>
                      <c:pt idx="136" formatCode="0.00_);[Red]\(0.00\)">
                        <c:v>0</c:v>
                      </c:pt>
                      <c:pt idx="137" formatCode="0.00_);[Red]\(0.00\)">
                        <c:v>0</c:v>
                      </c:pt>
                      <c:pt idx="138" formatCode="0.00_);[Red]\(0.00\)">
                        <c:v>0</c:v>
                      </c:pt>
                      <c:pt idx="139" formatCode="0.00_);[Red]\(0.00\)">
                        <c:v>0</c:v>
                      </c:pt>
                      <c:pt idx="140" formatCode="0.00_);[Red]\(0.00\)">
                        <c:v>0</c:v>
                      </c:pt>
                      <c:pt idx="141" formatCode="0.00_);[Red]\(0.00\)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75-4A43-872B-8FC35B69A5B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Trend'!$L$2:$L$3</c15:sqref>
                        </c15:formulaRef>
                      </c:ext>
                    </c:extLst>
                    <c:strCache>
                      <c:ptCount val="2"/>
                      <c:pt idx="0">
                        <c:v>DP-IMP-3
0.1%이하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Trend'!$L$4:$L$145</c15:sqref>
                        </c15:formulaRef>
                      </c:ext>
                    </c:extLst>
                    <c:numCache>
                      <c:formatCode>0.00_ </c:formatCode>
                      <c:ptCount val="142"/>
                      <c:pt idx="0">
                        <c:v>0.01</c:v>
                      </c:pt>
                      <c:pt idx="1">
                        <c:v>0.01</c:v>
                      </c:pt>
                      <c:pt idx="2">
                        <c:v>0.01</c:v>
                      </c:pt>
                      <c:pt idx="3">
                        <c:v>0.01</c:v>
                      </c:pt>
                      <c:pt idx="4">
                        <c:v>0.01</c:v>
                      </c:pt>
                      <c:pt idx="5">
                        <c:v>0.01</c:v>
                      </c:pt>
                      <c:pt idx="6">
                        <c:v>0.01</c:v>
                      </c:pt>
                      <c:pt idx="7">
                        <c:v>0.01</c:v>
                      </c:pt>
                      <c:pt idx="8">
                        <c:v>0.01</c:v>
                      </c:pt>
                      <c:pt idx="9">
                        <c:v>0.01</c:v>
                      </c:pt>
                      <c:pt idx="10">
                        <c:v>0.01</c:v>
                      </c:pt>
                      <c:pt idx="11">
                        <c:v>0</c:v>
                      </c:pt>
                      <c:pt idx="12" formatCode="0.00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0.01</c:v>
                      </c:pt>
                      <c:pt idx="17">
                        <c:v>0.01</c:v>
                      </c:pt>
                      <c:pt idx="18">
                        <c:v>0.01</c:v>
                      </c:pt>
                      <c:pt idx="19">
                        <c:v>0.01</c:v>
                      </c:pt>
                      <c:pt idx="20">
                        <c:v>0</c:v>
                      </c:pt>
                      <c:pt idx="21">
                        <c:v>0.01</c:v>
                      </c:pt>
                      <c:pt idx="22">
                        <c:v>0.01</c:v>
                      </c:pt>
                      <c:pt idx="23">
                        <c:v>0.01</c:v>
                      </c:pt>
                      <c:pt idx="24">
                        <c:v>0.01</c:v>
                      </c:pt>
                      <c:pt idx="25">
                        <c:v>0.01</c:v>
                      </c:pt>
                      <c:pt idx="26">
                        <c:v>0.01</c:v>
                      </c:pt>
                      <c:pt idx="27">
                        <c:v>0.01</c:v>
                      </c:pt>
                      <c:pt idx="28">
                        <c:v>0</c:v>
                      </c:pt>
                      <c:pt idx="29">
                        <c:v>0.01</c:v>
                      </c:pt>
                      <c:pt idx="30">
                        <c:v>0.01</c:v>
                      </c:pt>
                      <c:pt idx="31">
                        <c:v>0.01</c:v>
                      </c:pt>
                      <c:pt idx="32">
                        <c:v>0.01</c:v>
                      </c:pt>
                      <c:pt idx="33">
                        <c:v>0.01</c:v>
                      </c:pt>
                      <c:pt idx="34">
                        <c:v>0.01</c:v>
                      </c:pt>
                      <c:pt idx="35">
                        <c:v>0.01</c:v>
                      </c:pt>
                      <c:pt idx="36">
                        <c:v>0.01</c:v>
                      </c:pt>
                      <c:pt idx="37">
                        <c:v>0.01</c:v>
                      </c:pt>
                      <c:pt idx="38">
                        <c:v>0.01</c:v>
                      </c:pt>
                      <c:pt idx="39">
                        <c:v>0.01</c:v>
                      </c:pt>
                      <c:pt idx="40">
                        <c:v>0.01</c:v>
                      </c:pt>
                      <c:pt idx="41">
                        <c:v>0.01</c:v>
                      </c:pt>
                      <c:pt idx="42">
                        <c:v>0.02</c:v>
                      </c:pt>
                      <c:pt idx="43">
                        <c:v>0.01</c:v>
                      </c:pt>
                      <c:pt idx="44">
                        <c:v>0.01</c:v>
                      </c:pt>
                      <c:pt idx="45">
                        <c:v>0.01</c:v>
                      </c:pt>
                      <c:pt idx="46">
                        <c:v>0</c:v>
                      </c:pt>
                      <c:pt idx="47">
                        <c:v>0.01</c:v>
                      </c:pt>
                      <c:pt idx="48">
                        <c:v>0.01</c:v>
                      </c:pt>
                      <c:pt idx="49">
                        <c:v>0.01</c:v>
                      </c:pt>
                      <c:pt idx="50" formatCode="0.00_);[Red]\(0.00\)">
                        <c:v>0.01</c:v>
                      </c:pt>
                      <c:pt idx="51" formatCode="0.00_);[Red]\(0.00\)">
                        <c:v>0.01</c:v>
                      </c:pt>
                      <c:pt idx="52" formatCode="0.00_);[Red]\(0.00\)">
                        <c:v>0.01</c:v>
                      </c:pt>
                      <c:pt idx="53" formatCode="0.00_);[Red]\(0.00\)">
                        <c:v>0.02</c:v>
                      </c:pt>
                      <c:pt idx="54" formatCode="0.00_);[Red]\(0.00\)">
                        <c:v>0.02</c:v>
                      </c:pt>
                      <c:pt idx="55" formatCode="0.00_);[Red]\(0.00\)">
                        <c:v>0.01</c:v>
                      </c:pt>
                      <c:pt idx="56" formatCode="0.00_);[Red]\(0.00\)">
                        <c:v>0.01</c:v>
                      </c:pt>
                      <c:pt idx="57" formatCode="0.00_);[Red]\(0.00\)">
                        <c:v>0</c:v>
                      </c:pt>
                      <c:pt idx="58" formatCode="0.00_);[Red]\(0.00\)">
                        <c:v>0</c:v>
                      </c:pt>
                      <c:pt idx="59" formatCode="0.00_);[Red]\(0.00\)">
                        <c:v>0.01</c:v>
                      </c:pt>
                      <c:pt idx="60">
                        <c:v>0.01</c:v>
                      </c:pt>
                      <c:pt idx="61">
                        <c:v>0.01</c:v>
                      </c:pt>
                      <c:pt idx="62">
                        <c:v>0.01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 formatCode="0.00_);[Red]\(0.00\)">
                        <c:v>0.01</c:v>
                      </c:pt>
                      <c:pt idx="66" formatCode="0.00_);[Red]\(0.00\)">
                        <c:v>0.01</c:v>
                      </c:pt>
                      <c:pt idx="67" formatCode="0.00_);[Red]\(0.00\)">
                        <c:v>0.02</c:v>
                      </c:pt>
                      <c:pt idx="68" formatCode="0.00_);[Red]\(0.00\)">
                        <c:v>0.01</c:v>
                      </c:pt>
                      <c:pt idx="69" formatCode="0.00_);[Red]\(0.00\)">
                        <c:v>0.01</c:v>
                      </c:pt>
                      <c:pt idx="70" formatCode="0.00_);[Red]\(0.00\)">
                        <c:v>0</c:v>
                      </c:pt>
                      <c:pt idx="71" formatCode="0.00_);[Red]\(0.00\)">
                        <c:v>0.01</c:v>
                      </c:pt>
                      <c:pt idx="72" formatCode="0.00_);[Red]\(0.00\)">
                        <c:v>0.01</c:v>
                      </c:pt>
                      <c:pt idx="73" formatCode="0.00_);[Red]\(0.00\)">
                        <c:v>0.02</c:v>
                      </c:pt>
                      <c:pt idx="74" formatCode="0.00_);[Red]\(0.00\)">
                        <c:v>0.01</c:v>
                      </c:pt>
                      <c:pt idx="75" formatCode="0.00_);[Red]\(0.00\)">
                        <c:v>0.01</c:v>
                      </c:pt>
                      <c:pt idx="76" formatCode="0.00_);[Red]\(0.00\)">
                        <c:v>0.01</c:v>
                      </c:pt>
                      <c:pt idx="77" formatCode="0.00_);[Red]\(0.00\)">
                        <c:v>0.01</c:v>
                      </c:pt>
                      <c:pt idx="78" formatCode="0.00_);[Red]\(0.00\)">
                        <c:v>0.01</c:v>
                      </c:pt>
                      <c:pt idx="79" formatCode="0.00_);[Red]\(0.00\)">
                        <c:v>0.01</c:v>
                      </c:pt>
                      <c:pt idx="80" formatCode="0.00_);[Red]\(0.00\)">
                        <c:v>0.01</c:v>
                      </c:pt>
                      <c:pt idx="81" formatCode="0.00_);[Red]\(0.00\)">
                        <c:v>0.01</c:v>
                      </c:pt>
                      <c:pt idx="82" formatCode="0.00_);[Red]\(0.00\)">
                        <c:v>0</c:v>
                      </c:pt>
                      <c:pt idx="83" formatCode="0.00_);[Red]\(0.00\)">
                        <c:v>0</c:v>
                      </c:pt>
                      <c:pt idx="84" formatCode="0.00_);[Red]\(0.00\)">
                        <c:v>0.01</c:v>
                      </c:pt>
                      <c:pt idx="85" formatCode="0.00_);[Red]\(0.00\)">
                        <c:v>0.01</c:v>
                      </c:pt>
                      <c:pt idx="86" formatCode="0.00_);[Red]\(0.00\)">
                        <c:v>0.01</c:v>
                      </c:pt>
                      <c:pt idx="87" formatCode="0.00_);[Red]\(0.00\)">
                        <c:v>0.01</c:v>
                      </c:pt>
                      <c:pt idx="88" formatCode="0.00_);[Red]\(0.00\)">
                        <c:v>0.01</c:v>
                      </c:pt>
                      <c:pt idx="89" formatCode="0.00_);[Red]\(0.00\)">
                        <c:v>0.01</c:v>
                      </c:pt>
                      <c:pt idx="90" formatCode="0.00_);[Red]\(0.00\)">
                        <c:v>0.01</c:v>
                      </c:pt>
                      <c:pt idx="91" formatCode="0.00_);[Red]\(0.00\)">
                        <c:v>0.02</c:v>
                      </c:pt>
                      <c:pt idx="92" formatCode="0.00_);[Red]\(0.00\)">
                        <c:v>0.01</c:v>
                      </c:pt>
                      <c:pt idx="93" formatCode="0.00_);[Red]\(0.00\)">
                        <c:v>0</c:v>
                      </c:pt>
                      <c:pt idx="94" formatCode="0.00_);[Red]\(0.00\)">
                        <c:v>0</c:v>
                      </c:pt>
                      <c:pt idx="95" formatCode="0.00_);[Red]\(0.00\)">
                        <c:v>0</c:v>
                      </c:pt>
                      <c:pt idx="96" formatCode="0.00_);[Red]\(0.00\)">
                        <c:v>0</c:v>
                      </c:pt>
                      <c:pt idx="97" formatCode="0.00_);[Red]\(0.00\)">
                        <c:v>0.01</c:v>
                      </c:pt>
                      <c:pt idx="98" formatCode="0.00_);[Red]\(0.00\)">
                        <c:v>0.01</c:v>
                      </c:pt>
                      <c:pt idx="99" formatCode="0.00_);[Red]\(0.00\)">
                        <c:v>0.01</c:v>
                      </c:pt>
                      <c:pt idx="100" formatCode="0.00_);[Red]\(0.00\)">
                        <c:v>0</c:v>
                      </c:pt>
                      <c:pt idx="101" formatCode="0.00_);[Red]\(0.00\)">
                        <c:v>0.01</c:v>
                      </c:pt>
                      <c:pt idx="102" formatCode="0.00_);[Red]\(0.00\)">
                        <c:v>0.01</c:v>
                      </c:pt>
                      <c:pt idx="103" formatCode="0.00_);[Red]\(0.00\)">
                        <c:v>0.01</c:v>
                      </c:pt>
                      <c:pt idx="104" formatCode="0.00_);[Red]\(0.00\)">
                        <c:v>0.01</c:v>
                      </c:pt>
                      <c:pt idx="105" formatCode="0.00_);[Red]\(0.00\)">
                        <c:v>0.01</c:v>
                      </c:pt>
                      <c:pt idx="106" formatCode="0.00_);[Red]\(0.00\)">
                        <c:v>0.01</c:v>
                      </c:pt>
                      <c:pt idx="107" formatCode="0.00_);[Red]\(0.00\)">
                        <c:v>0.01</c:v>
                      </c:pt>
                      <c:pt idx="108" formatCode="0.00_);[Red]\(0.00\)">
                        <c:v>0.01</c:v>
                      </c:pt>
                      <c:pt idx="109" formatCode="0.00_);[Red]\(0.00\)">
                        <c:v>0</c:v>
                      </c:pt>
                      <c:pt idx="110" formatCode="0.00_);[Red]\(0.00\)">
                        <c:v>0.01</c:v>
                      </c:pt>
                      <c:pt idx="111" formatCode="0.00_);[Red]\(0.00\)">
                        <c:v>0.02</c:v>
                      </c:pt>
                      <c:pt idx="112" formatCode="0.00_);[Red]\(0.00\)">
                        <c:v>0.01</c:v>
                      </c:pt>
                      <c:pt idx="113" formatCode="0.00_);[Red]\(0.00\)">
                        <c:v>0.01</c:v>
                      </c:pt>
                      <c:pt idx="114" formatCode="0.00_);[Red]\(0.00\)">
                        <c:v>0.01</c:v>
                      </c:pt>
                      <c:pt idx="115" formatCode="0.00_);[Red]\(0.00\)">
                        <c:v>0</c:v>
                      </c:pt>
                      <c:pt idx="116" formatCode="0.00_);[Red]\(0.00\)">
                        <c:v>0.01</c:v>
                      </c:pt>
                      <c:pt idx="117" formatCode="0.00_);[Red]\(0.00\)">
                        <c:v>0</c:v>
                      </c:pt>
                      <c:pt idx="118" formatCode="0.00_);[Red]\(0.00\)">
                        <c:v>0.01</c:v>
                      </c:pt>
                      <c:pt idx="119" formatCode="0.00_);[Red]\(0.00\)">
                        <c:v>0.01</c:v>
                      </c:pt>
                      <c:pt idx="120" formatCode="0.00_);[Red]\(0.00\)">
                        <c:v>0.04</c:v>
                      </c:pt>
                      <c:pt idx="121" formatCode="0.00_);[Red]\(0.00\)">
                        <c:v>0.01</c:v>
                      </c:pt>
                      <c:pt idx="122" formatCode="0.00_);[Red]\(0.00\)">
                        <c:v>0.01</c:v>
                      </c:pt>
                      <c:pt idx="123" formatCode="0.00_);[Red]\(0.00\)">
                        <c:v>0.05</c:v>
                      </c:pt>
                      <c:pt idx="124" formatCode="0.00_);[Red]\(0.00\)">
                        <c:v>0.01</c:v>
                      </c:pt>
                      <c:pt idx="125" formatCode="0.00_);[Red]\(0.00\)">
                        <c:v>0.01</c:v>
                      </c:pt>
                      <c:pt idx="126" formatCode="0.00_);[Red]\(0.00\)">
                        <c:v>0.01</c:v>
                      </c:pt>
                      <c:pt idx="127" formatCode="0.00_);[Red]\(0.00\)">
                        <c:v>0</c:v>
                      </c:pt>
                      <c:pt idx="128" formatCode="0.00_);[Red]\(0.00\)">
                        <c:v>0.01</c:v>
                      </c:pt>
                      <c:pt idx="129" formatCode="0.00_);[Red]\(0.00\)">
                        <c:v>0</c:v>
                      </c:pt>
                      <c:pt idx="130" formatCode="0.00_);[Red]\(0.00\)">
                        <c:v>0</c:v>
                      </c:pt>
                      <c:pt idx="131" formatCode="0.00_);[Red]\(0.00\)">
                        <c:v>0.01</c:v>
                      </c:pt>
                      <c:pt idx="132" formatCode="0.00_);[Red]\(0.00\)">
                        <c:v>0.01</c:v>
                      </c:pt>
                      <c:pt idx="133" formatCode="0.00_);[Red]\(0.00\)">
                        <c:v>0.01</c:v>
                      </c:pt>
                      <c:pt idx="134" formatCode="0.00_);[Red]\(0.00\)">
                        <c:v>0.01</c:v>
                      </c:pt>
                      <c:pt idx="135" formatCode="0.00_);[Red]\(0.00\)">
                        <c:v>0.01</c:v>
                      </c:pt>
                      <c:pt idx="136" formatCode="0.00_);[Red]\(0.00\)">
                        <c:v>0</c:v>
                      </c:pt>
                      <c:pt idx="137" formatCode="0.00_);[Red]\(0.00\)">
                        <c:v>0</c:v>
                      </c:pt>
                      <c:pt idx="138" formatCode="0.00_);[Red]\(0.00\)">
                        <c:v>0.01</c:v>
                      </c:pt>
                      <c:pt idx="139" formatCode="0.00_);[Red]\(0.00\)">
                        <c:v>0.01</c:v>
                      </c:pt>
                      <c:pt idx="140" formatCode="0.00_);[Red]\(0.00\)">
                        <c:v>0.01</c:v>
                      </c:pt>
                      <c:pt idx="141" formatCode="0.00_);[Red]\(0.00\)">
                        <c:v>0.02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75-4A43-872B-8FC35B69A5B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Trend'!$N$2:$N$3</c15:sqref>
                        </c15:formulaRef>
                      </c:ext>
                    </c:extLst>
                    <c:strCache>
                      <c:ptCount val="2"/>
                      <c:pt idx="0">
                        <c:v>수분
3.0~6.0%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'DP72 Trend'!$N$4:$N$145</c15:sqref>
                        </c15:formulaRef>
                      </c:ext>
                    </c:extLst>
                    <c:numCache>
                      <c:formatCode>0.00_ </c:formatCode>
                      <c:ptCount val="142"/>
                      <c:pt idx="0">
                        <c:v>4.25</c:v>
                      </c:pt>
                      <c:pt idx="1">
                        <c:v>4.12</c:v>
                      </c:pt>
                      <c:pt idx="2">
                        <c:v>4.09</c:v>
                      </c:pt>
                      <c:pt idx="3">
                        <c:v>4.1100000000000003</c:v>
                      </c:pt>
                      <c:pt idx="4">
                        <c:v>4.1399999999999997</c:v>
                      </c:pt>
                      <c:pt idx="5">
                        <c:v>4.1500000000000004</c:v>
                      </c:pt>
                      <c:pt idx="6">
                        <c:v>4.1399999999999997</c:v>
                      </c:pt>
                      <c:pt idx="7">
                        <c:v>4.26</c:v>
                      </c:pt>
                      <c:pt idx="8">
                        <c:v>4.1500000000000004</c:v>
                      </c:pt>
                      <c:pt idx="9">
                        <c:v>4.24</c:v>
                      </c:pt>
                      <c:pt idx="10">
                        <c:v>4.25</c:v>
                      </c:pt>
                      <c:pt idx="11">
                        <c:v>4.28</c:v>
                      </c:pt>
                      <c:pt idx="12" formatCode="0.00">
                        <c:v>4.3499999999999996</c:v>
                      </c:pt>
                      <c:pt idx="13">
                        <c:v>4.26</c:v>
                      </c:pt>
                      <c:pt idx="14">
                        <c:v>4.24</c:v>
                      </c:pt>
                      <c:pt idx="15">
                        <c:v>4.58</c:v>
                      </c:pt>
                      <c:pt idx="16">
                        <c:v>4.2699999999999996</c:v>
                      </c:pt>
                      <c:pt idx="17">
                        <c:v>4.25</c:v>
                      </c:pt>
                      <c:pt idx="18">
                        <c:v>4.25</c:v>
                      </c:pt>
                      <c:pt idx="19">
                        <c:v>4.25</c:v>
                      </c:pt>
                      <c:pt idx="20">
                        <c:v>4.1500000000000004</c:v>
                      </c:pt>
                      <c:pt idx="21">
                        <c:v>4.1399999999999997</c:v>
                      </c:pt>
                      <c:pt idx="22">
                        <c:v>4.1500000000000004</c:v>
                      </c:pt>
                      <c:pt idx="23">
                        <c:v>4.1100000000000003</c:v>
                      </c:pt>
                      <c:pt idx="24">
                        <c:v>4.1100000000000003</c:v>
                      </c:pt>
                      <c:pt idx="25">
                        <c:v>4.0999999999999996</c:v>
                      </c:pt>
                      <c:pt idx="26">
                        <c:v>4.13</c:v>
                      </c:pt>
                      <c:pt idx="27">
                        <c:v>4.16</c:v>
                      </c:pt>
                      <c:pt idx="28">
                        <c:v>4.24</c:v>
                      </c:pt>
                      <c:pt idx="29">
                        <c:v>4.1399999999999997</c:v>
                      </c:pt>
                      <c:pt idx="30">
                        <c:v>4.0999999999999996</c:v>
                      </c:pt>
                      <c:pt idx="31">
                        <c:v>4.1399999999999997</c:v>
                      </c:pt>
                      <c:pt idx="32">
                        <c:v>4.21</c:v>
                      </c:pt>
                      <c:pt idx="33">
                        <c:v>4.1399999999999997</c:v>
                      </c:pt>
                      <c:pt idx="34">
                        <c:v>4.24</c:v>
                      </c:pt>
                      <c:pt idx="35">
                        <c:v>4.22</c:v>
                      </c:pt>
                      <c:pt idx="36">
                        <c:v>4.18</c:v>
                      </c:pt>
                      <c:pt idx="37">
                        <c:v>4.0999999999999996</c:v>
                      </c:pt>
                      <c:pt idx="38">
                        <c:v>4.2</c:v>
                      </c:pt>
                      <c:pt idx="39">
                        <c:v>4.16</c:v>
                      </c:pt>
                      <c:pt idx="40">
                        <c:v>4.3</c:v>
                      </c:pt>
                      <c:pt idx="41">
                        <c:v>4.2</c:v>
                      </c:pt>
                      <c:pt idx="42">
                        <c:v>4.25</c:v>
                      </c:pt>
                      <c:pt idx="43">
                        <c:v>4.3600000000000003</c:v>
                      </c:pt>
                      <c:pt idx="44">
                        <c:v>4.12</c:v>
                      </c:pt>
                      <c:pt idx="45">
                        <c:v>4.18</c:v>
                      </c:pt>
                      <c:pt idx="46">
                        <c:v>4.16</c:v>
                      </c:pt>
                      <c:pt idx="47">
                        <c:v>4.12</c:v>
                      </c:pt>
                      <c:pt idx="48">
                        <c:v>4.07</c:v>
                      </c:pt>
                      <c:pt idx="49">
                        <c:v>4.0999999999999996</c:v>
                      </c:pt>
                      <c:pt idx="50" formatCode="0.00_);[Red]\(0.00\)">
                        <c:v>4.09</c:v>
                      </c:pt>
                      <c:pt idx="51" formatCode="0.00_);[Red]\(0.00\)">
                        <c:v>4.24</c:v>
                      </c:pt>
                      <c:pt idx="52" formatCode="0.00_);[Red]\(0.00\)">
                        <c:v>4.2</c:v>
                      </c:pt>
                      <c:pt idx="53" formatCode="0.00_);[Red]\(0.00\)">
                        <c:v>4.25</c:v>
                      </c:pt>
                      <c:pt idx="54" formatCode="0.00_);[Red]\(0.00\)">
                        <c:v>4.1500000000000004</c:v>
                      </c:pt>
                      <c:pt idx="55" formatCode="0.00_);[Red]\(0.00\)">
                        <c:v>4.21</c:v>
                      </c:pt>
                      <c:pt idx="56" formatCode="0.00_);[Red]\(0.00\)">
                        <c:v>4.01</c:v>
                      </c:pt>
                      <c:pt idx="57" formatCode="0.00_);[Red]\(0.00\)">
                        <c:v>4.07</c:v>
                      </c:pt>
                      <c:pt idx="58" formatCode="0.00_);[Red]\(0.00\)">
                        <c:v>4.2300000000000004</c:v>
                      </c:pt>
                      <c:pt idx="59" formatCode="0.00_);[Red]\(0.00\)">
                        <c:v>4.2300000000000004</c:v>
                      </c:pt>
                      <c:pt idx="60">
                        <c:v>4.25</c:v>
                      </c:pt>
                      <c:pt idx="61">
                        <c:v>4.26</c:v>
                      </c:pt>
                      <c:pt idx="62">
                        <c:v>4.13</c:v>
                      </c:pt>
                      <c:pt idx="63">
                        <c:v>4.2699999999999996</c:v>
                      </c:pt>
                      <c:pt idx="64">
                        <c:v>4.0999999999999996</c:v>
                      </c:pt>
                      <c:pt idx="65" formatCode="0.00_);[Red]\(0.00\)">
                        <c:v>4.0199999999999996</c:v>
                      </c:pt>
                      <c:pt idx="66" formatCode="0.00_);[Red]\(0.00\)">
                        <c:v>4.0199999999999996</c:v>
                      </c:pt>
                      <c:pt idx="67" formatCode="0.00_);[Red]\(0.00\)">
                        <c:v>3.89</c:v>
                      </c:pt>
                      <c:pt idx="68" formatCode="0.00_);[Red]\(0.00\)">
                        <c:v>4.08</c:v>
                      </c:pt>
                      <c:pt idx="69" formatCode="0.00_);[Red]\(0.00\)">
                        <c:v>4.0599999999999996</c:v>
                      </c:pt>
                      <c:pt idx="70" formatCode="0.00_);[Red]\(0.00\)">
                        <c:v>4.04</c:v>
                      </c:pt>
                      <c:pt idx="71" formatCode="0.00_);[Red]\(0.00\)">
                        <c:v>4.05</c:v>
                      </c:pt>
                      <c:pt idx="72" formatCode="0.00_);[Red]\(0.00\)">
                        <c:v>4.09</c:v>
                      </c:pt>
                      <c:pt idx="73" formatCode="0.00_);[Red]\(0.00\)">
                        <c:v>4.12</c:v>
                      </c:pt>
                      <c:pt idx="74" formatCode="0.00_);[Red]\(0.00\)">
                        <c:v>4.2</c:v>
                      </c:pt>
                      <c:pt idx="75" formatCode="0.00_);[Red]\(0.00\)">
                        <c:v>4.16</c:v>
                      </c:pt>
                      <c:pt idx="76" formatCode="0.00_);[Red]\(0.00\)">
                        <c:v>4.1399999999999997</c:v>
                      </c:pt>
                      <c:pt idx="77" formatCode="0.00_);[Red]\(0.00\)">
                        <c:v>4.09</c:v>
                      </c:pt>
                      <c:pt idx="78" formatCode="0.00_);[Red]\(0.00\)">
                        <c:v>4.0599999999999996</c:v>
                      </c:pt>
                      <c:pt idx="79" formatCode="0.00_);[Red]\(0.00\)">
                        <c:v>4.04</c:v>
                      </c:pt>
                      <c:pt idx="80" formatCode="0.00_);[Red]\(0.00\)">
                        <c:v>4.0599999999999996</c:v>
                      </c:pt>
                      <c:pt idx="81" formatCode="0.00_);[Red]\(0.00\)">
                        <c:v>4.21</c:v>
                      </c:pt>
                      <c:pt idx="82" formatCode="0.00_);[Red]\(0.00\)">
                        <c:v>4.2</c:v>
                      </c:pt>
                      <c:pt idx="83" formatCode="0.00_);[Red]\(0.00\)">
                        <c:v>4.1399999999999997</c:v>
                      </c:pt>
                      <c:pt idx="84" formatCode="0.00_);[Red]\(0.00\)">
                        <c:v>4.12</c:v>
                      </c:pt>
                      <c:pt idx="85" formatCode="0.00_);[Red]\(0.00\)">
                        <c:v>4.1399999999999997</c:v>
                      </c:pt>
                      <c:pt idx="86" formatCode="0.00_);[Red]\(0.00\)">
                        <c:v>4.09</c:v>
                      </c:pt>
                      <c:pt idx="87" formatCode="0.00_);[Red]\(0.00\)">
                        <c:v>3.94</c:v>
                      </c:pt>
                      <c:pt idx="88" formatCode="0.00_);[Red]\(0.00\)">
                        <c:v>3.96</c:v>
                      </c:pt>
                      <c:pt idx="89" formatCode="0.00_);[Red]\(0.00\)">
                        <c:v>4.03</c:v>
                      </c:pt>
                      <c:pt idx="90" formatCode="0.00_);[Red]\(0.00\)">
                        <c:v>4.08</c:v>
                      </c:pt>
                      <c:pt idx="91" formatCode="0.00_);[Red]\(0.00\)">
                        <c:v>4.33</c:v>
                      </c:pt>
                      <c:pt idx="92" formatCode="0.00_);[Red]\(0.00\)">
                        <c:v>4.16</c:v>
                      </c:pt>
                      <c:pt idx="93" formatCode="0.00_);[Red]\(0.00\)">
                        <c:v>4.17</c:v>
                      </c:pt>
                      <c:pt idx="94" formatCode="0.00_);[Red]\(0.00\)">
                        <c:v>4</c:v>
                      </c:pt>
                      <c:pt idx="95" formatCode="0.00_);[Red]\(0.00\)">
                        <c:v>3.98</c:v>
                      </c:pt>
                      <c:pt idx="96" formatCode="0.00_);[Red]\(0.00\)">
                        <c:v>4.33</c:v>
                      </c:pt>
                      <c:pt idx="97" formatCode="0.00_);[Red]\(0.00\)">
                        <c:v>4.1500000000000004</c:v>
                      </c:pt>
                      <c:pt idx="98" formatCode="0.00_);[Red]\(0.00\)">
                        <c:v>4.3600000000000003</c:v>
                      </c:pt>
                      <c:pt idx="99" formatCode="0.00_);[Red]\(0.00\)">
                        <c:v>4.16</c:v>
                      </c:pt>
                      <c:pt idx="100" formatCode="0.00_);[Red]\(0.00\)">
                        <c:v>4.3099999999999996</c:v>
                      </c:pt>
                      <c:pt idx="101" formatCode="0.00_);[Red]\(0.00\)">
                        <c:v>4.24</c:v>
                      </c:pt>
                      <c:pt idx="102" formatCode="0.00_);[Red]\(0.00\)">
                        <c:v>4.26</c:v>
                      </c:pt>
                      <c:pt idx="103" formatCode="0.00_);[Red]\(0.00\)">
                        <c:v>4.41</c:v>
                      </c:pt>
                      <c:pt idx="104" formatCode="0.00_);[Red]\(0.00\)">
                        <c:v>4.18</c:v>
                      </c:pt>
                      <c:pt idx="105" formatCode="0.00_);[Red]\(0.00\)">
                        <c:v>4.34</c:v>
                      </c:pt>
                      <c:pt idx="106" formatCode="0.00_);[Red]\(0.00\)">
                        <c:v>4.26</c:v>
                      </c:pt>
                      <c:pt idx="107" formatCode="0.00_);[Red]\(0.00\)">
                        <c:v>4.2699999999999996</c:v>
                      </c:pt>
                      <c:pt idx="108" formatCode="0.00_);[Red]\(0.00\)">
                        <c:v>4.0999999999999996</c:v>
                      </c:pt>
                      <c:pt idx="109" formatCode="0.00_);[Red]\(0.00\)">
                        <c:v>4.29</c:v>
                      </c:pt>
                      <c:pt idx="110" formatCode="0.00_);[Red]\(0.00\)">
                        <c:v>4.21</c:v>
                      </c:pt>
                      <c:pt idx="111" formatCode="0.00_);[Red]\(0.00\)">
                        <c:v>4.28</c:v>
                      </c:pt>
                      <c:pt idx="112" formatCode="0.00_);[Red]\(0.00\)">
                        <c:v>4.34</c:v>
                      </c:pt>
                      <c:pt idx="113" formatCode="0.00_);[Red]\(0.00\)">
                        <c:v>4.41</c:v>
                      </c:pt>
                      <c:pt idx="114" formatCode="0.00_);[Red]\(0.00\)">
                        <c:v>4.0999999999999996</c:v>
                      </c:pt>
                      <c:pt idx="115" formatCode="0.00_);[Red]\(0.00\)">
                        <c:v>3.99</c:v>
                      </c:pt>
                      <c:pt idx="116" formatCode="0.00_);[Red]\(0.00\)">
                        <c:v>3.91</c:v>
                      </c:pt>
                      <c:pt idx="117" formatCode="0.00_);[Red]\(0.00\)">
                        <c:v>4.01</c:v>
                      </c:pt>
                      <c:pt idx="118" formatCode="0.00_);[Red]\(0.00\)">
                        <c:v>4.07</c:v>
                      </c:pt>
                      <c:pt idx="119" formatCode="0.00_);[Red]\(0.00\)">
                        <c:v>3.98</c:v>
                      </c:pt>
                      <c:pt idx="120" formatCode="0.00_);[Red]\(0.00\)">
                        <c:v>4.22</c:v>
                      </c:pt>
                      <c:pt idx="121" formatCode="0.00_);[Red]\(0.00\)">
                        <c:v>4.29</c:v>
                      </c:pt>
                      <c:pt idx="122" formatCode="0.00_);[Red]\(0.00\)">
                        <c:v>4.22</c:v>
                      </c:pt>
                      <c:pt idx="123" formatCode="0.00_);[Red]\(0.00\)">
                        <c:v>4.21</c:v>
                      </c:pt>
                      <c:pt idx="124" formatCode="0.00_);[Red]\(0.00\)">
                        <c:v>4.32</c:v>
                      </c:pt>
                      <c:pt idx="125" formatCode="0.00_);[Red]\(0.00\)">
                        <c:v>4.1900000000000004</c:v>
                      </c:pt>
                      <c:pt idx="126" formatCode="0.00_);[Red]\(0.00\)">
                        <c:v>3.99</c:v>
                      </c:pt>
                      <c:pt idx="127" formatCode="0.00_);[Red]\(0.00\)">
                        <c:v>4.26</c:v>
                      </c:pt>
                      <c:pt idx="128" formatCode="0.00_);[Red]\(0.00\)">
                        <c:v>4.26</c:v>
                      </c:pt>
                      <c:pt idx="129" formatCode="0.00_);[Red]\(0.00\)">
                        <c:v>4.5199999999999996</c:v>
                      </c:pt>
                      <c:pt idx="130" formatCode="0.00_);[Red]\(0.00\)">
                        <c:v>4.26</c:v>
                      </c:pt>
                      <c:pt idx="131" formatCode="0.00_);[Red]\(0.00\)">
                        <c:v>4.2</c:v>
                      </c:pt>
                      <c:pt idx="132" formatCode="0.00_);[Red]\(0.00\)">
                        <c:v>4.18</c:v>
                      </c:pt>
                      <c:pt idx="133" formatCode="0.00_);[Red]\(0.00\)">
                        <c:v>4.1500000000000004</c:v>
                      </c:pt>
                      <c:pt idx="134" formatCode="0.00_);[Red]\(0.00\)">
                        <c:v>4.3</c:v>
                      </c:pt>
                      <c:pt idx="135" formatCode="0.00_);[Red]\(0.00\)">
                        <c:v>4.12</c:v>
                      </c:pt>
                      <c:pt idx="136" formatCode="0.00_);[Red]\(0.00\)">
                        <c:v>4.03</c:v>
                      </c:pt>
                      <c:pt idx="137" formatCode="0.00_);[Red]\(0.00\)">
                        <c:v>4.08</c:v>
                      </c:pt>
                      <c:pt idx="138" formatCode="0.00_);[Red]\(0.00\)">
                        <c:v>4.01</c:v>
                      </c:pt>
                      <c:pt idx="139" formatCode="0.00_);[Red]\(0.00\)">
                        <c:v>4.37</c:v>
                      </c:pt>
                      <c:pt idx="140" formatCode="0.00_);[Red]\(0.00\)">
                        <c:v>3.97</c:v>
                      </c:pt>
                      <c:pt idx="141" formatCode="0.00_);[Red]\(0.00\)">
                        <c:v>3.89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75-4A43-872B-8FC35B69A5BF}"/>
                  </c:ext>
                </c:extLst>
              </c15:ser>
            </c15:filteredLineSeries>
          </c:ext>
        </c:extLst>
      </c:lineChart>
      <c:catAx>
        <c:axId val="38706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3272543"/>
        <c:crosses val="autoZero"/>
        <c:auto val="1"/>
        <c:lblAlgn val="ctr"/>
        <c:lblOffset val="100"/>
        <c:noMultiLvlLbl val="0"/>
      </c:catAx>
      <c:valAx>
        <c:axId val="10327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8706102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NMR Assay </a:t>
            </a:r>
          </a:p>
          <a:p>
            <a:pPr>
              <a:defRPr/>
            </a:pPr>
            <a:r>
              <a:rPr lang="en-US" altLang="ko-KR"/>
              <a:t>(Information Only)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'DP37 Trend'!$F$2:$F$3</c:f>
              <c:strCache>
                <c:ptCount val="2"/>
                <c:pt idx="0">
                  <c:v>NMR Assay</c:v>
                </c:pt>
                <c:pt idx="1">
                  <c:v>Information Only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'DP37 Trend'!$B$4:$B$122</c:f>
              <c:strCache>
                <c:ptCount val="119"/>
                <c:pt idx="0">
                  <c:v>NFP18001</c:v>
                </c:pt>
                <c:pt idx="1">
                  <c:v>NFP18002</c:v>
                </c:pt>
                <c:pt idx="2">
                  <c:v>NFP18003</c:v>
                </c:pt>
                <c:pt idx="3">
                  <c:v>NFP18004</c:v>
                </c:pt>
                <c:pt idx="4">
                  <c:v>NFP18005</c:v>
                </c:pt>
                <c:pt idx="5">
                  <c:v>NFP18006</c:v>
                </c:pt>
                <c:pt idx="6">
                  <c:v>NFP18007</c:v>
                </c:pt>
                <c:pt idx="7">
                  <c:v>NFP18008</c:v>
                </c:pt>
                <c:pt idx="8">
                  <c:v>NFP18009</c:v>
                </c:pt>
                <c:pt idx="9">
                  <c:v>NFP18010</c:v>
                </c:pt>
                <c:pt idx="10">
                  <c:v>NFP18011</c:v>
                </c:pt>
                <c:pt idx="11">
                  <c:v>NFP18012</c:v>
                </c:pt>
                <c:pt idx="12">
                  <c:v>NFP18013</c:v>
                </c:pt>
                <c:pt idx="13">
                  <c:v>NFP18014</c:v>
                </c:pt>
                <c:pt idx="14">
                  <c:v>NFP18015</c:v>
                </c:pt>
                <c:pt idx="15">
                  <c:v>NFP18016</c:v>
                </c:pt>
                <c:pt idx="16">
                  <c:v>NFP18017</c:v>
                </c:pt>
                <c:pt idx="17">
                  <c:v>NFP19001</c:v>
                </c:pt>
                <c:pt idx="18">
                  <c:v>NFP19002</c:v>
                </c:pt>
                <c:pt idx="19">
                  <c:v>NFP19003</c:v>
                </c:pt>
                <c:pt idx="20">
                  <c:v>NFP19004</c:v>
                </c:pt>
                <c:pt idx="21">
                  <c:v>NFP19005</c:v>
                </c:pt>
                <c:pt idx="22">
                  <c:v>NFP19006</c:v>
                </c:pt>
                <c:pt idx="23">
                  <c:v>NFP19007</c:v>
                </c:pt>
                <c:pt idx="24">
                  <c:v>NFP19008</c:v>
                </c:pt>
                <c:pt idx="25">
                  <c:v>NFP19009</c:v>
                </c:pt>
                <c:pt idx="26">
                  <c:v>NFP19010</c:v>
                </c:pt>
                <c:pt idx="27">
                  <c:v>NFP19011</c:v>
                </c:pt>
                <c:pt idx="28">
                  <c:v>NFP19012</c:v>
                </c:pt>
                <c:pt idx="29">
                  <c:v>NFP19013</c:v>
                </c:pt>
                <c:pt idx="30">
                  <c:v>NFP19014</c:v>
                </c:pt>
                <c:pt idx="31">
                  <c:v>NFP19015</c:v>
                </c:pt>
                <c:pt idx="32">
                  <c:v>NFP19016</c:v>
                </c:pt>
                <c:pt idx="33">
                  <c:v>NFP20001</c:v>
                </c:pt>
                <c:pt idx="34">
                  <c:v>NFP20002</c:v>
                </c:pt>
                <c:pt idx="35">
                  <c:v>NFP20003</c:v>
                </c:pt>
                <c:pt idx="36">
                  <c:v>NFP20004</c:v>
                </c:pt>
                <c:pt idx="37">
                  <c:v>NFP20005</c:v>
                </c:pt>
                <c:pt idx="38">
                  <c:v>NFP20006</c:v>
                </c:pt>
                <c:pt idx="39">
                  <c:v>NFP20007</c:v>
                </c:pt>
                <c:pt idx="40">
                  <c:v>NFP20008</c:v>
                </c:pt>
                <c:pt idx="41">
                  <c:v>NFP20009</c:v>
                </c:pt>
                <c:pt idx="42">
                  <c:v>NFP20010</c:v>
                </c:pt>
                <c:pt idx="43">
                  <c:v>NFP20011</c:v>
                </c:pt>
                <c:pt idx="44">
                  <c:v>NFP20012</c:v>
                </c:pt>
                <c:pt idx="45">
                  <c:v>NFP20013</c:v>
                </c:pt>
                <c:pt idx="46">
                  <c:v>NFP20014</c:v>
                </c:pt>
                <c:pt idx="47">
                  <c:v>NFP20015</c:v>
                </c:pt>
                <c:pt idx="48">
                  <c:v>NFP20016</c:v>
                </c:pt>
                <c:pt idx="49">
                  <c:v>NFP21001</c:v>
                </c:pt>
                <c:pt idx="50">
                  <c:v>NFP21002</c:v>
                </c:pt>
                <c:pt idx="51">
                  <c:v>NFP21003</c:v>
                </c:pt>
                <c:pt idx="52">
                  <c:v>NFP21004</c:v>
                </c:pt>
                <c:pt idx="53">
                  <c:v>NFP21005</c:v>
                </c:pt>
                <c:pt idx="54">
                  <c:v>NFP21006</c:v>
                </c:pt>
                <c:pt idx="55">
                  <c:v>NFP21007</c:v>
                </c:pt>
                <c:pt idx="56">
                  <c:v>NFP21008</c:v>
                </c:pt>
                <c:pt idx="57">
                  <c:v>NFP21009</c:v>
                </c:pt>
                <c:pt idx="58">
                  <c:v>NFP21010</c:v>
                </c:pt>
                <c:pt idx="59">
                  <c:v>NFP21011</c:v>
                </c:pt>
                <c:pt idx="60">
                  <c:v>NFP21012</c:v>
                </c:pt>
                <c:pt idx="61">
                  <c:v>NFP21013</c:v>
                </c:pt>
                <c:pt idx="62">
                  <c:v>NFP21014</c:v>
                </c:pt>
                <c:pt idx="63">
                  <c:v>NFP21015</c:v>
                </c:pt>
                <c:pt idx="64">
                  <c:v>NFP21016</c:v>
                </c:pt>
                <c:pt idx="65">
                  <c:v>NFP21017</c:v>
                </c:pt>
                <c:pt idx="66">
                  <c:v>NFP21018</c:v>
                </c:pt>
                <c:pt idx="67">
                  <c:v>NFP21019</c:v>
                </c:pt>
                <c:pt idx="68">
                  <c:v>NFP21020</c:v>
                </c:pt>
                <c:pt idx="69">
                  <c:v>NFP21021</c:v>
                </c:pt>
                <c:pt idx="70">
                  <c:v>NFP21022</c:v>
                </c:pt>
                <c:pt idx="71">
                  <c:v>NFP21023</c:v>
                </c:pt>
                <c:pt idx="72">
                  <c:v>NFP21024</c:v>
                </c:pt>
                <c:pt idx="73">
                  <c:v>NFP21025</c:v>
                </c:pt>
                <c:pt idx="74">
                  <c:v>NFP22001</c:v>
                </c:pt>
                <c:pt idx="75">
                  <c:v>NFP22002</c:v>
                </c:pt>
                <c:pt idx="76">
                  <c:v>NFP22003</c:v>
                </c:pt>
                <c:pt idx="77">
                  <c:v>NFP22004</c:v>
                </c:pt>
                <c:pt idx="78">
                  <c:v>NFP22005</c:v>
                </c:pt>
                <c:pt idx="79">
                  <c:v>NFP22006</c:v>
                </c:pt>
                <c:pt idx="80">
                  <c:v>NFP22007</c:v>
                </c:pt>
                <c:pt idx="81">
                  <c:v>NFP22008</c:v>
                </c:pt>
                <c:pt idx="82">
                  <c:v>NFP22009</c:v>
                </c:pt>
                <c:pt idx="83">
                  <c:v>NFP22010</c:v>
                </c:pt>
                <c:pt idx="84">
                  <c:v>NFP22011</c:v>
                </c:pt>
                <c:pt idx="85">
                  <c:v>NFP22012</c:v>
                </c:pt>
                <c:pt idx="86">
                  <c:v>NFP22013</c:v>
                </c:pt>
                <c:pt idx="87">
                  <c:v>NFP22014</c:v>
                </c:pt>
                <c:pt idx="88">
                  <c:v>NFP22015</c:v>
                </c:pt>
                <c:pt idx="89">
                  <c:v>NFP22016</c:v>
                </c:pt>
                <c:pt idx="90">
                  <c:v>NFP22017</c:v>
                </c:pt>
                <c:pt idx="91">
                  <c:v>NFP22018</c:v>
                </c:pt>
                <c:pt idx="92">
                  <c:v>NFP22019</c:v>
                </c:pt>
                <c:pt idx="93">
                  <c:v>NFP22020</c:v>
                </c:pt>
                <c:pt idx="94">
                  <c:v>NFP22021</c:v>
                </c:pt>
                <c:pt idx="95">
                  <c:v>NFP22022</c:v>
                </c:pt>
                <c:pt idx="96">
                  <c:v>NFP22023</c:v>
                </c:pt>
                <c:pt idx="97">
                  <c:v>NFP22024</c:v>
                </c:pt>
                <c:pt idx="98">
                  <c:v>NFP22025</c:v>
                </c:pt>
                <c:pt idx="99">
                  <c:v>NFP22026</c:v>
                </c:pt>
                <c:pt idx="100">
                  <c:v>NFP22027</c:v>
                </c:pt>
                <c:pt idx="101">
                  <c:v>NFP22028</c:v>
                </c:pt>
                <c:pt idx="102">
                  <c:v>NFP22029</c:v>
                </c:pt>
                <c:pt idx="103">
                  <c:v>NFP22030</c:v>
                </c:pt>
                <c:pt idx="104">
                  <c:v>NFP23001</c:v>
                </c:pt>
                <c:pt idx="105">
                  <c:v>NFP23002</c:v>
                </c:pt>
                <c:pt idx="106">
                  <c:v>NFP23003</c:v>
                </c:pt>
                <c:pt idx="107">
                  <c:v>NFP23004</c:v>
                </c:pt>
                <c:pt idx="108">
                  <c:v>NFP23006</c:v>
                </c:pt>
                <c:pt idx="109">
                  <c:v>NFP23007</c:v>
                </c:pt>
                <c:pt idx="110">
                  <c:v>NFP23008</c:v>
                </c:pt>
                <c:pt idx="111">
                  <c:v>NFP23009</c:v>
                </c:pt>
                <c:pt idx="112">
                  <c:v>NFP23010</c:v>
                </c:pt>
                <c:pt idx="113">
                  <c:v>NFP23011</c:v>
                </c:pt>
                <c:pt idx="114">
                  <c:v>NFP23012</c:v>
                </c:pt>
                <c:pt idx="115">
                  <c:v>NFP23013</c:v>
                </c:pt>
                <c:pt idx="116">
                  <c:v>NFP23014</c:v>
                </c:pt>
                <c:pt idx="117">
                  <c:v>NFP23015</c:v>
                </c:pt>
                <c:pt idx="118">
                  <c:v>NFP23016</c:v>
                </c:pt>
              </c:strCache>
            </c:strRef>
          </c:cat>
          <c:val>
            <c:numRef>
              <c:f>'DP37 Trend'!$F$4:$F$122</c:f>
              <c:numCache>
                <c:formatCode>General</c:formatCode>
                <c:ptCount val="119"/>
                <c:pt idx="0">
                  <c:v>90.8</c:v>
                </c:pt>
                <c:pt idx="1">
                  <c:v>90.03</c:v>
                </c:pt>
                <c:pt idx="2">
                  <c:v>95.01</c:v>
                </c:pt>
                <c:pt idx="3">
                  <c:v>90.45</c:v>
                </c:pt>
                <c:pt idx="4">
                  <c:v>94.33</c:v>
                </c:pt>
                <c:pt idx="5">
                  <c:v>88.04</c:v>
                </c:pt>
                <c:pt idx="6">
                  <c:v>87.94</c:v>
                </c:pt>
                <c:pt idx="7">
                  <c:v>90.98</c:v>
                </c:pt>
                <c:pt idx="8">
                  <c:v>87.81</c:v>
                </c:pt>
                <c:pt idx="9">
                  <c:v>90.93</c:v>
                </c:pt>
                <c:pt idx="10">
                  <c:v>90.6</c:v>
                </c:pt>
                <c:pt idx="11">
                  <c:v>92.9</c:v>
                </c:pt>
                <c:pt idx="12">
                  <c:v>94.5</c:v>
                </c:pt>
                <c:pt idx="13">
                  <c:v>95.4</c:v>
                </c:pt>
                <c:pt idx="14">
                  <c:v>94.3</c:v>
                </c:pt>
                <c:pt idx="15">
                  <c:v>92</c:v>
                </c:pt>
                <c:pt idx="16">
                  <c:v>91.6</c:v>
                </c:pt>
                <c:pt idx="17">
                  <c:v>91.44</c:v>
                </c:pt>
                <c:pt idx="18">
                  <c:v>91.04</c:v>
                </c:pt>
                <c:pt idx="19">
                  <c:v>91.3</c:v>
                </c:pt>
                <c:pt idx="20">
                  <c:v>89.69</c:v>
                </c:pt>
                <c:pt idx="21">
                  <c:v>90.56</c:v>
                </c:pt>
                <c:pt idx="22">
                  <c:v>92.06</c:v>
                </c:pt>
                <c:pt idx="23">
                  <c:v>92.8</c:v>
                </c:pt>
                <c:pt idx="24">
                  <c:v>86.67</c:v>
                </c:pt>
                <c:pt idx="25">
                  <c:v>87.85</c:v>
                </c:pt>
                <c:pt idx="26">
                  <c:v>87.27</c:v>
                </c:pt>
                <c:pt idx="27">
                  <c:v>82.06</c:v>
                </c:pt>
                <c:pt idx="28">
                  <c:v>86.45</c:v>
                </c:pt>
                <c:pt idx="29">
                  <c:v>86.19</c:v>
                </c:pt>
                <c:pt idx="30">
                  <c:v>90.9</c:v>
                </c:pt>
                <c:pt idx="31">
                  <c:v>89.61</c:v>
                </c:pt>
                <c:pt idx="32">
                  <c:v>92.2</c:v>
                </c:pt>
                <c:pt idx="33">
                  <c:v>88.8</c:v>
                </c:pt>
                <c:pt idx="34">
                  <c:v>94.1</c:v>
                </c:pt>
                <c:pt idx="35">
                  <c:v>88.82</c:v>
                </c:pt>
                <c:pt idx="36">
                  <c:v>88.68</c:v>
                </c:pt>
                <c:pt idx="37">
                  <c:v>85.36</c:v>
                </c:pt>
                <c:pt idx="38">
                  <c:v>88.37</c:v>
                </c:pt>
                <c:pt idx="39">
                  <c:v>89.67</c:v>
                </c:pt>
                <c:pt idx="40">
                  <c:v>86.95</c:v>
                </c:pt>
                <c:pt idx="41">
                  <c:v>86.03</c:v>
                </c:pt>
                <c:pt idx="42">
                  <c:v>85.81</c:v>
                </c:pt>
                <c:pt idx="43">
                  <c:v>91.23</c:v>
                </c:pt>
                <c:pt idx="44">
                  <c:v>86.92</c:v>
                </c:pt>
                <c:pt idx="45">
                  <c:v>86.87</c:v>
                </c:pt>
                <c:pt idx="46">
                  <c:v>90.03</c:v>
                </c:pt>
                <c:pt idx="47">
                  <c:v>83.13</c:v>
                </c:pt>
                <c:pt idx="48">
                  <c:v>90.4</c:v>
                </c:pt>
                <c:pt idx="49">
                  <c:v>87.02</c:v>
                </c:pt>
                <c:pt idx="50">
                  <c:v>88.08</c:v>
                </c:pt>
                <c:pt idx="51">
                  <c:v>83.93</c:v>
                </c:pt>
                <c:pt idx="52">
                  <c:v>86.82</c:v>
                </c:pt>
                <c:pt idx="53">
                  <c:v>86.78</c:v>
                </c:pt>
                <c:pt idx="54">
                  <c:v>85.65</c:v>
                </c:pt>
                <c:pt idx="55">
                  <c:v>84.83</c:v>
                </c:pt>
                <c:pt idx="56">
                  <c:v>87.3</c:v>
                </c:pt>
                <c:pt idx="57">
                  <c:v>86.67</c:v>
                </c:pt>
                <c:pt idx="58">
                  <c:v>86.59</c:v>
                </c:pt>
                <c:pt idx="59">
                  <c:v>86.62</c:v>
                </c:pt>
                <c:pt idx="60">
                  <c:v>89.13</c:v>
                </c:pt>
                <c:pt idx="61">
                  <c:v>89.66</c:v>
                </c:pt>
                <c:pt idx="62">
                  <c:v>92.48</c:v>
                </c:pt>
                <c:pt idx="63">
                  <c:v>87.35</c:v>
                </c:pt>
                <c:pt idx="64">
                  <c:v>91.24</c:v>
                </c:pt>
                <c:pt idx="65">
                  <c:v>88.64</c:v>
                </c:pt>
                <c:pt idx="66">
                  <c:v>90.43</c:v>
                </c:pt>
                <c:pt idx="67">
                  <c:v>82.15</c:v>
                </c:pt>
                <c:pt idx="68">
                  <c:v>82.2</c:v>
                </c:pt>
                <c:pt idx="69">
                  <c:v>84.867000000000004</c:v>
                </c:pt>
                <c:pt idx="70">
                  <c:v>81.125</c:v>
                </c:pt>
                <c:pt idx="71">
                  <c:v>84.254999999999995</c:v>
                </c:pt>
                <c:pt idx="72">
                  <c:v>85.171999999999997</c:v>
                </c:pt>
                <c:pt idx="73">
                  <c:v>84.042000000000002</c:v>
                </c:pt>
                <c:pt idx="74">
                  <c:v>92.94</c:v>
                </c:pt>
                <c:pt idx="75">
                  <c:v>87.79</c:v>
                </c:pt>
                <c:pt idx="76">
                  <c:v>85.93</c:v>
                </c:pt>
                <c:pt idx="77">
                  <c:v>84.59</c:v>
                </c:pt>
                <c:pt idx="78">
                  <c:v>82.52</c:v>
                </c:pt>
                <c:pt idx="79">
                  <c:v>83</c:v>
                </c:pt>
                <c:pt idx="80">
                  <c:v>80.63</c:v>
                </c:pt>
                <c:pt idx="81">
                  <c:v>87.54</c:v>
                </c:pt>
                <c:pt idx="82">
                  <c:v>86.72</c:v>
                </c:pt>
                <c:pt idx="83">
                  <c:v>87.32</c:v>
                </c:pt>
                <c:pt idx="84">
                  <c:v>83.4</c:v>
                </c:pt>
                <c:pt idx="85">
                  <c:v>84.2</c:v>
                </c:pt>
                <c:pt idx="86">
                  <c:v>83.13</c:v>
                </c:pt>
                <c:pt idx="87">
                  <c:v>86</c:v>
                </c:pt>
                <c:pt idx="88">
                  <c:v>84.61</c:v>
                </c:pt>
                <c:pt idx="89">
                  <c:v>85.84</c:v>
                </c:pt>
                <c:pt idx="90">
                  <c:v>84.75</c:v>
                </c:pt>
                <c:pt idx="91">
                  <c:v>86.43</c:v>
                </c:pt>
                <c:pt idx="92">
                  <c:v>84.51</c:v>
                </c:pt>
                <c:pt idx="93">
                  <c:v>85.5</c:v>
                </c:pt>
                <c:pt idx="94">
                  <c:v>84.6</c:v>
                </c:pt>
                <c:pt idx="95">
                  <c:v>86.14</c:v>
                </c:pt>
                <c:pt idx="96">
                  <c:v>86.6</c:v>
                </c:pt>
                <c:pt idx="97">
                  <c:v>85.42</c:v>
                </c:pt>
                <c:pt idx="98">
                  <c:v>87.12</c:v>
                </c:pt>
                <c:pt idx="99">
                  <c:v>86.37</c:v>
                </c:pt>
                <c:pt idx="100">
                  <c:v>86.8</c:v>
                </c:pt>
                <c:pt idx="101">
                  <c:v>87.15</c:v>
                </c:pt>
                <c:pt idx="102">
                  <c:v>85.28</c:v>
                </c:pt>
                <c:pt idx="103">
                  <c:v>86.99</c:v>
                </c:pt>
                <c:pt idx="104">
                  <c:v>86.63</c:v>
                </c:pt>
                <c:pt idx="105">
                  <c:v>85.3</c:v>
                </c:pt>
                <c:pt idx="106">
                  <c:v>84.74</c:v>
                </c:pt>
                <c:pt idx="107">
                  <c:v>82.87</c:v>
                </c:pt>
                <c:pt idx="108">
                  <c:v>86.37</c:v>
                </c:pt>
                <c:pt idx="109">
                  <c:v>83.94</c:v>
                </c:pt>
                <c:pt idx="110">
                  <c:v>84.1</c:v>
                </c:pt>
                <c:pt idx="111">
                  <c:v>81.39</c:v>
                </c:pt>
                <c:pt idx="112">
                  <c:v>83.22</c:v>
                </c:pt>
                <c:pt idx="113">
                  <c:v>82.97</c:v>
                </c:pt>
                <c:pt idx="114">
                  <c:v>83.79</c:v>
                </c:pt>
                <c:pt idx="115">
                  <c:v>83.75</c:v>
                </c:pt>
                <c:pt idx="116">
                  <c:v>81.98</c:v>
                </c:pt>
                <c:pt idx="117">
                  <c:v>83.88</c:v>
                </c:pt>
                <c:pt idx="118">
                  <c:v>84.25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0-49E3-96D5-A46F253F2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696575"/>
        <c:axId val="1487218991"/>
      </c:lineChart>
      <c:catAx>
        <c:axId val="70569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87218991"/>
        <c:crosses val="autoZero"/>
        <c:auto val="1"/>
        <c:lblAlgn val="ctr"/>
        <c:lblOffset val="100"/>
        <c:noMultiLvlLbl val="0"/>
      </c:catAx>
      <c:valAx>
        <c:axId val="148721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69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DP57 </a:t>
            </a:r>
            <a:r>
              <a:rPr lang="ko-KR" altLang="en-US"/>
              <a:t>함량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'DP57 Trend'!$B$3:$B$181</c:f>
              <c:strCache>
                <c:ptCount val="179"/>
                <c:pt idx="0">
                  <c:v>DPF17001</c:v>
                </c:pt>
                <c:pt idx="1">
                  <c:v>DPF17002</c:v>
                </c:pt>
                <c:pt idx="2">
                  <c:v>DPF17003</c:v>
                </c:pt>
                <c:pt idx="3">
                  <c:v>DPF17004</c:v>
                </c:pt>
                <c:pt idx="4">
                  <c:v>DPF17005</c:v>
                </c:pt>
                <c:pt idx="5">
                  <c:v>DPF17006</c:v>
                </c:pt>
                <c:pt idx="6">
                  <c:v>DPF17007</c:v>
                </c:pt>
                <c:pt idx="7">
                  <c:v>NPF17008</c:v>
                </c:pt>
                <c:pt idx="8">
                  <c:v>DPF17009</c:v>
                </c:pt>
                <c:pt idx="9">
                  <c:v>DPF17010</c:v>
                </c:pt>
                <c:pt idx="10">
                  <c:v>DPF17011</c:v>
                </c:pt>
                <c:pt idx="11">
                  <c:v>DPF17012</c:v>
                </c:pt>
                <c:pt idx="12">
                  <c:v>DPF17013</c:v>
                </c:pt>
                <c:pt idx="13">
                  <c:v>DPF17014</c:v>
                </c:pt>
                <c:pt idx="14">
                  <c:v>DPF17015</c:v>
                </c:pt>
                <c:pt idx="15">
                  <c:v>DPF17016</c:v>
                </c:pt>
                <c:pt idx="16">
                  <c:v>DPF17017</c:v>
                </c:pt>
                <c:pt idx="17">
                  <c:v>DPF17018</c:v>
                </c:pt>
                <c:pt idx="18">
                  <c:v>DPF17019</c:v>
                </c:pt>
                <c:pt idx="19">
                  <c:v>DPF17020</c:v>
                </c:pt>
                <c:pt idx="20">
                  <c:v>DPF18001</c:v>
                </c:pt>
                <c:pt idx="21">
                  <c:v>DPF18002</c:v>
                </c:pt>
                <c:pt idx="22">
                  <c:v>DPF18003</c:v>
                </c:pt>
                <c:pt idx="23">
                  <c:v>DPF18004</c:v>
                </c:pt>
                <c:pt idx="24">
                  <c:v>DPF18005</c:v>
                </c:pt>
                <c:pt idx="25">
                  <c:v>DPF18006</c:v>
                </c:pt>
                <c:pt idx="26">
                  <c:v>DPF18007</c:v>
                </c:pt>
                <c:pt idx="27">
                  <c:v>DPF18008</c:v>
                </c:pt>
                <c:pt idx="28">
                  <c:v>DPF18009</c:v>
                </c:pt>
                <c:pt idx="29">
                  <c:v>DPF18010</c:v>
                </c:pt>
                <c:pt idx="30">
                  <c:v>DPF18011</c:v>
                </c:pt>
                <c:pt idx="31">
                  <c:v>DPF18012</c:v>
                </c:pt>
                <c:pt idx="32">
                  <c:v>DPF18013</c:v>
                </c:pt>
                <c:pt idx="33">
                  <c:v>DPF18014</c:v>
                </c:pt>
                <c:pt idx="34">
                  <c:v>DPF18015</c:v>
                </c:pt>
                <c:pt idx="35">
                  <c:v>DPF18016</c:v>
                </c:pt>
                <c:pt idx="36">
                  <c:v>DPF18017</c:v>
                </c:pt>
                <c:pt idx="37">
                  <c:v>DPF18018</c:v>
                </c:pt>
                <c:pt idx="38">
                  <c:v>DPF19001</c:v>
                </c:pt>
                <c:pt idx="39">
                  <c:v>DPF19002</c:v>
                </c:pt>
                <c:pt idx="40">
                  <c:v>DPF19003</c:v>
                </c:pt>
                <c:pt idx="41">
                  <c:v>DPF19004</c:v>
                </c:pt>
                <c:pt idx="42">
                  <c:v>DPF19005</c:v>
                </c:pt>
                <c:pt idx="43">
                  <c:v>DPF19006</c:v>
                </c:pt>
                <c:pt idx="44">
                  <c:v>DPF19007</c:v>
                </c:pt>
                <c:pt idx="45">
                  <c:v>DPF19008</c:v>
                </c:pt>
                <c:pt idx="46">
                  <c:v>DPF19009</c:v>
                </c:pt>
                <c:pt idx="47">
                  <c:v>DPF19010</c:v>
                </c:pt>
                <c:pt idx="48">
                  <c:v>DPF19011</c:v>
                </c:pt>
                <c:pt idx="49">
                  <c:v>DPF19012</c:v>
                </c:pt>
                <c:pt idx="50">
                  <c:v>DPF19013</c:v>
                </c:pt>
                <c:pt idx="51">
                  <c:v>DPF19014</c:v>
                </c:pt>
                <c:pt idx="52">
                  <c:v>DPF19015</c:v>
                </c:pt>
                <c:pt idx="53">
                  <c:v>DPF19016</c:v>
                </c:pt>
                <c:pt idx="54">
                  <c:v>DPF19017</c:v>
                </c:pt>
                <c:pt idx="55">
                  <c:v>DPF19018</c:v>
                </c:pt>
                <c:pt idx="56">
                  <c:v>DPF19019</c:v>
                </c:pt>
                <c:pt idx="57">
                  <c:v>DPF19020</c:v>
                </c:pt>
                <c:pt idx="58">
                  <c:v>DPF19021</c:v>
                </c:pt>
                <c:pt idx="59">
                  <c:v>DPF19022</c:v>
                </c:pt>
                <c:pt idx="60">
                  <c:v>DPF19023</c:v>
                </c:pt>
                <c:pt idx="61">
                  <c:v>DPF19024</c:v>
                </c:pt>
                <c:pt idx="62">
                  <c:v>DPF19025</c:v>
                </c:pt>
                <c:pt idx="63">
                  <c:v>DPF20001</c:v>
                </c:pt>
                <c:pt idx="64">
                  <c:v>DPF20002</c:v>
                </c:pt>
                <c:pt idx="65">
                  <c:v>DPF20003</c:v>
                </c:pt>
                <c:pt idx="66">
                  <c:v>DPF20004</c:v>
                </c:pt>
                <c:pt idx="67">
                  <c:v>DPF20005</c:v>
                </c:pt>
                <c:pt idx="68">
                  <c:v>DPF20006</c:v>
                </c:pt>
                <c:pt idx="69">
                  <c:v>DPF20007</c:v>
                </c:pt>
                <c:pt idx="70">
                  <c:v>DPF20008</c:v>
                </c:pt>
                <c:pt idx="71">
                  <c:v>DPF20009</c:v>
                </c:pt>
                <c:pt idx="72">
                  <c:v>DPF20402</c:v>
                </c:pt>
                <c:pt idx="73">
                  <c:v>DPF20010</c:v>
                </c:pt>
                <c:pt idx="74">
                  <c:v>DPF20011</c:v>
                </c:pt>
                <c:pt idx="75">
                  <c:v>DPF20012</c:v>
                </c:pt>
                <c:pt idx="76">
                  <c:v>DPF20013</c:v>
                </c:pt>
                <c:pt idx="77">
                  <c:v>DPF20014</c:v>
                </c:pt>
                <c:pt idx="78">
                  <c:v>DPF20015</c:v>
                </c:pt>
                <c:pt idx="79">
                  <c:v>DPF20016</c:v>
                </c:pt>
                <c:pt idx="80">
                  <c:v>DPF20017</c:v>
                </c:pt>
                <c:pt idx="81">
                  <c:v>DPF21001</c:v>
                </c:pt>
                <c:pt idx="82">
                  <c:v>DPF21002</c:v>
                </c:pt>
                <c:pt idx="83">
                  <c:v>DPF21003</c:v>
                </c:pt>
                <c:pt idx="84">
                  <c:v>DPF21004</c:v>
                </c:pt>
                <c:pt idx="85">
                  <c:v>DPF21005</c:v>
                </c:pt>
                <c:pt idx="86">
                  <c:v>DPF21006</c:v>
                </c:pt>
                <c:pt idx="87">
                  <c:v>DPF21007</c:v>
                </c:pt>
                <c:pt idx="88">
                  <c:v>DPF21008</c:v>
                </c:pt>
                <c:pt idx="89">
                  <c:v>DPF21009</c:v>
                </c:pt>
                <c:pt idx="90">
                  <c:v>DPF21010</c:v>
                </c:pt>
                <c:pt idx="91">
                  <c:v>DPF21011</c:v>
                </c:pt>
                <c:pt idx="92">
                  <c:v>DPF21012</c:v>
                </c:pt>
                <c:pt idx="93">
                  <c:v>DPF21013</c:v>
                </c:pt>
                <c:pt idx="94">
                  <c:v>DPF21014</c:v>
                </c:pt>
                <c:pt idx="95">
                  <c:v>DPF21015</c:v>
                </c:pt>
                <c:pt idx="96">
                  <c:v>DPF21016</c:v>
                </c:pt>
                <c:pt idx="97">
                  <c:v>DPF21017</c:v>
                </c:pt>
                <c:pt idx="98">
                  <c:v>DPF21018</c:v>
                </c:pt>
                <c:pt idx="99">
                  <c:v>DPF21019</c:v>
                </c:pt>
                <c:pt idx="100">
                  <c:v>DPF21410</c:v>
                </c:pt>
                <c:pt idx="101">
                  <c:v>DPF21020</c:v>
                </c:pt>
                <c:pt idx="102">
                  <c:v>DPF21021</c:v>
                </c:pt>
                <c:pt idx="103">
                  <c:v>DPF21022</c:v>
                </c:pt>
                <c:pt idx="104">
                  <c:v>DPF21023</c:v>
                </c:pt>
                <c:pt idx="105">
                  <c:v>DPF21024</c:v>
                </c:pt>
                <c:pt idx="106">
                  <c:v>DPF21025</c:v>
                </c:pt>
                <c:pt idx="107">
                  <c:v>DPF21026</c:v>
                </c:pt>
                <c:pt idx="108">
                  <c:v>DPF21027</c:v>
                </c:pt>
                <c:pt idx="109">
                  <c:v>DPF21028</c:v>
                </c:pt>
                <c:pt idx="110">
                  <c:v>DPF21029</c:v>
                </c:pt>
                <c:pt idx="111">
                  <c:v>DPF21030</c:v>
                </c:pt>
                <c:pt idx="112">
                  <c:v>DPF21031</c:v>
                </c:pt>
                <c:pt idx="113">
                  <c:v>DPF21032</c:v>
                </c:pt>
                <c:pt idx="114">
                  <c:v>DPF22001</c:v>
                </c:pt>
                <c:pt idx="115">
                  <c:v>DPF22002</c:v>
                </c:pt>
                <c:pt idx="116">
                  <c:v>DPF22003</c:v>
                </c:pt>
                <c:pt idx="117">
                  <c:v>DPF22004</c:v>
                </c:pt>
                <c:pt idx="118">
                  <c:v>DPF22005</c:v>
                </c:pt>
                <c:pt idx="119">
                  <c:v>DPF22006</c:v>
                </c:pt>
                <c:pt idx="120">
                  <c:v>DPF22007</c:v>
                </c:pt>
                <c:pt idx="121">
                  <c:v>DPF22008</c:v>
                </c:pt>
                <c:pt idx="122">
                  <c:v>DPF22009</c:v>
                </c:pt>
                <c:pt idx="123">
                  <c:v>DPF22010</c:v>
                </c:pt>
                <c:pt idx="124">
                  <c:v>DPF22011</c:v>
                </c:pt>
                <c:pt idx="125">
                  <c:v>DPF22012</c:v>
                </c:pt>
                <c:pt idx="126">
                  <c:v>DPF22013</c:v>
                </c:pt>
                <c:pt idx="127">
                  <c:v>DPF22014</c:v>
                </c:pt>
                <c:pt idx="128">
                  <c:v>DPF22015</c:v>
                </c:pt>
                <c:pt idx="129">
                  <c:v>DPF22016</c:v>
                </c:pt>
                <c:pt idx="130">
                  <c:v>DPF22017</c:v>
                </c:pt>
                <c:pt idx="131">
                  <c:v>DPF22018</c:v>
                </c:pt>
                <c:pt idx="132">
                  <c:v>DPF22019</c:v>
                </c:pt>
                <c:pt idx="133">
                  <c:v>DPF22020</c:v>
                </c:pt>
                <c:pt idx="134">
                  <c:v>DPF22021</c:v>
                </c:pt>
                <c:pt idx="135">
                  <c:v>DPF22022</c:v>
                </c:pt>
                <c:pt idx="136">
                  <c:v>DPF22023</c:v>
                </c:pt>
                <c:pt idx="137">
                  <c:v>DPF22024</c:v>
                </c:pt>
                <c:pt idx="138">
                  <c:v>DPF22025</c:v>
                </c:pt>
                <c:pt idx="139">
                  <c:v>DPF22026</c:v>
                </c:pt>
                <c:pt idx="140">
                  <c:v>DPF22027</c:v>
                </c:pt>
                <c:pt idx="141">
                  <c:v>DPF22028</c:v>
                </c:pt>
                <c:pt idx="142">
                  <c:v>DPF22029</c:v>
                </c:pt>
                <c:pt idx="143">
                  <c:v>DPF22030</c:v>
                </c:pt>
                <c:pt idx="144">
                  <c:v>DPF22031</c:v>
                </c:pt>
                <c:pt idx="145">
                  <c:v>DPF22032</c:v>
                </c:pt>
                <c:pt idx="146">
                  <c:v>DPF22033</c:v>
                </c:pt>
                <c:pt idx="147">
                  <c:v>DPF22034</c:v>
                </c:pt>
                <c:pt idx="148">
                  <c:v>DPF22035</c:v>
                </c:pt>
                <c:pt idx="149">
                  <c:v>DPF22036</c:v>
                </c:pt>
                <c:pt idx="150">
                  <c:v>DPF22037</c:v>
                </c:pt>
                <c:pt idx="151">
                  <c:v>DPF22038</c:v>
                </c:pt>
                <c:pt idx="152">
                  <c:v>DPF22039</c:v>
                </c:pt>
                <c:pt idx="153">
                  <c:v>DPF22436</c:v>
                </c:pt>
                <c:pt idx="154">
                  <c:v>DPF23001</c:v>
                </c:pt>
                <c:pt idx="155">
                  <c:v>DPF23002</c:v>
                </c:pt>
                <c:pt idx="156">
                  <c:v>DPF23003</c:v>
                </c:pt>
                <c:pt idx="157">
                  <c:v>DPF23004</c:v>
                </c:pt>
                <c:pt idx="158">
                  <c:v>DPF23005</c:v>
                </c:pt>
                <c:pt idx="159">
                  <c:v>DPF23006</c:v>
                </c:pt>
                <c:pt idx="160">
                  <c:v>DPF23007</c:v>
                </c:pt>
                <c:pt idx="161">
                  <c:v>DPF23008</c:v>
                </c:pt>
                <c:pt idx="162">
                  <c:v>DPF23009</c:v>
                </c:pt>
                <c:pt idx="163">
                  <c:v>DPF23010</c:v>
                </c:pt>
                <c:pt idx="164">
                  <c:v>DPF23011</c:v>
                </c:pt>
                <c:pt idx="165">
                  <c:v>DPF23012</c:v>
                </c:pt>
                <c:pt idx="166">
                  <c:v>DPF23013</c:v>
                </c:pt>
                <c:pt idx="167">
                  <c:v>DPF23014</c:v>
                </c:pt>
                <c:pt idx="168">
                  <c:v>DPF23015</c:v>
                </c:pt>
                <c:pt idx="169">
                  <c:v>DPF23016</c:v>
                </c:pt>
                <c:pt idx="170">
                  <c:v>DPF23017</c:v>
                </c:pt>
                <c:pt idx="171">
                  <c:v>DPF23018</c:v>
                </c:pt>
                <c:pt idx="172">
                  <c:v>DPF23019</c:v>
                </c:pt>
                <c:pt idx="173">
                  <c:v>DPF23020</c:v>
                </c:pt>
                <c:pt idx="174">
                  <c:v>DPF23021</c:v>
                </c:pt>
                <c:pt idx="175">
                  <c:v>DPF23022</c:v>
                </c:pt>
                <c:pt idx="176">
                  <c:v>DPF23023</c:v>
                </c:pt>
                <c:pt idx="177">
                  <c:v>DPF23024</c:v>
                </c:pt>
                <c:pt idx="178">
                  <c:v>DPF23025</c:v>
                </c:pt>
              </c:strCache>
            </c:strRef>
          </c:cat>
          <c:val>
            <c:numRef>
              <c:f>'DP57 Trend'!$F$3:$F$181</c:f>
              <c:numCache>
                <c:formatCode>@</c:formatCode>
                <c:ptCount val="179"/>
                <c:pt idx="0">
                  <c:v>94.95</c:v>
                </c:pt>
                <c:pt idx="1">
                  <c:v>94.36</c:v>
                </c:pt>
                <c:pt idx="2">
                  <c:v>98.81</c:v>
                </c:pt>
                <c:pt idx="3">
                  <c:v>96.21</c:v>
                </c:pt>
                <c:pt idx="4">
                  <c:v>97.18</c:v>
                </c:pt>
                <c:pt idx="5">
                  <c:v>97.11</c:v>
                </c:pt>
                <c:pt idx="6">
                  <c:v>97.14</c:v>
                </c:pt>
                <c:pt idx="7">
                  <c:v>97.28</c:v>
                </c:pt>
                <c:pt idx="8">
                  <c:v>97.99</c:v>
                </c:pt>
                <c:pt idx="9">
                  <c:v>96.95</c:v>
                </c:pt>
                <c:pt idx="10">
                  <c:v>95.88</c:v>
                </c:pt>
                <c:pt idx="11">
                  <c:v>97.35</c:v>
                </c:pt>
                <c:pt idx="12">
                  <c:v>94.23</c:v>
                </c:pt>
                <c:pt idx="13">
                  <c:v>98.78</c:v>
                </c:pt>
                <c:pt idx="14">
                  <c:v>95.98</c:v>
                </c:pt>
                <c:pt idx="15">
                  <c:v>95.85</c:v>
                </c:pt>
                <c:pt idx="16">
                  <c:v>97.46</c:v>
                </c:pt>
                <c:pt idx="17">
                  <c:v>96.58</c:v>
                </c:pt>
                <c:pt idx="18">
                  <c:v>97.74</c:v>
                </c:pt>
                <c:pt idx="19">
                  <c:v>96.85</c:v>
                </c:pt>
                <c:pt idx="20">
                  <c:v>96.28</c:v>
                </c:pt>
                <c:pt idx="21">
                  <c:v>96.72</c:v>
                </c:pt>
                <c:pt idx="22">
                  <c:v>98.61</c:v>
                </c:pt>
                <c:pt idx="23">
                  <c:v>94.95</c:v>
                </c:pt>
                <c:pt idx="24">
                  <c:v>96.33</c:v>
                </c:pt>
                <c:pt idx="25">
                  <c:v>95.76</c:v>
                </c:pt>
                <c:pt idx="26">
                  <c:v>95.86</c:v>
                </c:pt>
                <c:pt idx="27">
                  <c:v>93.79</c:v>
                </c:pt>
                <c:pt idx="28">
                  <c:v>96.44</c:v>
                </c:pt>
                <c:pt idx="29">
                  <c:v>95.35</c:v>
                </c:pt>
                <c:pt idx="30">
                  <c:v>95.38</c:v>
                </c:pt>
                <c:pt idx="31">
                  <c:v>95.86</c:v>
                </c:pt>
                <c:pt idx="32">
                  <c:v>95.25</c:v>
                </c:pt>
                <c:pt idx="33">
                  <c:v>96.94</c:v>
                </c:pt>
                <c:pt idx="34">
                  <c:v>96.13</c:v>
                </c:pt>
                <c:pt idx="35">
                  <c:v>93.52</c:v>
                </c:pt>
                <c:pt idx="36">
                  <c:v>95.96</c:v>
                </c:pt>
                <c:pt idx="37">
                  <c:v>95.56</c:v>
                </c:pt>
                <c:pt idx="38">
                  <c:v>95.58</c:v>
                </c:pt>
                <c:pt idx="39">
                  <c:v>96.14</c:v>
                </c:pt>
                <c:pt idx="40">
                  <c:v>96.16</c:v>
                </c:pt>
                <c:pt idx="41">
                  <c:v>95.39</c:v>
                </c:pt>
                <c:pt idx="42">
                  <c:v>93.69</c:v>
                </c:pt>
                <c:pt idx="43">
                  <c:v>96.06</c:v>
                </c:pt>
                <c:pt idx="44">
                  <c:v>94.34</c:v>
                </c:pt>
                <c:pt idx="45">
                  <c:v>96.09</c:v>
                </c:pt>
                <c:pt idx="46">
                  <c:v>96.44</c:v>
                </c:pt>
                <c:pt idx="47">
                  <c:v>95.67</c:v>
                </c:pt>
                <c:pt idx="48">
                  <c:v>95.52</c:v>
                </c:pt>
                <c:pt idx="49">
                  <c:v>96.54</c:v>
                </c:pt>
                <c:pt idx="50">
                  <c:v>95.76</c:v>
                </c:pt>
                <c:pt idx="51">
                  <c:v>96.24</c:v>
                </c:pt>
                <c:pt idx="52">
                  <c:v>95.96</c:v>
                </c:pt>
                <c:pt idx="53">
                  <c:v>94.35</c:v>
                </c:pt>
                <c:pt idx="54">
                  <c:v>96.16</c:v>
                </c:pt>
                <c:pt idx="55">
                  <c:v>95.92</c:v>
                </c:pt>
                <c:pt idx="56">
                  <c:v>95.08</c:v>
                </c:pt>
                <c:pt idx="57">
                  <c:v>94.57</c:v>
                </c:pt>
                <c:pt idx="58">
                  <c:v>95.54</c:v>
                </c:pt>
                <c:pt idx="59">
                  <c:v>96.03</c:v>
                </c:pt>
                <c:pt idx="60">
                  <c:v>95.32</c:v>
                </c:pt>
                <c:pt idx="61">
                  <c:v>94.53</c:v>
                </c:pt>
                <c:pt idx="62">
                  <c:v>94.29</c:v>
                </c:pt>
                <c:pt idx="63">
                  <c:v>95.69</c:v>
                </c:pt>
                <c:pt idx="64">
                  <c:v>89.09</c:v>
                </c:pt>
                <c:pt idx="65">
                  <c:v>95.25</c:v>
                </c:pt>
                <c:pt idx="66">
                  <c:v>95.63</c:v>
                </c:pt>
                <c:pt idx="67">
                  <c:v>94.28</c:v>
                </c:pt>
                <c:pt idx="68">
                  <c:v>95.51</c:v>
                </c:pt>
                <c:pt idx="69">
                  <c:v>95.05</c:v>
                </c:pt>
                <c:pt idx="70">
                  <c:v>95.31</c:v>
                </c:pt>
                <c:pt idx="71">
                  <c:v>95.36</c:v>
                </c:pt>
                <c:pt idx="72">
                  <c:v>96.16</c:v>
                </c:pt>
                <c:pt idx="73">
                  <c:v>95.74</c:v>
                </c:pt>
                <c:pt idx="74">
                  <c:v>95.48</c:v>
                </c:pt>
                <c:pt idx="75">
                  <c:v>95.14</c:v>
                </c:pt>
                <c:pt idx="76">
                  <c:v>95.31</c:v>
                </c:pt>
                <c:pt idx="77">
                  <c:v>95.15</c:v>
                </c:pt>
                <c:pt idx="78">
                  <c:v>95.95</c:v>
                </c:pt>
                <c:pt idx="79">
                  <c:v>96.44</c:v>
                </c:pt>
                <c:pt idx="80">
                  <c:v>95.8</c:v>
                </c:pt>
                <c:pt idx="81">
                  <c:v>96.59</c:v>
                </c:pt>
                <c:pt idx="82">
                  <c:v>95.53</c:v>
                </c:pt>
                <c:pt idx="83">
                  <c:v>95.6</c:v>
                </c:pt>
                <c:pt idx="84">
                  <c:v>94.78</c:v>
                </c:pt>
                <c:pt idx="85">
                  <c:v>94.83</c:v>
                </c:pt>
                <c:pt idx="86">
                  <c:v>95.08</c:v>
                </c:pt>
                <c:pt idx="87">
                  <c:v>94.9</c:v>
                </c:pt>
                <c:pt idx="88">
                  <c:v>95.77</c:v>
                </c:pt>
                <c:pt idx="89">
                  <c:v>94.29</c:v>
                </c:pt>
                <c:pt idx="90">
                  <c:v>93.02</c:v>
                </c:pt>
                <c:pt idx="91">
                  <c:v>95.49</c:v>
                </c:pt>
                <c:pt idx="92">
                  <c:v>96.45</c:v>
                </c:pt>
                <c:pt idx="93">
                  <c:v>96.26</c:v>
                </c:pt>
                <c:pt idx="94">
                  <c:v>96.36</c:v>
                </c:pt>
                <c:pt idx="95">
                  <c:v>95.61</c:v>
                </c:pt>
                <c:pt idx="96">
                  <c:v>96.94</c:v>
                </c:pt>
                <c:pt idx="97">
                  <c:v>97</c:v>
                </c:pt>
                <c:pt idx="98">
                  <c:v>96.81</c:v>
                </c:pt>
                <c:pt idx="99">
                  <c:v>95.85</c:v>
                </c:pt>
                <c:pt idx="100">
                  <c:v>94.41</c:v>
                </c:pt>
                <c:pt idx="101">
                  <c:v>95.53</c:v>
                </c:pt>
                <c:pt idx="102">
                  <c:v>96.46</c:v>
                </c:pt>
                <c:pt idx="103">
                  <c:v>96.75</c:v>
                </c:pt>
                <c:pt idx="104">
                  <c:v>97.36</c:v>
                </c:pt>
                <c:pt idx="105">
                  <c:v>95.94</c:v>
                </c:pt>
                <c:pt idx="106">
                  <c:v>96.9</c:v>
                </c:pt>
                <c:pt idx="107">
                  <c:v>97.24</c:v>
                </c:pt>
                <c:pt idx="108">
                  <c:v>96.08</c:v>
                </c:pt>
                <c:pt idx="109">
                  <c:v>96.12</c:v>
                </c:pt>
                <c:pt idx="110">
                  <c:v>94.56</c:v>
                </c:pt>
                <c:pt idx="111">
                  <c:v>95.76</c:v>
                </c:pt>
                <c:pt idx="112">
                  <c:v>95.89</c:v>
                </c:pt>
                <c:pt idx="113">
                  <c:v>96.65</c:v>
                </c:pt>
                <c:pt idx="114">
                  <c:v>96.34</c:v>
                </c:pt>
                <c:pt idx="115">
                  <c:v>95.1</c:v>
                </c:pt>
                <c:pt idx="116">
                  <c:v>96.02</c:v>
                </c:pt>
                <c:pt idx="117">
                  <c:v>96.71</c:v>
                </c:pt>
                <c:pt idx="118">
                  <c:v>95.93</c:v>
                </c:pt>
                <c:pt idx="119">
                  <c:v>96.68</c:v>
                </c:pt>
                <c:pt idx="120">
                  <c:v>97.01</c:v>
                </c:pt>
                <c:pt idx="121">
                  <c:v>96.79</c:v>
                </c:pt>
                <c:pt idx="122">
                  <c:v>95.81</c:v>
                </c:pt>
                <c:pt idx="123">
                  <c:v>96.93</c:v>
                </c:pt>
                <c:pt idx="124">
                  <c:v>95.12</c:v>
                </c:pt>
                <c:pt idx="125">
                  <c:v>96.75</c:v>
                </c:pt>
                <c:pt idx="126">
                  <c:v>97.27</c:v>
                </c:pt>
                <c:pt idx="127">
                  <c:v>97.09</c:v>
                </c:pt>
                <c:pt idx="128">
                  <c:v>96.89</c:v>
                </c:pt>
                <c:pt idx="129">
                  <c:v>96.47</c:v>
                </c:pt>
                <c:pt idx="130">
                  <c:v>96.75</c:v>
                </c:pt>
                <c:pt idx="131">
                  <c:v>96.1</c:v>
                </c:pt>
                <c:pt idx="132">
                  <c:v>95.91</c:v>
                </c:pt>
                <c:pt idx="133">
                  <c:v>96.13</c:v>
                </c:pt>
                <c:pt idx="134">
                  <c:v>96.58</c:v>
                </c:pt>
                <c:pt idx="135">
                  <c:v>97.03</c:v>
                </c:pt>
                <c:pt idx="136">
                  <c:v>95.98</c:v>
                </c:pt>
                <c:pt idx="137">
                  <c:v>96.07</c:v>
                </c:pt>
                <c:pt idx="138">
                  <c:v>95.24</c:v>
                </c:pt>
                <c:pt idx="139">
                  <c:v>95.66</c:v>
                </c:pt>
                <c:pt idx="140">
                  <c:v>95.37</c:v>
                </c:pt>
                <c:pt idx="141">
                  <c:v>96.11</c:v>
                </c:pt>
                <c:pt idx="142">
                  <c:v>96.45</c:v>
                </c:pt>
                <c:pt idx="143">
                  <c:v>96.02</c:v>
                </c:pt>
                <c:pt idx="144">
                  <c:v>95.3</c:v>
                </c:pt>
                <c:pt idx="145">
                  <c:v>96.38</c:v>
                </c:pt>
                <c:pt idx="146">
                  <c:v>95.74</c:v>
                </c:pt>
                <c:pt idx="147">
                  <c:v>95.67</c:v>
                </c:pt>
                <c:pt idx="148">
                  <c:v>96.23</c:v>
                </c:pt>
                <c:pt idx="149">
                  <c:v>92.23</c:v>
                </c:pt>
                <c:pt idx="150">
                  <c:v>95.09</c:v>
                </c:pt>
                <c:pt idx="151">
                  <c:v>95.62</c:v>
                </c:pt>
                <c:pt idx="152">
                  <c:v>96.29</c:v>
                </c:pt>
                <c:pt idx="153">
                  <c:v>94.4</c:v>
                </c:pt>
                <c:pt idx="154">
                  <c:v>96.05</c:v>
                </c:pt>
                <c:pt idx="155">
                  <c:v>95.46</c:v>
                </c:pt>
                <c:pt idx="156">
                  <c:v>96.16</c:v>
                </c:pt>
                <c:pt idx="157">
                  <c:v>95.35</c:v>
                </c:pt>
                <c:pt idx="158">
                  <c:v>96.96</c:v>
                </c:pt>
                <c:pt idx="159">
                  <c:v>96.35</c:v>
                </c:pt>
                <c:pt idx="160">
                  <c:v>96.12</c:v>
                </c:pt>
                <c:pt idx="161">
                  <c:v>95.9</c:v>
                </c:pt>
                <c:pt idx="162">
                  <c:v>96.52</c:v>
                </c:pt>
                <c:pt idx="163">
                  <c:v>96.23</c:v>
                </c:pt>
                <c:pt idx="164">
                  <c:v>96.02</c:v>
                </c:pt>
                <c:pt idx="165">
                  <c:v>96.72</c:v>
                </c:pt>
                <c:pt idx="166">
                  <c:v>96.96</c:v>
                </c:pt>
                <c:pt idx="167">
                  <c:v>96.58</c:v>
                </c:pt>
                <c:pt idx="168">
                  <c:v>95.71</c:v>
                </c:pt>
                <c:pt idx="169">
                  <c:v>97.28</c:v>
                </c:pt>
                <c:pt idx="170">
                  <c:v>96.46</c:v>
                </c:pt>
                <c:pt idx="171">
                  <c:v>97.08</c:v>
                </c:pt>
                <c:pt idx="172">
                  <c:v>96.74</c:v>
                </c:pt>
                <c:pt idx="173">
                  <c:v>96.32</c:v>
                </c:pt>
                <c:pt idx="174">
                  <c:v>95.05</c:v>
                </c:pt>
                <c:pt idx="175">
                  <c:v>96.43</c:v>
                </c:pt>
                <c:pt idx="176">
                  <c:v>96.95</c:v>
                </c:pt>
                <c:pt idx="177">
                  <c:v>95.73</c:v>
                </c:pt>
                <c:pt idx="178">
                  <c:v>96.02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41-48A0-920A-BD847766B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705732575"/>
        <c:axId val="698955183"/>
      </c:lineChart>
      <c:catAx>
        <c:axId val="70573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8955183"/>
        <c:crosses val="autoZero"/>
        <c:auto val="1"/>
        <c:lblAlgn val="ctr"/>
        <c:lblOffset val="100"/>
        <c:noMultiLvlLbl val="0"/>
      </c:catAx>
      <c:valAx>
        <c:axId val="69895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73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DP57 Chiral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'DP57 Trend'!$B$3:$B$181</c:f>
              <c:strCache>
                <c:ptCount val="179"/>
                <c:pt idx="0">
                  <c:v>DPF17001</c:v>
                </c:pt>
                <c:pt idx="1">
                  <c:v>DPF17002</c:v>
                </c:pt>
                <c:pt idx="2">
                  <c:v>DPF17003</c:v>
                </c:pt>
                <c:pt idx="3">
                  <c:v>DPF17004</c:v>
                </c:pt>
                <c:pt idx="4">
                  <c:v>DPF17005</c:v>
                </c:pt>
                <c:pt idx="5">
                  <c:v>DPF17006</c:v>
                </c:pt>
                <c:pt idx="6">
                  <c:v>DPF17007</c:v>
                </c:pt>
                <c:pt idx="7">
                  <c:v>NPF17008</c:v>
                </c:pt>
                <c:pt idx="8">
                  <c:v>DPF17009</c:v>
                </c:pt>
                <c:pt idx="9">
                  <c:v>DPF17010</c:v>
                </c:pt>
                <c:pt idx="10">
                  <c:v>DPF17011</c:v>
                </c:pt>
                <c:pt idx="11">
                  <c:v>DPF17012</c:v>
                </c:pt>
                <c:pt idx="12">
                  <c:v>DPF17013</c:v>
                </c:pt>
                <c:pt idx="13">
                  <c:v>DPF17014</c:v>
                </c:pt>
                <c:pt idx="14">
                  <c:v>DPF17015</c:v>
                </c:pt>
                <c:pt idx="15">
                  <c:v>DPF17016</c:v>
                </c:pt>
                <c:pt idx="16">
                  <c:v>DPF17017</c:v>
                </c:pt>
                <c:pt idx="17">
                  <c:v>DPF17018</c:v>
                </c:pt>
                <c:pt idx="18">
                  <c:v>DPF17019</c:v>
                </c:pt>
                <c:pt idx="19">
                  <c:v>DPF17020</c:v>
                </c:pt>
                <c:pt idx="20">
                  <c:v>DPF18001</c:v>
                </c:pt>
                <c:pt idx="21">
                  <c:v>DPF18002</c:v>
                </c:pt>
                <c:pt idx="22">
                  <c:v>DPF18003</c:v>
                </c:pt>
                <c:pt idx="23">
                  <c:v>DPF18004</c:v>
                </c:pt>
                <c:pt idx="24">
                  <c:v>DPF18005</c:v>
                </c:pt>
                <c:pt idx="25">
                  <c:v>DPF18006</c:v>
                </c:pt>
                <c:pt idx="26">
                  <c:v>DPF18007</c:v>
                </c:pt>
                <c:pt idx="27">
                  <c:v>DPF18008</c:v>
                </c:pt>
                <c:pt idx="28">
                  <c:v>DPF18009</c:v>
                </c:pt>
                <c:pt idx="29">
                  <c:v>DPF18010</c:v>
                </c:pt>
                <c:pt idx="30">
                  <c:v>DPF18011</c:v>
                </c:pt>
                <c:pt idx="31">
                  <c:v>DPF18012</c:v>
                </c:pt>
                <c:pt idx="32">
                  <c:v>DPF18013</c:v>
                </c:pt>
                <c:pt idx="33">
                  <c:v>DPF18014</c:v>
                </c:pt>
                <c:pt idx="34">
                  <c:v>DPF18015</c:v>
                </c:pt>
                <c:pt idx="35">
                  <c:v>DPF18016</c:v>
                </c:pt>
                <c:pt idx="36">
                  <c:v>DPF18017</c:v>
                </c:pt>
                <c:pt idx="37">
                  <c:v>DPF18018</c:v>
                </c:pt>
                <c:pt idx="38">
                  <c:v>DPF19001</c:v>
                </c:pt>
                <c:pt idx="39">
                  <c:v>DPF19002</c:v>
                </c:pt>
                <c:pt idx="40">
                  <c:v>DPF19003</c:v>
                </c:pt>
                <c:pt idx="41">
                  <c:v>DPF19004</c:v>
                </c:pt>
                <c:pt idx="42">
                  <c:v>DPF19005</c:v>
                </c:pt>
                <c:pt idx="43">
                  <c:v>DPF19006</c:v>
                </c:pt>
                <c:pt idx="44">
                  <c:v>DPF19007</c:v>
                </c:pt>
                <c:pt idx="45">
                  <c:v>DPF19008</c:v>
                </c:pt>
                <c:pt idx="46">
                  <c:v>DPF19009</c:v>
                </c:pt>
                <c:pt idx="47">
                  <c:v>DPF19010</c:v>
                </c:pt>
                <c:pt idx="48">
                  <c:v>DPF19011</c:v>
                </c:pt>
                <c:pt idx="49">
                  <c:v>DPF19012</c:v>
                </c:pt>
                <c:pt idx="50">
                  <c:v>DPF19013</c:v>
                </c:pt>
                <c:pt idx="51">
                  <c:v>DPF19014</c:v>
                </c:pt>
                <c:pt idx="52">
                  <c:v>DPF19015</c:v>
                </c:pt>
                <c:pt idx="53">
                  <c:v>DPF19016</c:v>
                </c:pt>
                <c:pt idx="54">
                  <c:v>DPF19017</c:v>
                </c:pt>
                <c:pt idx="55">
                  <c:v>DPF19018</c:v>
                </c:pt>
                <c:pt idx="56">
                  <c:v>DPF19019</c:v>
                </c:pt>
                <c:pt idx="57">
                  <c:v>DPF19020</c:v>
                </c:pt>
                <c:pt idx="58">
                  <c:v>DPF19021</c:v>
                </c:pt>
                <c:pt idx="59">
                  <c:v>DPF19022</c:v>
                </c:pt>
                <c:pt idx="60">
                  <c:v>DPF19023</c:v>
                </c:pt>
                <c:pt idx="61">
                  <c:v>DPF19024</c:v>
                </c:pt>
                <c:pt idx="62">
                  <c:v>DPF19025</c:v>
                </c:pt>
                <c:pt idx="63">
                  <c:v>DPF20001</c:v>
                </c:pt>
                <c:pt idx="64">
                  <c:v>DPF20002</c:v>
                </c:pt>
                <c:pt idx="65">
                  <c:v>DPF20003</c:v>
                </c:pt>
                <c:pt idx="66">
                  <c:v>DPF20004</c:v>
                </c:pt>
                <c:pt idx="67">
                  <c:v>DPF20005</c:v>
                </c:pt>
                <c:pt idx="68">
                  <c:v>DPF20006</c:v>
                </c:pt>
                <c:pt idx="69">
                  <c:v>DPF20007</c:v>
                </c:pt>
                <c:pt idx="70">
                  <c:v>DPF20008</c:v>
                </c:pt>
                <c:pt idx="71">
                  <c:v>DPF20009</c:v>
                </c:pt>
                <c:pt idx="72">
                  <c:v>DPF20402</c:v>
                </c:pt>
                <c:pt idx="73">
                  <c:v>DPF20010</c:v>
                </c:pt>
                <c:pt idx="74">
                  <c:v>DPF20011</c:v>
                </c:pt>
                <c:pt idx="75">
                  <c:v>DPF20012</c:v>
                </c:pt>
                <c:pt idx="76">
                  <c:v>DPF20013</c:v>
                </c:pt>
                <c:pt idx="77">
                  <c:v>DPF20014</c:v>
                </c:pt>
                <c:pt idx="78">
                  <c:v>DPF20015</c:v>
                </c:pt>
                <c:pt idx="79">
                  <c:v>DPF20016</c:v>
                </c:pt>
                <c:pt idx="80">
                  <c:v>DPF20017</c:v>
                </c:pt>
                <c:pt idx="81">
                  <c:v>DPF21001</c:v>
                </c:pt>
                <c:pt idx="82">
                  <c:v>DPF21002</c:v>
                </c:pt>
                <c:pt idx="83">
                  <c:v>DPF21003</c:v>
                </c:pt>
                <c:pt idx="84">
                  <c:v>DPF21004</c:v>
                </c:pt>
                <c:pt idx="85">
                  <c:v>DPF21005</c:v>
                </c:pt>
                <c:pt idx="86">
                  <c:v>DPF21006</c:v>
                </c:pt>
                <c:pt idx="87">
                  <c:v>DPF21007</c:v>
                </c:pt>
                <c:pt idx="88">
                  <c:v>DPF21008</c:v>
                </c:pt>
                <c:pt idx="89">
                  <c:v>DPF21009</c:v>
                </c:pt>
                <c:pt idx="90">
                  <c:v>DPF21010</c:v>
                </c:pt>
                <c:pt idx="91">
                  <c:v>DPF21011</c:v>
                </c:pt>
                <c:pt idx="92">
                  <c:v>DPF21012</c:v>
                </c:pt>
                <c:pt idx="93">
                  <c:v>DPF21013</c:v>
                </c:pt>
                <c:pt idx="94">
                  <c:v>DPF21014</c:v>
                </c:pt>
                <c:pt idx="95">
                  <c:v>DPF21015</c:v>
                </c:pt>
                <c:pt idx="96">
                  <c:v>DPF21016</c:v>
                </c:pt>
                <c:pt idx="97">
                  <c:v>DPF21017</c:v>
                </c:pt>
                <c:pt idx="98">
                  <c:v>DPF21018</c:v>
                </c:pt>
                <c:pt idx="99">
                  <c:v>DPF21019</c:v>
                </c:pt>
                <c:pt idx="100">
                  <c:v>DPF21410</c:v>
                </c:pt>
                <c:pt idx="101">
                  <c:v>DPF21020</c:v>
                </c:pt>
                <c:pt idx="102">
                  <c:v>DPF21021</c:v>
                </c:pt>
                <c:pt idx="103">
                  <c:v>DPF21022</c:v>
                </c:pt>
                <c:pt idx="104">
                  <c:v>DPF21023</c:v>
                </c:pt>
                <c:pt idx="105">
                  <c:v>DPF21024</c:v>
                </c:pt>
                <c:pt idx="106">
                  <c:v>DPF21025</c:v>
                </c:pt>
                <c:pt idx="107">
                  <c:v>DPF21026</c:v>
                </c:pt>
                <c:pt idx="108">
                  <c:v>DPF21027</c:v>
                </c:pt>
                <c:pt idx="109">
                  <c:v>DPF21028</c:v>
                </c:pt>
                <c:pt idx="110">
                  <c:v>DPF21029</c:v>
                </c:pt>
                <c:pt idx="111">
                  <c:v>DPF21030</c:v>
                </c:pt>
                <c:pt idx="112">
                  <c:v>DPF21031</c:v>
                </c:pt>
                <c:pt idx="113">
                  <c:v>DPF21032</c:v>
                </c:pt>
                <c:pt idx="114">
                  <c:v>DPF22001</c:v>
                </c:pt>
                <c:pt idx="115">
                  <c:v>DPF22002</c:v>
                </c:pt>
                <c:pt idx="116">
                  <c:v>DPF22003</c:v>
                </c:pt>
                <c:pt idx="117">
                  <c:v>DPF22004</c:v>
                </c:pt>
                <c:pt idx="118">
                  <c:v>DPF22005</c:v>
                </c:pt>
                <c:pt idx="119">
                  <c:v>DPF22006</c:v>
                </c:pt>
                <c:pt idx="120">
                  <c:v>DPF22007</c:v>
                </c:pt>
                <c:pt idx="121">
                  <c:v>DPF22008</c:v>
                </c:pt>
                <c:pt idx="122">
                  <c:v>DPF22009</c:v>
                </c:pt>
                <c:pt idx="123">
                  <c:v>DPF22010</c:v>
                </c:pt>
                <c:pt idx="124">
                  <c:v>DPF22011</c:v>
                </c:pt>
                <c:pt idx="125">
                  <c:v>DPF22012</c:v>
                </c:pt>
                <c:pt idx="126">
                  <c:v>DPF22013</c:v>
                </c:pt>
                <c:pt idx="127">
                  <c:v>DPF22014</c:v>
                </c:pt>
                <c:pt idx="128">
                  <c:v>DPF22015</c:v>
                </c:pt>
                <c:pt idx="129">
                  <c:v>DPF22016</c:v>
                </c:pt>
                <c:pt idx="130">
                  <c:v>DPF22017</c:v>
                </c:pt>
                <c:pt idx="131">
                  <c:v>DPF22018</c:v>
                </c:pt>
                <c:pt idx="132">
                  <c:v>DPF22019</c:v>
                </c:pt>
                <c:pt idx="133">
                  <c:v>DPF22020</c:v>
                </c:pt>
                <c:pt idx="134">
                  <c:v>DPF22021</c:v>
                </c:pt>
                <c:pt idx="135">
                  <c:v>DPF22022</c:v>
                </c:pt>
                <c:pt idx="136">
                  <c:v>DPF22023</c:v>
                </c:pt>
                <c:pt idx="137">
                  <c:v>DPF22024</c:v>
                </c:pt>
                <c:pt idx="138">
                  <c:v>DPF22025</c:v>
                </c:pt>
                <c:pt idx="139">
                  <c:v>DPF22026</c:v>
                </c:pt>
                <c:pt idx="140">
                  <c:v>DPF22027</c:v>
                </c:pt>
                <c:pt idx="141">
                  <c:v>DPF22028</c:v>
                </c:pt>
                <c:pt idx="142">
                  <c:v>DPF22029</c:v>
                </c:pt>
                <c:pt idx="143">
                  <c:v>DPF22030</c:v>
                </c:pt>
                <c:pt idx="144">
                  <c:v>DPF22031</c:v>
                </c:pt>
                <c:pt idx="145">
                  <c:v>DPF22032</c:v>
                </c:pt>
                <c:pt idx="146">
                  <c:v>DPF22033</c:v>
                </c:pt>
                <c:pt idx="147">
                  <c:v>DPF22034</c:v>
                </c:pt>
                <c:pt idx="148">
                  <c:v>DPF22035</c:v>
                </c:pt>
                <c:pt idx="149">
                  <c:v>DPF22036</c:v>
                </c:pt>
                <c:pt idx="150">
                  <c:v>DPF22037</c:v>
                </c:pt>
                <c:pt idx="151">
                  <c:v>DPF22038</c:v>
                </c:pt>
                <c:pt idx="152">
                  <c:v>DPF22039</c:v>
                </c:pt>
                <c:pt idx="153">
                  <c:v>DPF22436</c:v>
                </c:pt>
                <c:pt idx="154">
                  <c:v>DPF23001</c:v>
                </c:pt>
                <c:pt idx="155">
                  <c:v>DPF23002</c:v>
                </c:pt>
                <c:pt idx="156">
                  <c:v>DPF23003</c:v>
                </c:pt>
                <c:pt idx="157">
                  <c:v>DPF23004</c:v>
                </c:pt>
                <c:pt idx="158">
                  <c:v>DPF23005</c:v>
                </c:pt>
                <c:pt idx="159">
                  <c:v>DPF23006</c:v>
                </c:pt>
                <c:pt idx="160">
                  <c:v>DPF23007</c:v>
                </c:pt>
                <c:pt idx="161">
                  <c:v>DPF23008</c:v>
                </c:pt>
                <c:pt idx="162">
                  <c:v>DPF23009</c:v>
                </c:pt>
                <c:pt idx="163">
                  <c:v>DPF23010</c:v>
                </c:pt>
                <c:pt idx="164">
                  <c:v>DPF23011</c:v>
                </c:pt>
                <c:pt idx="165">
                  <c:v>DPF23012</c:v>
                </c:pt>
                <c:pt idx="166">
                  <c:v>DPF23013</c:v>
                </c:pt>
                <c:pt idx="167">
                  <c:v>DPF23014</c:v>
                </c:pt>
                <c:pt idx="168">
                  <c:v>DPF23015</c:v>
                </c:pt>
                <c:pt idx="169">
                  <c:v>DPF23016</c:v>
                </c:pt>
                <c:pt idx="170">
                  <c:v>DPF23017</c:v>
                </c:pt>
                <c:pt idx="171">
                  <c:v>DPF23018</c:v>
                </c:pt>
                <c:pt idx="172">
                  <c:v>DPF23019</c:v>
                </c:pt>
                <c:pt idx="173">
                  <c:v>DPF23020</c:v>
                </c:pt>
                <c:pt idx="174">
                  <c:v>DPF23021</c:v>
                </c:pt>
                <c:pt idx="175">
                  <c:v>DPF23022</c:v>
                </c:pt>
                <c:pt idx="176">
                  <c:v>DPF23023</c:v>
                </c:pt>
                <c:pt idx="177">
                  <c:v>DPF23024</c:v>
                </c:pt>
                <c:pt idx="178">
                  <c:v>DPF23025</c:v>
                </c:pt>
              </c:strCache>
            </c:strRef>
          </c:cat>
          <c:val>
            <c:numRef>
              <c:f>'DP57 Trend'!$G$3:$G$181</c:f>
              <c:numCache>
                <c:formatCode>@</c:formatCode>
                <c:ptCount val="179"/>
                <c:pt idx="0">
                  <c:v>99.4</c:v>
                </c:pt>
                <c:pt idx="1">
                  <c:v>98.06</c:v>
                </c:pt>
                <c:pt idx="2">
                  <c:v>99.82</c:v>
                </c:pt>
                <c:pt idx="3">
                  <c:v>99.59</c:v>
                </c:pt>
                <c:pt idx="4">
                  <c:v>99.12</c:v>
                </c:pt>
                <c:pt idx="5">
                  <c:v>99.12</c:v>
                </c:pt>
                <c:pt idx="6">
                  <c:v>98.25</c:v>
                </c:pt>
                <c:pt idx="7">
                  <c:v>99.34</c:v>
                </c:pt>
                <c:pt idx="8">
                  <c:v>99.3</c:v>
                </c:pt>
                <c:pt idx="9">
                  <c:v>99.44</c:v>
                </c:pt>
                <c:pt idx="10">
                  <c:v>99.5</c:v>
                </c:pt>
                <c:pt idx="11">
                  <c:v>99.43</c:v>
                </c:pt>
                <c:pt idx="12">
                  <c:v>99.41</c:v>
                </c:pt>
                <c:pt idx="13">
                  <c:v>99.61</c:v>
                </c:pt>
                <c:pt idx="14">
                  <c:v>99.76</c:v>
                </c:pt>
                <c:pt idx="15">
                  <c:v>98.6</c:v>
                </c:pt>
                <c:pt idx="16">
                  <c:v>99.04</c:v>
                </c:pt>
                <c:pt idx="17">
                  <c:v>99.24</c:v>
                </c:pt>
                <c:pt idx="18">
                  <c:v>98.43</c:v>
                </c:pt>
                <c:pt idx="19">
                  <c:v>99.39</c:v>
                </c:pt>
                <c:pt idx="20">
                  <c:v>97.87</c:v>
                </c:pt>
                <c:pt idx="21">
                  <c:v>98.47</c:v>
                </c:pt>
                <c:pt idx="22">
                  <c:v>98.39</c:v>
                </c:pt>
                <c:pt idx="23">
                  <c:v>99.51</c:v>
                </c:pt>
                <c:pt idx="24">
                  <c:v>99.25</c:v>
                </c:pt>
                <c:pt idx="25">
                  <c:v>98.79</c:v>
                </c:pt>
                <c:pt idx="26">
                  <c:v>98.94</c:v>
                </c:pt>
                <c:pt idx="27">
                  <c:v>98.52</c:v>
                </c:pt>
                <c:pt idx="28">
                  <c:v>97.95</c:v>
                </c:pt>
                <c:pt idx="29">
                  <c:v>97.53</c:v>
                </c:pt>
                <c:pt idx="30">
                  <c:v>97.4</c:v>
                </c:pt>
                <c:pt idx="31">
                  <c:v>98.29</c:v>
                </c:pt>
                <c:pt idx="32">
                  <c:v>98.49</c:v>
                </c:pt>
                <c:pt idx="33">
                  <c:v>98.93</c:v>
                </c:pt>
                <c:pt idx="34">
                  <c:v>98.23</c:v>
                </c:pt>
                <c:pt idx="35">
                  <c:v>98.62</c:v>
                </c:pt>
                <c:pt idx="36">
                  <c:v>98.08</c:v>
                </c:pt>
                <c:pt idx="37">
                  <c:v>97.76</c:v>
                </c:pt>
                <c:pt idx="38">
                  <c:v>97.81</c:v>
                </c:pt>
                <c:pt idx="39">
                  <c:v>98.63</c:v>
                </c:pt>
                <c:pt idx="40">
                  <c:v>98.4</c:v>
                </c:pt>
                <c:pt idx="41">
                  <c:v>98.35</c:v>
                </c:pt>
                <c:pt idx="42">
                  <c:v>97.85</c:v>
                </c:pt>
                <c:pt idx="43">
                  <c:v>98.21</c:v>
                </c:pt>
                <c:pt idx="44">
                  <c:v>98.07</c:v>
                </c:pt>
                <c:pt idx="45">
                  <c:v>98.58</c:v>
                </c:pt>
                <c:pt idx="46">
                  <c:v>98.72</c:v>
                </c:pt>
                <c:pt idx="47">
                  <c:v>98.19</c:v>
                </c:pt>
                <c:pt idx="48">
                  <c:v>97.99</c:v>
                </c:pt>
                <c:pt idx="49">
                  <c:v>98.45</c:v>
                </c:pt>
                <c:pt idx="50">
                  <c:v>98.29</c:v>
                </c:pt>
                <c:pt idx="51">
                  <c:v>98.16</c:v>
                </c:pt>
                <c:pt idx="52">
                  <c:v>98.08</c:v>
                </c:pt>
                <c:pt idx="53">
                  <c:v>97.42</c:v>
                </c:pt>
                <c:pt idx="54">
                  <c:v>97.75</c:v>
                </c:pt>
                <c:pt idx="55">
                  <c:v>97.99</c:v>
                </c:pt>
                <c:pt idx="56">
                  <c:v>97.56</c:v>
                </c:pt>
                <c:pt idx="57">
                  <c:v>98.28</c:v>
                </c:pt>
                <c:pt idx="58">
                  <c:v>97.59</c:v>
                </c:pt>
                <c:pt idx="59">
                  <c:v>98.51</c:v>
                </c:pt>
                <c:pt idx="60">
                  <c:v>98.35</c:v>
                </c:pt>
                <c:pt idx="61">
                  <c:v>97.57</c:v>
                </c:pt>
                <c:pt idx="62">
                  <c:v>97.43</c:v>
                </c:pt>
                <c:pt idx="63">
                  <c:v>97.49</c:v>
                </c:pt>
                <c:pt idx="64">
                  <c:v>98.36</c:v>
                </c:pt>
                <c:pt idx="65">
                  <c:v>98.35</c:v>
                </c:pt>
                <c:pt idx="66">
                  <c:v>98.25</c:v>
                </c:pt>
                <c:pt idx="67">
                  <c:v>97.46</c:v>
                </c:pt>
                <c:pt idx="68">
                  <c:v>98.56</c:v>
                </c:pt>
                <c:pt idx="69">
                  <c:v>98.27</c:v>
                </c:pt>
                <c:pt idx="70">
                  <c:v>98.13</c:v>
                </c:pt>
                <c:pt idx="71">
                  <c:v>98.2</c:v>
                </c:pt>
                <c:pt idx="72">
                  <c:v>99.17</c:v>
                </c:pt>
                <c:pt idx="73">
                  <c:v>98.24</c:v>
                </c:pt>
                <c:pt idx="74">
                  <c:v>98.24</c:v>
                </c:pt>
                <c:pt idx="75">
                  <c:v>98.29</c:v>
                </c:pt>
                <c:pt idx="76">
                  <c:v>98.14</c:v>
                </c:pt>
                <c:pt idx="77">
                  <c:v>97.7</c:v>
                </c:pt>
                <c:pt idx="78">
                  <c:v>97.84</c:v>
                </c:pt>
                <c:pt idx="79">
                  <c:v>98.56</c:v>
                </c:pt>
                <c:pt idx="80">
                  <c:v>98.29</c:v>
                </c:pt>
                <c:pt idx="81">
                  <c:v>98.83</c:v>
                </c:pt>
                <c:pt idx="82">
                  <c:v>98.26</c:v>
                </c:pt>
                <c:pt idx="83">
                  <c:v>98.32</c:v>
                </c:pt>
                <c:pt idx="84">
                  <c:v>97.86</c:v>
                </c:pt>
                <c:pt idx="85">
                  <c:v>97.96</c:v>
                </c:pt>
                <c:pt idx="86">
                  <c:v>97.89</c:v>
                </c:pt>
                <c:pt idx="87">
                  <c:v>98.21</c:v>
                </c:pt>
                <c:pt idx="88">
                  <c:v>98.12</c:v>
                </c:pt>
                <c:pt idx="89">
                  <c:v>97.64</c:v>
                </c:pt>
                <c:pt idx="90">
                  <c:v>97.64</c:v>
                </c:pt>
                <c:pt idx="91">
                  <c:v>98.09</c:v>
                </c:pt>
                <c:pt idx="92">
                  <c:v>98.37</c:v>
                </c:pt>
                <c:pt idx="93">
                  <c:v>98.39</c:v>
                </c:pt>
                <c:pt idx="94">
                  <c:v>98.22</c:v>
                </c:pt>
                <c:pt idx="95">
                  <c:v>98.03</c:v>
                </c:pt>
                <c:pt idx="96">
                  <c:v>98.41</c:v>
                </c:pt>
                <c:pt idx="97">
                  <c:v>98.6</c:v>
                </c:pt>
                <c:pt idx="98">
                  <c:v>98.54</c:v>
                </c:pt>
                <c:pt idx="99">
                  <c:v>98.51</c:v>
                </c:pt>
                <c:pt idx="100">
                  <c:v>98.21</c:v>
                </c:pt>
                <c:pt idx="101">
                  <c:v>98.12</c:v>
                </c:pt>
                <c:pt idx="102">
                  <c:v>97.82</c:v>
                </c:pt>
                <c:pt idx="103">
                  <c:v>97.59</c:v>
                </c:pt>
                <c:pt idx="104">
                  <c:v>97.93</c:v>
                </c:pt>
                <c:pt idx="105">
                  <c:v>98.65</c:v>
                </c:pt>
                <c:pt idx="106">
                  <c:v>98.68</c:v>
                </c:pt>
                <c:pt idx="107">
                  <c:v>98.62</c:v>
                </c:pt>
                <c:pt idx="108">
                  <c:v>98.42</c:v>
                </c:pt>
                <c:pt idx="109">
                  <c:v>98.2</c:v>
                </c:pt>
                <c:pt idx="110">
                  <c:v>98.01</c:v>
                </c:pt>
                <c:pt idx="111">
                  <c:v>98</c:v>
                </c:pt>
                <c:pt idx="112">
                  <c:v>97.2</c:v>
                </c:pt>
                <c:pt idx="113">
                  <c:v>97.26</c:v>
                </c:pt>
                <c:pt idx="114">
                  <c:v>98.39</c:v>
                </c:pt>
                <c:pt idx="115">
                  <c:v>97.89</c:v>
                </c:pt>
                <c:pt idx="116">
                  <c:v>98.72</c:v>
                </c:pt>
                <c:pt idx="117">
                  <c:v>99.27</c:v>
                </c:pt>
                <c:pt idx="118">
                  <c:v>99.05</c:v>
                </c:pt>
                <c:pt idx="119">
                  <c:v>99</c:v>
                </c:pt>
                <c:pt idx="120">
                  <c:v>98.47</c:v>
                </c:pt>
                <c:pt idx="121">
                  <c:v>99.07</c:v>
                </c:pt>
                <c:pt idx="122">
                  <c:v>99.05</c:v>
                </c:pt>
                <c:pt idx="123">
                  <c:v>98.58</c:v>
                </c:pt>
                <c:pt idx="124">
                  <c:v>98.02</c:v>
                </c:pt>
                <c:pt idx="125">
                  <c:v>98.54</c:v>
                </c:pt>
                <c:pt idx="126">
                  <c:v>98.71</c:v>
                </c:pt>
                <c:pt idx="127">
                  <c:v>98.63</c:v>
                </c:pt>
                <c:pt idx="128">
                  <c:v>98.68</c:v>
                </c:pt>
                <c:pt idx="129">
                  <c:v>98.63</c:v>
                </c:pt>
                <c:pt idx="130">
                  <c:v>98.72</c:v>
                </c:pt>
                <c:pt idx="131">
                  <c:v>98.67</c:v>
                </c:pt>
                <c:pt idx="132">
                  <c:v>98.36</c:v>
                </c:pt>
                <c:pt idx="133">
                  <c:v>98.7</c:v>
                </c:pt>
                <c:pt idx="134">
                  <c:v>98.53</c:v>
                </c:pt>
                <c:pt idx="135">
                  <c:v>98.57</c:v>
                </c:pt>
                <c:pt idx="136">
                  <c:v>98.89</c:v>
                </c:pt>
                <c:pt idx="137">
                  <c:v>98.87</c:v>
                </c:pt>
                <c:pt idx="138">
                  <c:v>98.95</c:v>
                </c:pt>
                <c:pt idx="139">
                  <c:v>98.96</c:v>
                </c:pt>
                <c:pt idx="140">
                  <c:v>98.8</c:v>
                </c:pt>
                <c:pt idx="141">
                  <c:v>98.87</c:v>
                </c:pt>
                <c:pt idx="142">
                  <c:v>99.05</c:v>
                </c:pt>
                <c:pt idx="143">
                  <c:v>98.66</c:v>
                </c:pt>
                <c:pt idx="144">
                  <c:v>98.66</c:v>
                </c:pt>
                <c:pt idx="145">
                  <c:v>98.83</c:v>
                </c:pt>
                <c:pt idx="146">
                  <c:v>98.86</c:v>
                </c:pt>
                <c:pt idx="147">
                  <c:v>98.97</c:v>
                </c:pt>
                <c:pt idx="148">
                  <c:v>98.98</c:v>
                </c:pt>
                <c:pt idx="149">
                  <c:v>98.73</c:v>
                </c:pt>
                <c:pt idx="150">
                  <c:v>98.73</c:v>
                </c:pt>
                <c:pt idx="151">
                  <c:v>98.71</c:v>
                </c:pt>
                <c:pt idx="152">
                  <c:v>98.81</c:v>
                </c:pt>
                <c:pt idx="153">
                  <c:v>98.93</c:v>
                </c:pt>
                <c:pt idx="154">
                  <c:v>98.59</c:v>
                </c:pt>
                <c:pt idx="155">
                  <c:v>98.84</c:v>
                </c:pt>
                <c:pt idx="156">
                  <c:v>97.97</c:v>
                </c:pt>
                <c:pt idx="157">
                  <c:v>98.09</c:v>
                </c:pt>
                <c:pt idx="158">
                  <c:v>98.23</c:v>
                </c:pt>
                <c:pt idx="159">
                  <c:v>99.01</c:v>
                </c:pt>
                <c:pt idx="160">
                  <c:v>99.06</c:v>
                </c:pt>
                <c:pt idx="161">
                  <c:v>99.41</c:v>
                </c:pt>
                <c:pt idx="162">
                  <c:v>99.35</c:v>
                </c:pt>
                <c:pt idx="163">
                  <c:v>99.03</c:v>
                </c:pt>
                <c:pt idx="164">
                  <c:v>98.89</c:v>
                </c:pt>
                <c:pt idx="165">
                  <c:v>99.15</c:v>
                </c:pt>
                <c:pt idx="166">
                  <c:v>99.12</c:v>
                </c:pt>
                <c:pt idx="167">
                  <c:v>99.09</c:v>
                </c:pt>
                <c:pt idx="168">
                  <c:v>99.45</c:v>
                </c:pt>
                <c:pt idx="169">
                  <c:v>98.76</c:v>
                </c:pt>
                <c:pt idx="170">
                  <c:v>98.82</c:v>
                </c:pt>
                <c:pt idx="171">
                  <c:v>99.06</c:v>
                </c:pt>
                <c:pt idx="172">
                  <c:v>99.05</c:v>
                </c:pt>
                <c:pt idx="173">
                  <c:v>99.03</c:v>
                </c:pt>
                <c:pt idx="174">
                  <c:v>98.98</c:v>
                </c:pt>
                <c:pt idx="175">
                  <c:v>99.07</c:v>
                </c:pt>
                <c:pt idx="176">
                  <c:v>99.06</c:v>
                </c:pt>
                <c:pt idx="177">
                  <c:v>98.71</c:v>
                </c:pt>
                <c:pt idx="178">
                  <c:v>98.93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EC-443E-A75F-D0963CB70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705796175"/>
        <c:axId val="105652159"/>
      </c:lineChart>
      <c:catAx>
        <c:axId val="70579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652159"/>
        <c:crosses val="autoZero"/>
        <c:auto val="1"/>
        <c:lblAlgn val="ctr"/>
        <c:lblOffset val="100"/>
        <c:noMultiLvlLbl val="0"/>
      </c:catAx>
      <c:valAx>
        <c:axId val="10565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796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DP57</a:t>
            </a:r>
            <a:r>
              <a:rPr lang="en-US" altLang="ko-KR" baseline="0"/>
              <a:t> </a:t>
            </a:r>
            <a:r>
              <a:rPr lang="ko-KR" altLang="en-US" baseline="0"/>
              <a:t>유기부성분 총합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'DP57 Trend'!$B$3:$B$181</c:f>
              <c:strCache>
                <c:ptCount val="179"/>
                <c:pt idx="0">
                  <c:v>DPF17001</c:v>
                </c:pt>
                <c:pt idx="1">
                  <c:v>DPF17002</c:v>
                </c:pt>
                <c:pt idx="2">
                  <c:v>DPF17003</c:v>
                </c:pt>
                <c:pt idx="3">
                  <c:v>DPF17004</c:v>
                </c:pt>
                <c:pt idx="4">
                  <c:v>DPF17005</c:v>
                </c:pt>
                <c:pt idx="5">
                  <c:v>DPF17006</c:v>
                </c:pt>
                <c:pt idx="6">
                  <c:v>DPF17007</c:v>
                </c:pt>
                <c:pt idx="7">
                  <c:v>NPF17008</c:v>
                </c:pt>
                <c:pt idx="8">
                  <c:v>DPF17009</c:v>
                </c:pt>
                <c:pt idx="9">
                  <c:v>DPF17010</c:v>
                </c:pt>
                <c:pt idx="10">
                  <c:v>DPF17011</c:v>
                </c:pt>
                <c:pt idx="11">
                  <c:v>DPF17012</c:v>
                </c:pt>
                <c:pt idx="12">
                  <c:v>DPF17013</c:v>
                </c:pt>
                <c:pt idx="13">
                  <c:v>DPF17014</c:v>
                </c:pt>
                <c:pt idx="14">
                  <c:v>DPF17015</c:v>
                </c:pt>
                <c:pt idx="15">
                  <c:v>DPF17016</c:v>
                </c:pt>
                <c:pt idx="16">
                  <c:v>DPF17017</c:v>
                </c:pt>
                <c:pt idx="17">
                  <c:v>DPF17018</c:v>
                </c:pt>
                <c:pt idx="18">
                  <c:v>DPF17019</c:v>
                </c:pt>
                <c:pt idx="19">
                  <c:v>DPF17020</c:v>
                </c:pt>
                <c:pt idx="20">
                  <c:v>DPF18001</c:v>
                </c:pt>
                <c:pt idx="21">
                  <c:v>DPF18002</c:v>
                </c:pt>
                <c:pt idx="22">
                  <c:v>DPF18003</c:v>
                </c:pt>
                <c:pt idx="23">
                  <c:v>DPF18004</c:v>
                </c:pt>
                <c:pt idx="24">
                  <c:v>DPF18005</c:v>
                </c:pt>
                <c:pt idx="25">
                  <c:v>DPF18006</c:v>
                </c:pt>
                <c:pt idx="26">
                  <c:v>DPF18007</c:v>
                </c:pt>
                <c:pt idx="27">
                  <c:v>DPF18008</c:v>
                </c:pt>
                <c:pt idx="28">
                  <c:v>DPF18009</c:v>
                </c:pt>
                <c:pt idx="29">
                  <c:v>DPF18010</c:v>
                </c:pt>
                <c:pt idx="30">
                  <c:v>DPF18011</c:v>
                </c:pt>
                <c:pt idx="31">
                  <c:v>DPF18012</c:v>
                </c:pt>
                <c:pt idx="32">
                  <c:v>DPF18013</c:v>
                </c:pt>
                <c:pt idx="33">
                  <c:v>DPF18014</c:v>
                </c:pt>
                <c:pt idx="34">
                  <c:v>DPF18015</c:v>
                </c:pt>
                <c:pt idx="35">
                  <c:v>DPF18016</c:v>
                </c:pt>
                <c:pt idx="36">
                  <c:v>DPF18017</c:v>
                </c:pt>
                <c:pt idx="37">
                  <c:v>DPF18018</c:v>
                </c:pt>
                <c:pt idx="38">
                  <c:v>DPF19001</c:v>
                </c:pt>
                <c:pt idx="39">
                  <c:v>DPF19002</c:v>
                </c:pt>
                <c:pt idx="40">
                  <c:v>DPF19003</c:v>
                </c:pt>
                <c:pt idx="41">
                  <c:v>DPF19004</c:v>
                </c:pt>
                <c:pt idx="42">
                  <c:v>DPF19005</c:v>
                </c:pt>
                <c:pt idx="43">
                  <c:v>DPF19006</c:v>
                </c:pt>
                <c:pt idx="44">
                  <c:v>DPF19007</c:v>
                </c:pt>
                <c:pt idx="45">
                  <c:v>DPF19008</c:v>
                </c:pt>
                <c:pt idx="46">
                  <c:v>DPF19009</c:v>
                </c:pt>
                <c:pt idx="47">
                  <c:v>DPF19010</c:v>
                </c:pt>
                <c:pt idx="48">
                  <c:v>DPF19011</c:v>
                </c:pt>
                <c:pt idx="49">
                  <c:v>DPF19012</c:v>
                </c:pt>
                <c:pt idx="50">
                  <c:v>DPF19013</c:v>
                </c:pt>
                <c:pt idx="51">
                  <c:v>DPF19014</c:v>
                </c:pt>
                <c:pt idx="52">
                  <c:v>DPF19015</c:v>
                </c:pt>
                <c:pt idx="53">
                  <c:v>DPF19016</c:v>
                </c:pt>
                <c:pt idx="54">
                  <c:v>DPF19017</c:v>
                </c:pt>
                <c:pt idx="55">
                  <c:v>DPF19018</c:v>
                </c:pt>
                <c:pt idx="56">
                  <c:v>DPF19019</c:v>
                </c:pt>
                <c:pt idx="57">
                  <c:v>DPF19020</c:v>
                </c:pt>
                <c:pt idx="58">
                  <c:v>DPF19021</c:v>
                </c:pt>
                <c:pt idx="59">
                  <c:v>DPF19022</c:v>
                </c:pt>
                <c:pt idx="60">
                  <c:v>DPF19023</c:v>
                </c:pt>
                <c:pt idx="61">
                  <c:v>DPF19024</c:v>
                </c:pt>
                <c:pt idx="62">
                  <c:v>DPF19025</c:v>
                </c:pt>
                <c:pt idx="63">
                  <c:v>DPF20001</c:v>
                </c:pt>
                <c:pt idx="64">
                  <c:v>DPF20002</c:v>
                </c:pt>
                <c:pt idx="65">
                  <c:v>DPF20003</c:v>
                </c:pt>
                <c:pt idx="66">
                  <c:v>DPF20004</c:v>
                </c:pt>
                <c:pt idx="67">
                  <c:v>DPF20005</c:v>
                </c:pt>
                <c:pt idx="68">
                  <c:v>DPF20006</c:v>
                </c:pt>
                <c:pt idx="69">
                  <c:v>DPF20007</c:v>
                </c:pt>
                <c:pt idx="70">
                  <c:v>DPF20008</c:v>
                </c:pt>
                <c:pt idx="71">
                  <c:v>DPF20009</c:v>
                </c:pt>
                <c:pt idx="72">
                  <c:v>DPF20402</c:v>
                </c:pt>
                <c:pt idx="73">
                  <c:v>DPF20010</c:v>
                </c:pt>
                <c:pt idx="74">
                  <c:v>DPF20011</c:v>
                </c:pt>
                <c:pt idx="75">
                  <c:v>DPF20012</c:v>
                </c:pt>
                <c:pt idx="76">
                  <c:v>DPF20013</c:v>
                </c:pt>
                <c:pt idx="77">
                  <c:v>DPF20014</c:v>
                </c:pt>
                <c:pt idx="78">
                  <c:v>DPF20015</c:v>
                </c:pt>
                <c:pt idx="79">
                  <c:v>DPF20016</c:v>
                </c:pt>
                <c:pt idx="80">
                  <c:v>DPF20017</c:v>
                </c:pt>
                <c:pt idx="81">
                  <c:v>DPF21001</c:v>
                </c:pt>
                <c:pt idx="82">
                  <c:v>DPF21002</c:v>
                </c:pt>
                <c:pt idx="83">
                  <c:v>DPF21003</c:v>
                </c:pt>
                <c:pt idx="84">
                  <c:v>DPF21004</c:v>
                </c:pt>
                <c:pt idx="85">
                  <c:v>DPF21005</c:v>
                </c:pt>
                <c:pt idx="86">
                  <c:v>DPF21006</c:v>
                </c:pt>
                <c:pt idx="87">
                  <c:v>DPF21007</c:v>
                </c:pt>
                <c:pt idx="88">
                  <c:v>DPF21008</c:v>
                </c:pt>
                <c:pt idx="89">
                  <c:v>DPF21009</c:v>
                </c:pt>
                <c:pt idx="90">
                  <c:v>DPF21010</c:v>
                </c:pt>
                <c:pt idx="91">
                  <c:v>DPF21011</c:v>
                </c:pt>
                <c:pt idx="92">
                  <c:v>DPF21012</c:v>
                </c:pt>
                <c:pt idx="93">
                  <c:v>DPF21013</c:v>
                </c:pt>
                <c:pt idx="94">
                  <c:v>DPF21014</c:v>
                </c:pt>
                <c:pt idx="95">
                  <c:v>DPF21015</c:v>
                </c:pt>
                <c:pt idx="96">
                  <c:v>DPF21016</c:v>
                </c:pt>
                <c:pt idx="97">
                  <c:v>DPF21017</c:v>
                </c:pt>
                <c:pt idx="98">
                  <c:v>DPF21018</c:v>
                </c:pt>
                <c:pt idx="99">
                  <c:v>DPF21019</c:v>
                </c:pt>
                <c:pt idx="100">
                  <c:v>DPF21410</c:v>
                </c:pt>
                <c:pt idx="101">
                  <c:v>DPF21020</c:v>
                </c:pt>
                <c:pt idx="102">
                  <c:v>DPF21021</c:v>
                </c:pt>
                <c:pt idx="103">
                  <c:v>DPF21022</c:v>
                </c:pt>
                <c:pt idx="104">
                  <c:v>DPF21023</c:v>
                </c:pt>
                <c:pt idx="105">
                  <c:v>DPF21024</c:v>
                </c:pt>
                <c:pt idx="106">
                  <c:v>DPF21025</c:v>
                </c:pt>
                <c:pt idx="107">
                  <c:v>DPF21026</c:v>
                </c:pt>
                <c:pt idx="108">
                  <c:v>DPF21027</c:v>
                </c:pt>
                <c:pt idx="109">
                  <c:v>DPF21028</c:v>
                </c:pt>
                <c:pt idx="110">
                  <c:v>DPF21029</c:v>
                </c:pt>
                <c:pt idx="111">
                  <c:v>DPF21030</c:v>
                </c:pt>
                <c:pt idx="112">
                  <c:v>DPF21031</c:v>
                </c:pt>
                <c:pt idx="113">
                  <c:v>DPF21032</c:v>
                </c:pt>
                <c:pt idx="114">
                  <c:v>DPF22001</c:v>
                </c:pt>
                <c:pt idx="115">
                  <c:v>DPF22002</c:v>
                </c:pt>
                <c:pt idx="116">
                  <c:v>DPF22003</c:v>
                </c:pt>
                <c:pt idx="117">
                  <c:v>DPF22004</c:v>
                </c:pt>
                <c:pt idx="118">
                  <c:v>DPF22005</c:v>
                </c:pt>
                <c:pt idx="119">
                  <c:v>DPF22006</c:v>
                </c:pt>
                <c:pt idx="120">
                  <c:v>DPF22007</c:v>
                </c:pt>
                <c:pt idx="121">
                  <c:v>DPF22008</c:v>
                </c:pt>
                <c:pt idx="122">
                  <c:v>DPF22009</c:v>
                </c:pt>
                <c:pt idx="123">
                  <c:v>DPF22010</c:v>
                </c:pt>
                <c:pt idx="124">
                  <c:v>DPF22011</c:v>
                </c:pt>
                <c:pt idx="125">
                  <c:v>DPF22012</c:v>
                </c:pt>
                <c:pt idx="126">
                  <c:v>DPF22013</c:v>
                </c:pt>
                <c:pt idx="127">
                  <c:v>DPF22014</c:v>
                </c:pt>
                <c:pt idx="128">
                  <c:v>DPF22015</c:v>
                </c:pt>
                <c:pt idx="129">
                  <c:v>DPF22016</c:v>
                </c:pt>
                <c:pt idx="130">
                  <c:v>DPF22017</c:v>
                </c:pt>
                <c:pt idx="131">
                  <c:v>DPF22018</c:v>
                </c:pt>
                <c:pt idx="132">
                  <c:v>DPF22019</c:v>
                </c:pt>
                <c:pt idx="133">
                  <c:v>DPF22020</c:v>
                </c:pt>
                <c:pt idx="134">
                  <c:v>DPF22021</c:v>
                </c:pt>
                <c:pt idx="135">
                  <c:v>DPF22022</c:v>
                </c:pt>
                <c:pt idx="136">
                  <c:v>DPF22023</c:v>
                </c:pt>
                <c:pt idx="137">
                  <c:v>DPF22024</c:v>
                </c:pt>
                <c:pt idx="138">
                  <c:v>DPF22025</c:v>
                </c:pt>
                <c:pt idx="139">
                  <c:v>DPF22026</c:v>
                </c:pt>
                <c:pt idx="140">
                  <c:v>DPF22027</c:v>
                </c:pt>
                <c:pt idx="141">
                  <c:v>DPF22028</c:v>
                </c:pt>
                <c:pt idx="142">
                  <c:v>DPF22029</c:v>
                </c:pt>
                <c:pt idx="143">
                  <c:v>DPF22030</c:v>
                </c:pt>
                <c:pt idx="144">
                  <c:v>DPF22031</c:v>
                </c:pt>
                <c:pt idx="145">
                  <c:v>DPF22032</c:v>
                </c:pt>
                <c:pt idx="146">
                  <c:v>DPF22033</c:v>
                </c:pt>
                <c:pt idx="147">
                  <c:v>DPF22034</c:v>
                </c:pt>
                <c:pt idx="148">
                  <c:v>DPF22035</c:v>
                </c:pt>
                <c:pt idx="149">
                  <c:v>DPF22036</c:v>
                </c:pt>
                <c:pt idx="150">
                  <c:v>DPF22037</c:v>
                </c:pt>
                <c:pt idx="151">
                  <c:v>DPF22038</c:v>
                </c:pt>
                <c:pt idx="152">
                  <c:v>DPF22039</c:v>
                </c:pt>
                <c:pt idx="153">
                  <c:v>DPF22436</c:v>
                </c:pt>
                <c:pt idx="154">
                  <c:v>DPF23001</c:v>
                </c:pt>
                <c:pt idx="155">
                  <c:v>DPF23002</c:v>
                </c:pt>
                <c:pt idx="156">
                  <c:v>DPF23003</c:v>
                </c:pt>
                <c:pt idx="157">
                  <c:v>DPF23004</c:v>
                </c:pt>
                <c:pt idx="158">
                  <c:v>DPF23005</c:v>
                </c:pt>
                <c:pt idx="159">
                  <c:v>DPF23006</c:v>
                </c:pt>
                <c:pt idx="160">
                  <c:v>DPF23007</c:v>
                </c:pt>
                <c:pt idx="161">
                  <c:v>DPF23008</c:v>
                </c:pt>
                <c:pt idx="162">
                  <c:v>DPF23009</c:v>
                </c:pt>
                <c:pt idx="163">
                  <c:v>DPF23010</c:v>
                </c:pt>
                <c:pt idx="164">
                  <c:v>DPF23011</c:v>
                </c:pt>
                <c:pt idx="165">
                  <c:v>DPF23012</c:v>
                </c:pt>
                <c:pt idx="166">
                  <c:v>DPF23013</c:v>
                </c:pt>
                <c:pt idx="167">
                  <c:v>DPF23014</c:v>
                </c:pt>
                <c:pt idx="168">
                  <c:v>DPF23015</c:v>
                </c:pt>
                <c:pt idx="169">
                  <c:v>DPF23016</c:v>
                </c:pt>
                <c:pt idx="170">
                  <c:v>DPF23017</c:v>
                </c:pt>
                <c:pt idx="171">
                  <c:v>DPF23018</c:v>
                </c:pt>
                <c:pt idx="172">
                  <c:v>DPF23019</c:v>
                </c:pt>
                <c:pt idx="173">
                  <c:v>DPF23020</c:v>
                </c:pt>
                <c:pt idx="174">
                  <c:v>DPF23021</c:v>
                </c:pt>
                <c:pt idx="175">
                  <c:v>DPF23022</c:v>
                </c:pt>
                <c:pt idx="176">
                  <c:v>DPF23023</c:v>
                </c:pt>
                <c:pt idx="177">
                  <c:v>DPF23024</c:v>
                </c:pt>
                <c:pt idx="178">
                  <c:v>DPF23025</c:v>
                </c:pt>
              </c:strCache>
            </c:strRef>
          </c:cat>
          <c:val>
            <c:numRef>
              <c:f>'DP57 Trend'!$H$3:$H$181</c:f>
              <c:numCache>
                <c:formatCode>@</c:formatCode>
                <c:ptCount val="179"/>
                <c:pt idx="0">
                  <c:v>2.7</c:v>
                </c:pt>
                <c:pt idx="1">
                  <c:v>2.94</c:v>
                </c:pt>
                <c:pt idx="2">
                  <c:v>1.32</c:v>
                </c:pt>
                <c:pt idx="3">
                  <c:v>1.57</c:v>
                </c:pt>
                <c:pt idx="4">
                  <c:v>1.23</c:v>
                </c:pt>
                <c:pt idx="5">
                  <c:v>1.67</c:v>
                </c:pt>
                <c:pt idx="6">
                  <c:v>1.59</c:v>
                </c:pt>
                <c:pt idx="7">
                  <c:v>2.16</c:v>
                </c:pt>
                <c:pt idx="8">
                  <c:v>1.77</c:v>
                </c:pt>
                <c:pt idx="9">
                  <c:v>1.49</c:v>
                </c:pt>
                <c:pt idx="10">
                  <c:v>1.39</c:v>
                </c:pt>
                <c:pt idx="11">
                  <c:v>1.3</c:v>
                </c:pt>
                <c:pt idx="12">
                  <c:v>1.96</c:v>
                </c:pt>
                <c:pt idx="13">
                  <c:v>2.2799999999999998</c:v>
                </c:pt>
                <c:pt idx="14">
                  <c:v>2.16</c:v>
                </c:pt>
                <c:pt idx="15">
                  <c:v>2.4900000000000002</c:v>
                </c:pt>
                <c:pt idx="16">
                  <c:v>1.6</c:v>
                </c:pt>
                <c:pt idx="17">
                  <c:v>1.85</c:v>
                </c:pt>
                <c:pt idx="18">
                  <c:v>2.33</c:v>
                </c:pt>
                <c:pt idx="19">
                  <c:v>1.98</c:v>
                </c:pt>
                <c:pt idx="20">
                  <c:v>2.66</c:v>
                </c:pt>
                <c:pt idx="21">
                  <c:v>1.42</c:v>
                </c:pt>
                <c:pt idx="22">
                  <c:v>1.66</c:v>
                </c:pt>
                <c:pt idx="23">
                  <c:v>1.75</c:v>
                </c:pt>
                <c:pt idx="24">
                  <c:v>1.53</c:v>
                </c:pt>
                <c:pt idx="25">
                  <c:v>2.42</c:v>
                </c:pt>
                <c:pt idx="26">
                  <c:v>1.81</c:v>
                </c:pt>
                <c:pt idx="27">
                  <c:v>2.5</c:v>
                </c:pt>
                <c:pt idx="28">
                  <c:v>1.95</c:v>
                </c:pt>
                <c:pt idx="29">
                  <c:v>2.48</c:v>
                </c:pt>
                <c:pt idx="30">
                  <c:v>2.25</c:v>
                </c:pt>
                <c:pt idx="31">
                  <c:v>1.81</c:v>
                </c:pt>
                <c:pt idx="32">
                  <c:v>1.65</c:v>
                </c:pt>
                <c:pt idx="33">
                  <c:v>1.48</c:v>
                </c:pt>
                <c:pt idx="34">
                  <c:v>2.04</c:v>
                </c:pt>
                <c:pt idx="35">
                  <c:v>2.9</c:v>
                </c:pt>
                <c:pt idx="36">
                  <c:v>2.74</c:v>
                </c:pt>
                <c:pt idx="37">
                  <c:v>3.3</c:v>
                </c:pt>
                <c:pt idx="38">
                  <c:v>2.2599999999999998</c:v>
                </c:pt>
                <c:pt idx="39">
                  <c:v>1.91</c:v>
                </c:pt>
                <c:pt idx="40">
                  <c:v>1.89</c:v>
                </c:pt>
                <c:pt idx="41">
                  <c:v>2.46</c:v>
                </c:pt>
                <c:pt idx="42">
                  <c:v>3.71</c:v>
                </c:pt>
                <c:pt idx="43">
                  <c:v>2.2200000000000002</c:v>
                </c:pt>
                <c:pt idx="44">
                  <c:v>3.53</c:v>
                </c:pt>
                <c:pt idx="45">
                  <c:v>1.89</c:v>
                </c:pt>
                <c:pt idx="46">
                  <c:v>1.42</c:v>
                </c:pt>
                <c:pt idx="47">
                  <c:v>2.2599999999999998</c:v>
                </c:pt>
                <c:pt idx="48">
                  <c:v>2.4300000000000002</c:v>
                </c:pt>
                <c:pt idx="49">
                  <c:v>1.43</c:v>
                </c:pt>
                <c:pt idx="50">
                  <c:v>1.78</c:v>
                </c:pt>
                <c:pt idx="51">
                  <c:v>1.54</c:v>
                </c:pt>
                <c:pt idx="52">
                  <c:v>1.85</c:v>
                </c:pt>
                <c:pt idx="53">
                  <c:v>3.09</c:v>
                </c:pt>
                <c:pt idx="54">
                  <c:v>1.7</c:v>
                </c:pt>
                <c:pt idx="55">
                  <c:v>1.96</c:v>
                </c:pt>
                <c:pt idx="56">
                  <c:v>2.85</c:v>
                </c:pt>
                <c:pt idx="57">
                  <c:v>3.19</c:v>
                </c:pt>
                <c:pt idx="58">
                  <c:v>2.23</c:v>
                </c:pt>
                <c:pt idx="59">
                  <c:v>1.99</c:v>
                </c:pt>
                <c:pt idx="60">
                  <c:v>2.14</c:v>
                </c:pt>
                <c:pt idx="61">
                  <c:v>2.87</c:v>
                </c:pt>
                <c:pt idx="62">
                  <c:v>3.99</c:v>
                </c:pt>
                <c:pt idx="63">
                  <c:v>2.39</c:v>
                </c:pt>
                <c:pt idx="64">
                  <c:v>3.8</c:v>
                </c:pt>
                <c:pt idx="65">
                  <c:v>1.95</c:v>
                </c:pt>
                <c:pt idx="66">
                  <c:v>2.5099999999999998</c:v>
                </c:pt>
                <c:pt idx="67">
                  <c:v>3.43</c:v>
                </c:pt>
                <c:pt idx="68">
                  <c:v>2.14</c:v>
                </c:pt>
                <c:pt idx="69">
                  <c:v>2.63</c:v>
                </c:pt>
                <c:pt idx="70">
                  <c:v>3.36</c:v>
                </c:pt>
                <c:pt idx="71">
                  <c:v>2.56</c:v>
                </c:pt>
                <c:pt idx="72">
                  <c:v>1.8</c:v>
                </c:pt>
                <c:pt idx="73">
                  <c:v>2.74</c:v>
                </c:pt>
                <c:pt idx="74">
                  <c:v>2.87</c:v>
                </c:pt>
                <c:pt idx="75">
                  <c:v>3.15</c:v>
                </c:pt>
                <c:pt idx="76">
                  <c:v>3.37</c:v>
                </c:pt>
                <c:pt idx="77">
                  <c:v>2.81</c:v>
                </c:pt>
                <c:pt idx="78">
                  <c:v>2.67</c:v>
                </c:pt>
                <c:pt idx="79">
                  <c:v>1.83</c:v>
                </c:pt>
                <c:pt idx="80">
                  <c:v>2.5099999999999998</c:v>
                </c:pt>
                <c:pt idx="81">
                  <c:v>1.73</c:v>
                </c:pt>
                <c:pt idx="82">
                  <c:v>2.4300000000000002</c:v>
                </c:pt>
                <c:pt idx="83">
                  <c:v>2.19</c:v>
                </c:pt>
                <c:pt idx="84">
                  <c:v>3.08</c:v>
                </c:pt>
                <c:pt idx="85">
                  <c:v>3.19</c:v>
                </c:pt>
                <c:pt idx="86">
                  <c:v>3.37</c:v>
                </c:pt>
                <c:pt idx="87">
                  <c:v>2.1</c:v>
                </c:pt>
                <c:pt idx="88">
                  <c:v>2.34</c:v>
                </c:pt>
                <c:pt idx="89">
                  <c:v>3.92</c:v>
                </c:pt>
                <c:pt idx="90">
                  <c:v>4.3499999999999996</c:v>
                </c:pt>
                <c:pt idx="91">
                  <c:v>3</c:v>
                </c:pt>
                <c:pt idx="92">
                  <c:v>2</c:v>
                </c:pt>
                <c:pt idx="93">
                  <c:v>2.38</c:v>
                </c:pt>
                <c:pt idx="94">
                  <c:v>2.2799999999999998</c:v>
                </c:pt>
                <c:pt idx="95">
                  <c:v>2.2200000000000002</c:v>
                </c:pt>
                <c:pt idx="96">
                  <c:v>1.85</c:v>
                </c:pt>
                <c:pt idx="97">
                  <c:v>1.78</c:v>
                </c:pt>
                <c:pt idx="98">
                  <c:v>2.02</c:v>
                </c:pt>
                <c:pt idx="99">
                  <c:v>2.08</c:v>
                </c:pt>
                <c:pt idx="100">
                  <c:v>3.71</c:v>
                </c:pt>
                <c:pt idx="101">
                  <c:v>2.0299999999999998</c:v>
                </c:pt>
                <c:pt idx="102">
                  <c:v>1.32</c:v>
                </c:pt>
                <c:pt idx="103">
                  <c:v>1.62</c:v>
                </c:pt>
                <c:pt idx="104">
                  <c:v>1.35</c:v>
                </c:pt>
                <c:pt idx="105">
                  <c:v>1.81</c:v>
                </c:pt>
                <c:pt idx="106">
                  <c:v>1.66</c:v>
                </c:pt>
                <c:pt idx="107">
                  <c:v>1.43</c:v>
                </c:pt>
                <c:pt idx="108">
                  <c:v>1.61</c:v>
                </c:pt>
                <c:pt idx="109">
                  <c:v>1.63</c:v>
                </c:pt>
                <c:pt idx="110">
                  <c:v>1.5</c:v>
                </c:pt>
                <c:pt idx="111">
                  <c:v>1.43</c:v>
                </c:pt>
                <c:pt idx="112">
                  <c:v>1.78</c:v>
                </c:pt>
                <c:pt idx="113">
                  <c:v>1.35</c:v>
                </c:pt>
                <c:pt idx="114">
                  <c:v>2.06</c:v>
                </c:pt>
                <c:pt idx="115">
                  <c:v>2.4900000000000002</c:v>
                </c:pt>
                <c:pt idx="116">
                  <c:v>1.78</c:v>
                </c:pt>
                <c:pt idx="117">
                  <c:v>1.4</c:v>
                </c:pt>
                <c:pt idx="118">
                  <c:v>1.74</c:v>
                </c:pt>
                <c:pt idx="119">
                  <c:v>1.52</c:v>
                </c:pt>
                <c:pt idx="120">
                  <c:v>1.63</c:v>
                </c:pt>
                <c:pt idx="121">
                  <c:v>1.79</c:v>
                </c:pt>
                <c:pt idx="122">
                  <c:v>1.25</c:v>
                </c:pt>
                <c:pt idx="123">
                  <c:v>1.24</c:v>
                </c:pt>
                <c:pt idx="124">
                  <c:v>2.04</c:v>
                </c:pt>
                <c:pt idx="125">
                  <c:v>2.02</c:v>
                </c:pt>
                <c:pt idx="126">
                  <c:v>1.55</c:v>
                </c:pt>
                <c:pt idx="127">
                  <c:v>1.68</c:v>
                </c:pt>
                <c:pt idx="128">
                  <c:v>1.48</c:v>
                </c:pt>
                <c:pt idx="129">
                  <c:v>1.75</c:v>
                </c:pt>
                <c:pt idx="130">
                  <c:v>1.94</c:v>
                </c:pt>
                <c:pt idx="131">
                  <c:v>1.99</c:v>
                </c:pt>
                <c:pt idx="132">
                  <c:v>2.15</c:v>
                </c:pt>
                <c:pt idx="133">
                  <c:v>1.85</c:v>
                </c:pt>
                <c:pt idx="134">
                  <c:v>1.53</c:v>
                </c:pt>
                <c:pt idx="135">
                  <c:v>1.47</c:v>
                </c:pt>
                <c:pt idx="136">
                  <c:v>2.1</c:v>
                </c:pt>
                <c:pt idx="137">
                  <c:v>1.7</c:v>
                </c:pt>
                <c:pt idx="138">
                  <c:v>2.36</c:v>
                </c:pt>
                <c:pt idx="139">
                  <c:v>1.9</c:v>
                </c:pt>
                <c:pt idx="140">
                  <c:v>2.23</c:v>
                </c:pt>
                <c:pt idx="141">
                  <c:v>2.0299999999999998</c:v>
                </c:pt>
                <c:pt idx="142">
                  <c:v>1.86</c:v>
                </c:pt>
                <c:pt idx="143">
                  <c:v>2.06</c:v>
                </c:pt>
                <c:pt idx="144">
                  <c:v>2.29</c:v>
                </c:pt>
                <c:pt idx="145">
                  <c:v>1.95</c:v>
                </c:pt>
                <c:pt idx="146">
                  <c:v>2.39</c:v>
                </c:pt>
                <c:pt idx="147">
                  <c:v>2.11</c:v>
                </c:pt>
                <c:pt idx="148">
                  <c:v>1.86</c:v>
                </c:pt>
                <c:pt idx="149">
                  <c:v>5.18</c:v>
                </c:pt>
                <c:pt idx="150">
                  <c:v>2.64</c:v>
                </c:pt>
                <c:pt idx="151">
                  <c:v>2.1800000000000002</c:v>
                </c:pt>
                <c:pt idx="152">
                  <c:v>2.2000000000000002</c:v>
                </c:pt>
                <c:pt idx="153">
                  <c:v>4.05</c:v>
                </c:pt>
                <c:pt idx="154">
                  <c:v>2.1800000000000002</c:v>
                </c:pt>
                <c:pt idx="155">
                  <c:v>2.29</c:v>
                </c:pt>
                <c:pt idx="156">
                  <c:v>2.4</c:v>
                </c:pt>
                <c:pt idx="157">
                  <c:v>3.11</c:v>
                </c:pt>
                <c:pt idx="158">
                  <c:v>2.79</c:v>
                </c:pt>
                <c:pt idx="159">
                  <c:v>1.8</c:v>
                </c:pt>
                <c:pt idx="160">
                  <c:v>1.61</c:v>
                </c:pt>
                <c:pt idx="161">
                  <c:v>1.28</c:v>
                </c:pt>
                <c:pt idx="162">
                  <c:v>1.4</c:v>
                </c:pt>
                <c:pt idx="163">
                  <c:v>1.88</c:v>
                </c:pt>
                <c:pt idx="164">
                  <c:v>1.98</c:v>
                </c:pt>
                <c:pt idx="165">
                  <c:v>1.24</c:v>
                </c:pt>
                <c:pt idx="166">
                  <c:v>1.5</c:v>
                </c:pt>
                <c:pt idx="167">
                  <c:v>1.1200000000000001</c:v>
                </c:pt>
                <c:pt idx="168">
                  <c:v>1.2</c:v>
                </c:pt>
                <c:pt idx="169">
                  <c:v>1.0900000000000001</c:v>
                </c:pt>
                <c:pt idx="170">
                  <c:v>1.17</c:v>
                </c:pt>
                <c:pt idx="171">
                  <c:v>0.81</c:v>
                </c:pt>
                <c:pt idx="172">
                  <c:v>1.34</c:v>
                </c:pt>
                <c:pt idx="173">
                  <c:v>1.79</c:v>
                </c:pt>
                <c:pt idx="174">
                  <c:v>1.73</c:v>
                </c:pt>
                <c:pt idx="175">
                  <c:v>1.49</c:v>
                </c:pt>
                <c:pt idx="176">
                  <c:v>1.87</c:v>
                </c:pt>
                <c:pt idx="177">
                  <c:v>2.4700000000000002</c:v>
                </c:pt>
                <c:pt idx="178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90-4DA2-B7FD-885EF1005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705647775"/>
        <c:axId val="191755679"/>
      </c:lineChart>
      <c:catAx>
        <c:axId val="70564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1755679"/>
        <c:crosses val="autoZero"/>
        <c:auto val="1"/>
        <c:lblAlgn val="ctr"/>
        <c:lblOffset val="100"/>
        <c:noMultiLvlLbl val="0"/>
      </c:catAx>
      <c:valAx>
        <c:axId val="19175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64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DP57 ROI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'DP57 Trend'!$B$3:$B$181</c:f>
              <c:strCache>
                <c:ptCount val="179"/>
                <c:pt idx="0">
                  <c:v>DPF17001</c:v>
                </c:pt>
                <c:pt idx="1">
                  <c:v>DPF17002</c:v>
                </c:pt>
                <c:pt idx="2">
                  <c:v>DPF17003</c:v>
                </c:pt>
                <c:pt idx="3">
                  <c:v>DPF17004</c:v>
                </c:pt>
                <c:pt idx="4">
                  <c:v>DPF17005</c:v>
                </c:pt>
                <c:pt idx="5">
                  <c:v>DPF17006</c:v>
                </c:pt>
                <c:pt idx="6">
                  <c:v>DPF17007</c:v>
                </c:pt>
                <c:pt idx="7">
                  <c:v>NPF17008</c:v>
                </c:pt>
                <c:pt idx="8">
                  <c:v>DPF17009</c:v>
                </c:pt>
                <c:pt idx="9">
                  <c:v>DPF17010</c:v>
                </c:pt>
                <c:pt idx="10">
                  <c:v>DPF17011</c:v>
                </c:pt>
                <c:pt idx="11">
                  <c:v>DPF17012</c:v>
                </c:pt>
                <c:pt idx="12">
                  <c:v>DPF17013</c:v>
                </c:pt>
                <c:pt idx="13">
                  <c:v>DPF17014</c:v>
                </c:pt>
                <c:pt idx="14">
                  <c:v>DPF17015</c:v>
                </c:pt>
                <c:pt idx="15">
                  <c:v>DPF17016</c:v>
                </c:pt>
                <c:pt idx="16">
                  <c:v>DPF17017</c:v>
                </c:pt>
                <c:pt idx="17">
                  <c:v>DPF17018</c:v>
                </c:pt>
                <c:pt idx="18">
                  <c:v>DPF17019</c:v>
                </c:pt>
                <c:pt idx="19">
                  <c:v>DPF17020</c:v>
                </c:pt>
                <c:pt idx="20">
                  <c:v>DPF18001</c:v>
                </c:pt>
                <c:pt idx="21">
                  <c:v>DPF18002</c:v>
                </c:pt>
                <c:pt idx="22">
                  <c:v>DPF18003</c:v>
                </c:pt>
                <c:pt idx="23">
                  <c:v>DPF18004</c:v>
                </c:pt>
                <c:pt idx="24">
                  <c:v>DPF18005</c:v>
                </c:pt>
                <c:pt idx="25">
                  <c:v>DPF18006</c:v>
                </c:pt>
                <c:pt idx="26">
                  <c:v>DPF18007</c:v>
                </c:pt>
                <c:pt idx="27">
                  <c:v>DPF18008</c:v>
                </c:pt>
                <c:pt idx="28">
                  <c:v>DPF18009</c:v>
                </c:pt>
                <c:pt idx="29">
                  <c:v>DPF18010</c:v>
                </c:pt>
                <c:pt idx="30">
                  <c:v>DPF18011</c:v>
                </c:pt>
                <c:pt idx="31">
                  <c:v>DPF18012</c:v>
                </c:pt>
                <c:pt idx="32">
                  <c:v>DPF18013</c:v>
                </c:pt>
                <c:pt idx="33">
                  <c:v>DPF18014</c:v>
                </c:pt>
                <c:pt idx="34">
                  <c:v>DPF18015</c:v>
                </c:pt>
                <c:pt idx="35">
                  <c:v>DPF18016</c:v>
                </c:pt>
                <c:pt idx="36">
                  <c:v>DPF18017</c:v>
                </c:pt>
                <c:pt idx="37">
                  <c:v>DPF18018</c:v>
                </c:pt>
                <c:pt idx="38">
                  <c:v>DPF19001</c:v>
                </c:pt>
                <c:pt idx="39">
                  <c:v>DPF19002</c:v>
                </c:pt>
                <c:pt idx="40">
                  <c:v>DPF19003</c:v>
                </c:pt>
                <c:pt idx="41">
                  <c:v>DPF19004</c:v>
                </c:pt>
                <c:pt idx="42">
                  <c:v>DPF19005</c:v>
                </c:pt>
                <c:pt idx="43">
                  <c:v>DPF19006</c:v>
                </c:pt>
                <c:pt idx="44">
                  <c:v>DPF19007</c:v>
                </c:pt>
                <c:pt idx="45">
                  <c:v>DPF19008</c:v>
                </c:pt>
                <c:pt idx="46">
                  <c:v>DPF19009</c:v>
                </c:pt>
                <c:pt idx="47">
                  <c:v>DPF19010</c:v>
                </c:pt>
                <c:pt idx="48">
                  <c:v>DPF19011</c:v>
                </c:pt>
                <c:pt idx="49">
                  <c:v>DPF19012</c:v>
                </c:pt>
                <c:pt idx="50">
                  <c:v>DPF19013</c:v>
                </c:pt>
                <c:pt idx="51">
                  <c:v>DPF19014</c:v>
                </c:pt>
                <c:pt idx="52">
                  <c:v>DPF19015</c:v>
                </c:pt>
                <c:pt idx="53">
                  <c:v>DPF19016</c:v>
                </c:pt>
                <c:pt idx="54">
                  <c:v>DPF19017</c:v>
                </c:pt>
                <c:pt idx="55">
                  <c:v>DPF19018</c:v>
                </c:pt>
                <c:pt idx="56">
                  <c:v>DPF19019</c:v>
                </c:pt>
                <c:pt idx="57">
                  <c:v>DPF19020</c:v>
                </c:pt>
                <c:pt idx="58">
                  <c:v>DPF19021</c:v>
                </c:pt>
                <c:pt idx="59">
                  <c:v>DPF19022</c:v>
                </c:pt>
                <c:pt idx="60">
                  <c:v>DPF19023</c:v>
                </c:pt>
                <c:pt idx="61">
                  <c:v>DPF19024</c:v>
                </c:pt>
                <c:pt idx="62">
                  <c:v>DPF19025</c:v>
                </c:pt>
                <c:pt idx="63">
                  <c:v>DPF20001</c:v>
                </c:pt>
                <c:pt idx="64">
                  <c:v>DPF20002</c:v>
                </c:pt>
                <c:pt idx="65">
                  <c:v>DPF20003</c:v>
                </c:pt>
                <c:pt idx="66">
                  <c:v>DPF20004</c:v>
                </c:pt>
                <c:pt idx="67">
                  <c:v>DPF20005</c:v>
                </c:pt>
                <c:pt idx="68">
                  <c:v>DPF20006</c:v>
                </c:pt>
                <c:pt idx="69">
                  <c:v>DPF20007</c:v>
                </c:pt>
                <c:pt idx="70">
                  <c:v>DPF20008</c:v>
                </c:pt>
                <c:pt idx="71">
                  <c:v>DPF20009</c:v>
                </c:pt>
                <c:pt idx="72">
                  <c:v>DPF20402</c:v>
                </c:pt>
                <c:pt idx="73">
                  <c:v>DPF20010</c:v>
                </c:pt>
                <c:pt idx="74">
                  <c:v>DPF20011</c:v>
                </c:pt>
                <c:pt idx="75">
                  <c:v>DPF20012</c:v>
                </c:pt>
                <c:pt idx="76">
                  <c:v>DPF20013</c:v>
                </c:pt>
                <c:pt idx="77">
                  <c:v>DPF20014</c:v>
                </c:pt>
                <c:pt idx="78">
                  <c:v>DPF20015</c:v>
                </c:pt>
                <c:pt idx="79">
                  <c:v>DPF20016</c:v>
                </c:pt>
                <c:pt idx="80">
                  <c:v>DPF20017</c:v>
                </c:pt>
                <c:pt idx="81">
                  <c:v>DPF21001</c:v>
                </c:pt>
                <c:pt idx="82">
                  <c:v>DPF21002</c:v>
                </c:pt>
                <c:pt idx="83">
                  <c:v>DPF21003</c:v>
                </c:pt>
                <c:pt idx="84">
                  <c:v>DPF21004</c:v>
                </c:pt>
                <c:pt idx="85">
                  <c:v>DPF21005</c:v>
                </c:pt>
                <c:pt idx="86">
                  <c:v>DPF21006</c:v>
                </c:pt>
                <c:pt idx="87">
                  <c:v>DPF21007</c:v>
                </c:pt>
                <c:pt idx="88">
                  <c:v>DPF21008</c:v>
                </c:pt>
                <c:pt idx="89">
                  <c:v>DPF21009</c:v>
                </c:pt>
                <c:pt idx="90">
                  <c:v>DPF21010</c:v>
                </c:pt>
                <c:pt idx="91">
                  <c:v>DPF21011</c:v>
                </c:pt>
                <c:pt idx="92">
                  <c:v>DPF21012</c:v>
                </c:pt>
                <c:pt idx="93">
                  <c:v>DPF21013</c:v>
                </c:pt>
                <c:pt idx="94">
                  <c:v>DPF21014</c:v>
                </c:pt>
                <c:pt idx="95">
                  <c:v>DPF21015</c:v>
                </c:pt>
                <c:pt idx="96">
                  <c:v>DPF21016</c:v>
                </c:pt>
                <c:pt idx="97">
                  <c:v>DPF21017</c:v>
                </c:pt>
                <c:pt idx="98">
                  <c:v>DPF21018</c:v>
                </c:pt>
                <c:pt idx="99">
                  <c:v>DPF21019</c:v>
                </c:pt>
                <c:pt idx="100">
                  <c:v>DPF21410</c:v>
                </c:pt>
                <c:pt idx="101">
                  <c:v>DPF21020</c:v>
                </c:pt>
                <c:pt idx="102">
                  <c:v>DPF21021</c:v>
                </c:pt>
                <c:pt idx="103">
                  <c:v>DPF21022</c:v>
                </c:pt>
                <c:pt idx="104">
                  <c:v>DPF21023</c:v>
                </c:pt>
                <c:pt idx="105">
                  <c:v>DPF21024</c:v>
                </c:pt>
                <c:pt idx="106">
                  <c:v>DPF21025</c:v>
                </c:pt>
                <c:pt idx="107">
                  <c:v>DPF21026</c:v>
                </c:pt>
                <c:pt idx="108">
                  <c:v>DPF21027</c:v>
                </c:pt>
                <c:pt idx="109">
                  <c:v>DPF21028</c:v>
                </c:pt>
                <c:pt idx="110">
                  <c:v>DPF21029</c:v>
                </c:pt>
                <c:pt idx="111">
                  <c:v>DPF21030</c:v>
                </c:pt>
                <c:pt idx="112">
                  <c:v>DPF21031</c:v>
                </c:pt>
                <c:pt idx="113">
                  <c:v>DPF21032</c:v>
                </c:pt>
                <c:pt idx="114">
                  <c:v>DPF22001</c:v>
                </c:pt>
                <c:pt idx="115">
                  <c:v>DPF22002</c:v>
                </c:pt>
                <c:pt idx="116">
                  <c:v>DPF22003</c:v>
                </c:pt>
                <c:pt idx="117">
                  <c:v>DPF22004</c:v>
                </c:pt>
                <c:pt idx="118">
                  <c:v>DPF22005</c:v>
                </c:pt>
                <c:pt idx="119">
                  <c:v>DPF22006</c:v>
                </c:pt>
                <c:pt idx="120">
                  <c:v>DPF22007</c:v>
                </c:pt>
                <c:pt idx="121">
                  <c:v>DPF22008</c:v>
                </c:pt>
                <c:pt idx="122">
                  <c:v>DPF22009</c:v>
                </c:pt>
                <c:pt idx="123">
                  <c:v>DPF22010</c:v>
                </c:pt>
                <c:pt idx="124">
                  <c:v>DPF22011</c:v>
                </c:pt>
                <c:pt idx="125">
                  <c:v>DPF22012</c:v>
                </c:pt>
                <c:pt idx="126">
                  <c:v>DPF22013</c:v>
                </c:pt>
                <c:pt idx="127">
                  <c:v>DPF22014</c:v>
                </c:pt>
                <c:pt idx="128">
                  <c:v>DPF22015</c:v>
                </c:pt>
                <c:pt idx="129">
                  <c:v>DPF22016</c:v>
                </c:pt>
                <c:pt idx="130">
                  <c:v>DPF22017</c:v>
                </c:pt>
                <c:pt idx="131">
                  <c:v>DPF22018</c:v>
                </c:pt>
                <c:pt idx="132">
                  <c:v>DPF22019</c:v>
                </c:pt>
                <c:pt idx="133">
                  <c:v>DPF22020</c:v>
                </c:pt>
                <c:pt idx="134">
                  <c:v>DPF22021</c:v>
                </c:pt>
                <c:pt idx="135">
                  <c:v>DPF22022</c:v>
                </c:pt>
                <c:pt idx="136">
                  <c:v>DPF22023</c:v>
                </c:pt>
                <c:pt idx="137">
                  <c:v>DPF22024</c:v>
                </c:pt>
                <c:pt idx="138">
                  <c:v>DPF22025</c:v>
                </c:pt>
                <c:pt idx="139">
                  <c:v>DPF22026</c:v>
                </c:pt>
                <c:pt idx="140">
                  <c:v>DPF22027</c:v>
                </c:pt>
                <c:pt idx="141">
                  <c:v>DPF22028</c:v>
                </c:pt>
                <c:pt idx="142">
                  <c:v>DPF22029</c:v>
                </c:pt>
                <c:pt idx="143">
                  <c:v>DPF22030</c:v>
                </c:pt>
                <c:pt idx="144">
                  <c:v>DPF22031</c:v>
                </c:pt>
                <c:pt idx="145">
                  <c:v>DPF22032</c:v>
                </c:pt>
                <c:pt idx="146">
                  <c:v>DPF22033</c:v>
                </c:pt>
                <c:pt idx="147">
                  <c:v>DPF22034</c:v>
                </c:pt>
                <c:pt idx="148">
                  <c:v>DPF22035</c:v>
                </c:pt>
                <c:pt idx="149">
                  <c:v>DPF22036</c:v>
                </c:pt>
                <c:pt idx="150">
                  <c:v>DPF22037</c:v>
                </c:pt>
                <c:pt idx="151">
                  <c:v>DPF22038</c:v>
                </c:pt>
                <c:pt idx="152">
                  <c:v>DPF22039</c:v>
                </c:pt>
                <c:pt idx="153">
                  <c:v>DPF22436</c:v>
                </c:pt>
                <c:pt idx="154">
                  <c:v>DPF23001</c:v>
                </c:pt>
                <c:pt idx="155">
                  <c:v>DPF23002</c:v>
                </c:pt>
                <c:pt idx="156">
                  <c:v>DPF23003</c:v>
                </c:pt>
                <c:pt idx="157">
                  <c:v>DPF23004</c:v>
                </c:pt>
                <c:pt idx="158">
                  <c:v>DPF23005</c:v>
                </c:pt>
                <c:pt idx="159">
                  <c:v>DPF23006</c:v>
                </c:pt>
                <c:pt idx="160">
                  <c:v>DPF23007</c:v>
                </c:pt>
                <c:pt idx="161">
                  <c:v>DPF23008</c:v>
                </c:pt>
                <c:pt idx="162">
                  <c:v>DPF23009</c:v>
                </c:pt>
                <c:pt idx="163">
                  <c:v>DPF23010</c:v>
                </c:pt>
                <c:pt idx="164">
                  <c:v>DPF23011</c:v>
                </c:pt>
                <c:pt idx="165">
                  <c:v>DPF23012</c:v>
                </c:pt>
                <c:pt idx="166">
                  <c:v>DPF23013</c:v>
                </c:pt>
                <c:pt idx="167">
                  <c:v>DPF23014</c:v>
                </c:pt>
                <c:pt idx="168">
                  <c:v>DPF23015</c:v>
                </c:pt>
                <c:pt idx="169">
                  <c:v>DPF23016</c:v>
                </c:pt>
                <c:pt idx="170">
                  <c:v>DPF23017</c:v>
                </c:pt>
                <c:pt idx="171">
                  <c:v>DPF23018</c:v>
                </c:pt>
                <c:pt idx="172">
                  <c:v>DPF23019</c:v>
                </c:pt>
                <c:pt idx="173">
                  <c:v>DPF23020</c:v>
                </c:pt>
                <c:pt idx="174">
                  <c:v>DPF23021</c:v>
                </c:pt>
                <c:pt idx="175">
                  <c:v>DPF23022</c:v>
                </c:pt>
                <c:pt idx="176">
                  <c:v>DPF23023</c:v>
                </c:pt>
                <c:pt idx="177">
                  <c:v>DPF23024</c:v>
                </c:pt>
                <c:pt idx="178">
                  <c:v>DPF23025</c:v>
                </c:pt>
              </c:strCache>
            </c:strRef>
          </c:cat>
          <c:val>
            <c:numRef>
              <c:f>'DP57 Trend'!$R$3:$R$181</c:f>
              <c:numCache>
                <c:formatCode>@</c:formatCode>
                <c:ptCount val="179"/>
                <c:pt idx="0">
                  <c:v>0.05</c:v>
                </c:pt>
                <c:pt idx="1">
                  <c:v>7.0000000000000007E-2</c:v>
                </c:pt>
                <c:pt idx="2">
                  <c:v>3.0000000000000001E-3</c:v>
                </c:pt>
                <c:pt idx="3">
                  <c:v>0.04</c:v>
                </c:pt>
                <c:pt idx="4">
                  <c:v>0.21</c:v>
                </c:pt>
                <c:pt idx="5">
                  <c:v>0.2</c:v>
                </c:pt>
                <c:pt idx="6">
                  <c:v>0.153</c:v>
                </c:pt>
                <c:pt idx="7">
                  <c:v>3.3000000000000002E-2</c:v>
                </c:pt>
                <c:pt idx="8">
                  <c:v>0.16</c:v>
                </c:pt>
                <c:pt idx="9">
                  <c:v>8.3000000000000004E-2</c:v>
                </c:pt>
                <c:pt idx="10">
                  <c:v>0.316</c:v>
                </c:pt>
                <c:pt idx="11">
                  <c:v>5.6000000000000001E-2</c:v>
                </c:pt>
                <c:pt idx="12">
                  <c:v>0.11600000000000001</c:v>
                </c:pt>
                <c:pt idx="13">
                  <c:v>0.17299999999999999</c:v>
                </c:pt>
                <c:pt idx="14">
                  <c:v>0.17599999999999999</c:v>
                </c:pt>
                <c:pt idx="15">
                  <c:v>0.03</c:v>
                </c:pt>
                <c:pt idx="16">
                  <c:v>0.09</c:v>
                </c:pt>
                <c:pt idx="17">
                  <c:v>0.08</c:v>
                </c:pt>
                <c:pt idx="18">
                  <c:v>4.2999999999999997E-2</c:v>
                </c:pt>
                <c:pt idx="19">
                  <c:v>0.2</c:v>
                </c:pt>
                <c:pt idx="20">
                  <c:v>0.23599999999999999</c:v>
                </c:pt>
                <c:pt idx="21">
                  <c:v>0.27</c:v>
                </c:pt>
                <c:pt idx="22">
                  <c:v>0.223</c:v>
                </c:pt>
                <c:pt idx="23">
                  <c:v>0.56000000000000005</c:v>
                </c:pt>
                <c:pt idx="24">
                  <c:v>0.223</c:v>
                </c:pt>
                <c:pt idx="25">
                  <c:v>0.153</c:v>
                </c:pt>
                <c:pt idx="26">
                  <c:v>0.246</c:v>
                </c:pt>
                <c:pt idx="27">
                  <c:v>0.71599999999999997</c:v>
                </c:pt>
                <c:pt idx="28">
                  <c:v>0.16</c:v>
                </c:pt>
                <c:pt idx="29">
                  <c:v>2.5999999999999999E-2</c:v>
                </c:pt>
                <c:pt idx="30">
                  <c:v>0.17</c:v>
                </c:pt>
                <c:pt idx="31">
                  <c:v>4.2999999999999997E-2</c:v>
                </c:pt>
                <c:pt idx="32">
                  <c:v>0.123</c:v>
                </c:pt>
                <c:pt idx="33">
                  <c:v>0.17</c:v>
                </c:pt>
                <c:pt idx="34">
                  <c:v>8.5999999999999993E-2</c:v>
                </c:pt>
                <c:pt idx="35">
                  <c:v>0.13600000000000001</c:v>
                </c:pt>
                <c:pt idx="36">
                  <c:v>8.3000000000000004E-2</c:v>
                </c:pt>
                <c:pt idx="37">
                  <c:v>5.6000000000000001E-2</c:v>
                </c:pt>
                <c:pt idx="38">
                  <c:v>0.14000000000000001</c:v>
                </c:pt>
                <c:pt idx="39">
                  <c:v>0.28000000000000003</c:v>
                </c:pt>
                <c:pt idx="40">
                  <c:v>0.216</c:v>
                </c:pt>
                <c:pt idx="41">
                  <c:v>0.113</c:v>
                </c:pt>
                <c:pt idx="42">
                  <c:v>0.08</c:v>
                </c:pt>
                <c:pt idx="43">
                  <c:v>0.113</c:v>
                </c:pt>
                <c:pt idx="44">
                  <c:v>0.08</c:v>
                </c:pt>
                <c:pt idx="45">
                  <c:v>0.04</c:v>
                </c:pt>
                <c:pt idx="46">
                  <c:v>0.23300000000000001</c:v>
                </c:pt>
                <c:pt idx="47">
                  <c:v>0.04</c:v>
                </c:pt>
                <c:pt idx="48">
                  <c:v>5.6000000000000001E-2</c:v>
                </c:pt>
                <c:pt idx="49">
                  <c:v>0.09</c:v>
                </c:pt>
                <c:pt idx="50">
                  <c:v>0.05</c:v>
                </c:pt>
                <c:pt idx="51">
                  <c:v>6.6000000000000003E-2</c:v>
                </c:pt>
                <c:pt idx="52">
                  <c:v>6.6000000000000003E-2</c:v>
                </c:pt>
                <c:pt idx="53">
                  <c:v>4.2999999999999997E-2</c:v>
                </c:pt>
                <c:pt idx="54">
                  <c:v>0.253</c:v>
                </c:pt>
                <c:pt idx="55">
                  <c:v>8.3000000000000004E-2</c:v>
                </c:pt>
                <c:pt idx="56">
                  <c:v>7.2999999999999995E-2</c:v>
                </c:pt>
                <c:pt idx="57">
                  <c:v>7.2999999999999995E-2</c:v>
                </c:pt>
                <c:pt idx="58">
                  <c:v>0.11</c:v>
                </c:pt>
                <c:pt idx="59">
                  <c:v>0.18</c:v>
                </c:pt>
                <c:pt idx="60">
                  <c:v>0.1</c:v>
                </c:pt>
                <c:pt idx="61">
                  <c:v>0.05</c:v>
                </c:pt>
                <c:pt idx="62">
                  <c:v>5.2999999999999999E-2</c:v>
                </c:pt>
                <c:pt idx="63">
                  <c:v>5.6000000000000001E-2</c:v>
                </c:pt>
                <c:pt idx="64">
                  <c:v>0.12</c:v>
                </c:pt>
                <c:pt idx="65">
                  <c:v>0.14000000000000001</c:v>
                </c:pt>
                <c:pt idx="66">
                  <c:v>0.04</c:v>
                </c:pt>
                <c:pt idx="67">
                  <c:v>0.05</c:v>
                </c:pt>
                <c:pt idx="68">
                  <c:v>0.26</c:v>
                </c:pt>
                <c:pt idx="69">
                  <c:v>0.21299999999999999</c:v>
                </c:pt>
                <c:pt idx="70">
                  <c:v>4.2999999999999997E-2</c:v>
                </c:pt>
                <c:pt idx="71">
                  <c:v>0.11</c:v>
                </c:pt>
                <c:pt idx="72">
                  <c:v>0.14000000000000001</c:v>
                </c:pt>
                <c:pt idx="73">
                  <c:v>0.03</c:v>
                </c:pt>
                <c:pt idx="74">
                  <c:v>0.09</c:v>
                </c:pt>
                <c:pt idx="75">
                  <c:v>0.16600000000000001</c:v>
                </c:pt>
                <c:pt idx="76">
                  <c:v>5.2999999999999999E-2</c:v>
                </c:pt>
                <c:pt idx="77">
                  <c:v>0.13300000000000001</c:v>
                </c:pt>
                <c:pt idx="78">
                  <c:v>0.106</c:v>
                </c:pt>
                <c:pt idx="79">
                  <c:v>0.113</c:v>
                </c:pt>
                <c:pt idx="80">
                  <c:v>0.08</c:v>
                </c:pt>
                <c:pt idx="81">
                  <c:v>7.2999999999999995E-2</c:v>
                </c:pt>
                <c:pt idx="82">
                  <c:v>0.10299999999999999</c:v>
                </c:pt>
                <c:pt idx="83">
                  <c:v>0.13</c:v>
                </c:pt>
                <c:pt idx="84">
                  <c:v>0.14599999999999999</c:v>
                </c:pt>
                <c:pt idx="85">
                  <c:v>4.5999999999999999E-2</c:v>
                </c:pt>
                <c:pt idx="86">
                  <c:v>0.04</c:v>
                </c:pt>
                <c:pt idx="87">
                  <c:v>0.41</c:v>
                </c:pt>
                <c:pt idx="88">
                  <c:v>0.10299999999999999</c:v>
                </c:pt>
                <c:pt idx="89">
                  <c:v>0.04</c:v>
                </c:pt>
                <c:pt idx="90">
                  <c:v>0.08</c:v>
                </c:pt>
                <c:pt idx="91">
                  <c:v>5.6000000000000001E-2</c:v>
                </c:pt>
                <c:pt idx="92">
                  <c:v>0.28000000000000003</c:v>
                </c:pt>
                <c:pt idx="93">
                  <c:v>3.3000000000000002E-2</c:v>
                </c:pt>
                <c:pt idx="94">
                  <c:v>8.5999999999999993E-2</c:v>
                </c:pt>
                <c:pt idx="95">
                  <c:v>7.2999999999999995E-2</c:v>
                </c:pt>
                <c:pt idx="96">
                  <c:v>0.123</c:v>
                </c:pt>
                <c:pt idx="97">
                  <c:v>0.04</c:v>
                </c:pt>
                <c:pt idx="98">
                  <c:v>7.2999999999999995E-2</c:v>
                </c:pt>
                <c:pt idx="99">
                  <c:v>5.2999999999999999E-2</c:v>
                </c:pt>
                <c:pt idx="100">
                  <c:v>0.02</c:v>
                </c:pt>
                <c:pt idx="101">
                  <c:v>0.123</c:v>
                </c:pt>
                <c:pt idx="102">
                  <c:v>0.67600000000000005</c:v>
                </c:pt>
                <c:pt idx="103">
                  <c:v>7.5999999999999998E-2</c:v>
                </c:pt>
                <c:pt idx="104">
                  <c:v>0.13300000000000001</c:v>
                </c:pt>
                <c:pt idx="105">
                  <c:v>0.10299999999999999</c:v>
                </c:pt>
                <c:pt idx="106">
                  <c:v>0.25600000000000001</c:v>
                </c:pt>
                <c:pt idx="107">
                  <c:v>0.313</c:v>
                </c:pt>
                <c:pt idx="108">
                  <c:v>0.21299999999999999</c:v>
                </c:pt>
                <c:pt idx="109">
                  <c:v>0.16</c:v>
                </c:pt>
                <c:pt idx="110">
                  <c:v>0.42599999999999999</c:v>
                </c:pt>
                <c:pt idx="111">
                  <c:v>0.23</c:v>
                </c:pt>
                <c:pt idx="112">
                  <c:v>0.16600000000000001</c:v>
                </c:pt>
                <c:pt idx="113">
                  <c:v>0.20599999999999999</c:v>
                </c:pt>
                <c:pt idx="114">
                  <c:v>7.2999999999999995E-2</c:v>
                </c:pt>
                <c:pt idx="115">
                  <c:v>0.10299999999999999</c:v>
                </c:pt>
                <c:pt idx="116">
                  <c:v>0.04</c:v>
                </c:pt>
                <c:pt idx="117">
                  <c:v>0.19</c:v>
                </c:pt>
                <c:pt idx="118">
                  <c:v>4.5999999999999999E-2</c:v>
                </c:pt>
                <c:pt idx="119">
                  <c:v>0.183</c:v>
                </c:pt>
                <c:pt idx="120">
                  <c:v>0.106</c:v>
                </c:pt>
                <c:pt idx="121">
                  <c:v>7.2999999999999995E-2</c:v>
                </c:pt>
                <c:pt idx="122">
                  <c:v>0.75</c:v>
                </c:pt>
                <c:pt idx="123">
                  <c:v>0.193</c:v>
                </c:pt>
                <c:pt idx="124">
                  <c:v>5.2999999999999999E-2</c:v>
                </c:pt>
                <c:pt idx="125">
                  <c:v>0.03</c:v>
                </c:pt>
                <c:pt idx="126">
                  <c:v>0.126</c:v>
                </c:pt>
                <c:pt idx="127">
                  <c:v>7.5999999999999998E-2</c:v>
                </c:pt>
                <c:pt idx="128">
                  <c:v>0.1</c:v>
                </c:pt>
                <c:pt idx="129">
                  <c:v>0.126</c:v>
                </c:pt>
                <c:pt idx="130">
                  <c:v>0.11600000000000001</c:v>
                </c:pt>
                <c:pt idx="131">
                  <c:v>0.14599999999999999</c:v>
                </c:pt>
                <c:pt idx="132">
                  <c:v>8.5999999999999993E-2</c:v>
                </c:pt>
                <c:pt idx="133">
                  <c:v>0.31</c:v>
                </c:pt>
                <c:pt idx="134">
                  <c:v>0.23599999999999999</c:v>
                </c:pt>
                <c:pt idx="135">
                  <c:v>0.10299999999999999</c:v>
                </c:pt>
                <c:pt idx="136">
                  <c:v>4.2999999999999997E-2</c:v>
                </c:pt>
                <c:pt idx="137">
                  <c:v>0.1</c:v>
                </c:pt>
                <c:pt idx="138">
                  <c:v>0.04</c:v>
                </c:pt>
                <c:pt idx="139">
                  <c:v>0.113</c:v>
                </c:pt>
                <c:pt idx="140">
                  <c:v>0.123</c:v>
                </c:pt>
                <c:pt idx="141">
                  <c:v>0.13600000000000001</c:v>
                </c:pt>
                <c:pt idx="142">
                  <c:v>0.1</c:v>
                </c:pt>
                <c:pt idx="143">
                  <c:v>0.23300000000000001</c:v>
                </c:pt>
                <c:pt idx="144">
                  <c:v>0.03</c:v>
                </c:pt>
                <c:pt idx="145">
                  <c:v>6.3E-2</c:v>
                </c:pt>
                <c:pt idx="146">
                  <c:v>0.08</c:v>
                </c:pt>
                <c:pt idx="147">
                  <c:v>0.16300000000000001</c:v>
                </c:pt>
                <c:pt idx="148">
                  <c:v>5.2999999999999999E-2</c:v>
                </c:pt>
                <c:pt idx="149">
                  <c:v>6.3E-2</c:v>
                </c:pt>
                <c:pt idx="150">
                  <c:v>6.6000000000000003E-2</c:v>
                </c:pt>
                <c:pt idx="151">
                  <c:v>6.3E-2</c:v>
                </c:pt>
                <c:pt idx="152">
                  <c:v>0.02</c:v>
                </c:pt>
                <c:pt idx="153">
                  <c:v>6.0000000000000001E-3</c:v>
                </c:pt>
                <c:pt idx="154">
                  <c:v>7.0000000000000007E-2</c:v>
                </c:pt>
                <c:pt idx="155">
                  <c:v>0.17</c:v>
                </c:pt>
                <c:pt idx="156">
                  <c:v>0.113</c:v>
                </c:pt>
                <c:pt idx="157">
                  <c:v>0.10299999999999999</c:v>
                </c:pt>
                <c:pt idx="158">
                  <c:v>9.2999999999999999E-2</c:v>
                </c:pt>
                <c:pt idx="159">
                  <c:v>0.16600000000000001</c:v>
                </c:pt>
                <c:pt idx="160">
                  <c:v>0.27</c:v>
                </c:pt>
                <c:pt idx="161">
                  <c:v>0.62</c:v>
                </c:pt>
                <c:pt idx="162">
                  <c:v>0.14000000000000001</c:v>
                </c:pt>
                <c:pt idx="163">
                  <c:v>9.6000000000000002E-2</c:v>
                </c:pt>
                <c:pt idx="164">
                  <c:v>0.02</c:v>
                </c:pt>
                <c:pt idx="165">
                  <c:v>1.6E-2</c:v>
                </c:pt>
                <c:pt idx="166">
                  <c:v>0.3</c:v>
                </c:pt>
                <c:pt idx="167">
                  <c:v>0.12</c:v>
                </c:pt>
                <c:pt idx="168">
                  <c:v>0.20599999999999999</c:v>
                </c:pt>
                <c:pt idx="169">
                  <c:v>0</c:v>
                </c:pt>
                <c:pt idx="170">
                  <c:v>0.3</c:v>
                </c:pt>
                <c:pt idx="171">
                  <c:v>0.2</c:v>
                </c:pt>
                <c:pt idx="172">
                  <c:v>0.1</c:v>
                </c:pt>
                <c:pt idx="173">
                  <c:v>0.22600000000000001</c:v>
                </c:pt>
                <c:pt idx="174">
                  <c:v>0.126</c:v>
                </c:pt>
                <c:pt idx="175">
                  <c:v>0.14000000000000001</c:v>
                </c:pt>
                <c:pt idx="176">
                  <c:v>0.20599999999999999</c:v>
                </c:pt>
                <c:pt idx="177">
                  <c:v>0.12</c:v>
                </c:pt>
                <c:pt idx="178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F-44C8-B165-331B686F7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2397583"/>
        <c:axId val="374679039"/>
      </c:lineChart>
      <c:catAx>
        <c:axId val="239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74679039"/>
        <c:crosses val="autoZero"/>
        <c:auto val="1"/>
        <c:lblAlgn val="ctr"/>
        <c:lblOffset val="100"/>
        <c:noMultiLvlLbl val="0"/>
      </c:catAx>
      <c:valAx>
        <c:axId val="37467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97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DP58 </a:t>
            </a:r>
            <a:r>
              <a:rPr lang="ko-KR" altLang="en-US"/>
              <a:t>함량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'DP58 Trend'!$E$4</c:f>
              <c:strCache>
                <c:ptCount val="1"/>
                <c:pt idx="0">
                  <c:v>함량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'DP58 Trend'!$B$5:$B$75</c:f>
              <c:strCache>
                <c:ptCount val="71"/>
                <c:pt idx="0">
                  <c:v>M220117013</c:v>
                </c:pt>
                <c:pt idx="1">
                  <c:v>M220117014</c:v>
                </c:pt>
                <c:pt idx="2">
                  <c:v>M220117015</c:v>
                </c:pt>
                <c:pt idx="3">
                  <c:v>M220117016</c:v>
                </c:pt>
                <c:pt idx="4">
                  <c:v>M220117017</c:v>
                </c:pt>
                <c:pt idx="5">
                  <c:v>M220117018</c:v>
                </c:pt>
                <c:pt idx="6">
                  <c:v>M220117019</c:v>
                </c:pt>
                <c:pt idx="7">
                  <c:v>M220314014</c:v>
                </c:pt>
                <c:pt idx="8">
                  <c:v>M220314010</c:v>
                </c:pt>
                <c:pt idx="9">
                  <c:v>M220314011</c:v>
                </c:pt>
                <c:pt idx="10">
                  <c:v>M220314012</c:v>
                </c:pt>
                <c:pt idx="11">
                  <c:v>M220314013</c:v>
                </c:pt>
                <c:pt idx="12">
                  <c:v>M220314015</c:v>
                </c:pt>
                <c:pt idx="13">
                  <c:v>M220314016</c:v>
                </c:pt>
                <c:pt idx="14">
                  <c:v>M220314017</c:v>
                </c:pt>
                <c:pt idx="15">
                  <c:v>M220314018</c:v>
                </c:pt>
                <c:pt idx="16">
                  <c:v>M220314019</c:v>
                </c:pt>
                <c:pt idx="17">
                  <c:v>M220510005</c:v>
                </c:pt>
                <c:pt idx="18">
                  <c:v>M220510006</c:v>
                </c:pt>
                <c:pt idx="19">
                  <c:v>M220510007</c:v>
                </c:pt>
                <c:pt idx="20">
                  <c:v>M220611001</c:v>
                </c:pt>
                <c:pt idx="21">
                  <c:v>M220611002</c:v>
                </c:pt>
                <c:pt idx="22">
                  <c:v>M220611003</c:v>
                </c:pt>
                <c:pt idx="23">
                  <c:v>M220611004</c:v>
                </c:pt>
                <c:pt idx="24">
                  <c:v>M220622003</c:v>
                </c:pt>
                <c:pt idx="25">
                  <c:v>M220622004</c:v>
                </c:pt>
                <c:pt idx="26">
                  <c:v>M220622005</c:v>
                </c:pt>
                <c:pt idx="27">
                  <c:v>M220622006</c:v>
                </c:pt>
                <c:pt idx="28">
                  <c:v>M220713002</c:v>
                </c:pt>
                <c:pt idx="29">
                  <c:v>M220713003</c:v>
                </c:pt>
                <c:pt idx="30">
                  <c:v>M220713004</c:v>
                </c:pt>
                <c:pt idx="31">
                  <c:v>M220713005</c:v>
                </c:pt>
                <c:pt idx="32">
                  <c:v>M220713006</c:v>
                </c:pt>
                <c:pt idx="33">
                  <c:v>M220713007</c:v>
                </c:pt>
                <c:pt idx="34">
                  <c:v>M220713008</c:v>
                </c:pt>
                <c:pt idx="35">
                  <c:v>M220713009</c:v>
                </c:pt>
                <c:pt idx="36">
                  <c:v>M220713010</c:v>
                </c:pt>
                <c:pt idx="37">
                  <c:v>M220713011</c:v>
                </c:pt>
                <c:pt idx="38">
                  <c:v>M220713012</c:v>
                </c:pt>
                <c:pt idx="39">
                  <c:v>M220713013</c:v>
                </c:pt>
                <c:pt idx="40">
                  <c:v>M220713014</c:v>
                </c:pt>
                <c:pt idx="41">
                  <c:v>M220713015</c:v>
                </c:pt>
                <c:pt idx="42">
                  <c:v>M220713016</c:v>
                </c:pt>
                <c:pt idx="43">
                  <c:v>M220713017</c:v>
                </c:pt>
                <c:pt idx="44">
                  <c:v>M220713018</c:v>
                </c:pt>
                <c:pt idx="45">
                  <c:v>M220713019</c:v>
                </c:pt>
                <c:pt idx="46">
                  <c:v>M220713020</c:v>
                </c:pt>
                <c:pt idx="47">
                  <c:v>M221028003</c:v>
                </c:pt>
                <c:pt idx="48">
                  <c:v>M221028004</c:v>
                </c:pt>
                <c:pt idx="49">
                  <c:v>M221028005</c:v>
                </c:pt>
                <c:pt idx="50">
                  <c:v>M221028006</c:v>
                </c:pt>
                <c:pt idx="51">
                  <c:v>M221028007</c:v>
                </c:pt>
                <c:pt idx="52">
                  <c:v>M221028008</c:v>
                </c:pt>
                <c:pt idx="53">
                  <c:v>M221028009</c:v>
                </c:pt>
                <c:pt idx="54">
                  <c:v>M221028010</c:v>
                </c:pt>
                <c:pt idx="55">
                  <c:v>M221028011</c:v>
                </c:pt>
                <c:pt idx="56">
                  <c:v>M221028012</c:v>
                </c:pt>
                <c:pt idx="57">
                  <c:v>M221028013</c:v>
                </c:pt>
                <c:pt idx="58">
                  <c:v>M221028014</c:v>
                </c:pt>
                <c:pt idx="59">
                  <c:v>M221028015</c:v>
                </c:pt>
                <c:pt idx="60">
                  <c:v>M221028016</c:v>
                </c:pt>
                <c:pt idx="61">
                  <c:v>M221028017</c:v>
                </c:pt>
                <c:pt idx="62">
                  <c:v>M221028018</c:v>
                </c:pt>
                <c:pt idx="63">
                  <c:v>M221028019</c:v>
                </c:pt>
                <c:pt idx="64">
                  <c:v>M221028020</c:v>
                </c:pt>
                <c:pt idx="65">
                  <c:v>M221028021</c:v>
                </c:pt>
                <c:pt idx="66">
                  <c:v>M221028022</c:v>
                </c:pt>
                <c:pt idx="67">
                  <c:v>M221028023</c:v>
                </c:pt>
                <c:pt idx="68">
                  <c:v>C6372307001</c:v>
                </c:pt>
                <c:pt idx="69">
                  <c:v>C6372307008</c:v>
                </c:pt>
                <c:pt idx="70">
                  <c:v>C6372307014</c:v>
                </c:pt>
              </c:strCache>
            </c:strRef>
          </c:cat>
          <c:val>
            <c:numRef>
              <c:f>'DP58 Trend'!$E$5:$E$75</c:f>
              <c:numCache>
                <c:formatCode>General</c:formatCode>
                <c:ptCount val="71"/>
                <c:pt idx="0">
                  <c:v>96.22</c:v>
                </c:pt>
                <c:pt idx="1">
                  <c:v>96.33</c:v>
                </c:pt>
                <c:pt idx="2">
                  <c:v>96.26</c:v>
                </c:pt>
                <c:pt idx="3">
                  <c:v>96.26</c:v>
                </c:pt>
                <c:pt idx="4">
                  <c:v>96.29</c:v>
                </c:pt>
                <c:pt idx="5">
                  <c:v>96.31</c:v>
                </c:pt>
                <c:pt idx="6">
                  <c:v>96.32</c:v>
                </c:pt>
                <c:pt idx="7">
                  <c:v>98.22</c:v>
                </c:pt>
                <c:pt idx="8">
                  <c:v>98.19</c:v>
                </c:pt>
                <c:pt idx="9">
                  <c:v>98.32</c:v>
                </c:pt>
                <c:pt idx="10">
                  <c:v>98.22</c:v>
                </c:pt>
                <c:pt idx="11">
                  <c:v>98.24</c:v>
                </c:pt>
                <c:pt idx="12">
                  <c:v>98.21</c:v>
                </c:pt>
                <c:pt idx="13">
                  <c:v>98.19</c:v>
                </c:pt>
                <c:pt idx="14">
                  <c:v>98.2</c:v>
                </c:pt>
                <c:pt idx="15">
                  <c:v>98.22</c:v>
                </c:pt>
                <c:pt idx="16">
                  <c:v>98.12</c:v>
                </c:pt>
                <c:pt idx="17">
                  <c:v>97.61</c:v>
                </c:pt>
                <c:pt idx="18">
                  <c:v>100.02</c:v>
                </c:pt>
                <c:pt idx="19">
                  <c:v>100.39</c:v>
                </c:pt>
                <c:pt idx="20">
                  <c:v>98.98</c:v>
                </c:pt>
                <c:pt idx="21">
                  <c:v>99.26</c:v>
                </c:pt>
                <c:pt idx="22">
                  <c:v>99.54</c:v>
                </c:pt>
                <c:pt idx="23">
                  <c:v>99.44</c:v>
                </c:pt>
                <c:pt idx="24">
                  <c:v>98.95</c:v>
                </c:pt>
                <c:pt idx="25">
                  <c:v>98.84</c:v>
                </c:pt>
                <c:pt idx="26">
                  <c:v>97.95</c:v>
                </c:pt>
                <c:pt idx="27">
                  <c:v>97.91</c:v>
                </c:pt>
                <c:pt idx="28">
                  <c:v>96.07</c:v>
                </c:pt>
                <c:pt idx="29">
                  <c:v>95.17</c:v>
                </c:pt>
                <c:pt idx="30">
                  <c:v>95.62</c:v>
                </c:pt>
                <c:pt idx="31">
                  <c:v>96.57</c:v>
                </c:pt>
                <c:pt idx="32">
                  <c:v>96.12</c:v>
                </c:pt>
                <c:pt idx="33">
                  <c:v>95.67</c:v>
                </c:pt>
                <c:pt idx="34">
                  <c:v>96.17</c:v>
                </c:pt>
                <c:pt idx="35">
                  <c:v>95.59</c:v>
                </c:pt>
                <c:pt idx="36">
                  <c:v>96.1</c:v>
                </c:pt>
                <c:pt idx="37">
                  <c:v>98.52</c:v>
                </c:pt>
                <c:pt idx="38">
                  <c:v>98.39</c:v>
                </c:pt>
                <c:pt idx="39">
                  <c:v>98.19</c:v>
                </c:pt>
                <c:pt idx="40">
                  <c:v>98.2</c:v>
                </c:pt>
                <c:pt idx="41">
                  <c:v>98.31</c:v>
                </c:pt>
                <c:pt idx="42">
                  <c:v>98.32</c:v>
                </c:pt>
                <c:pt idx="43">
                  <c:v>98.13</c:v>
                </c:pt>
                <c:pt idx="44">
                  <c:v>98.38</c:v>
                </c:pt>
                <c:pt idx="45">
                  <c:v>98.18</c:v>
                </c:pt>
                <c:pt idx="46">
                  <c:v>98.44</c:v>
                </c:pt>
                <c:pt idx="47">
                  <c:v>98.07</c:v>
                </c:pt>
                <c:pt idx="48">
                  <c:v>97.66</c:v>
                </c:pt>
                <c:pt idx="49">
                  <c:v>98.47</c:v>
                </c:pt>
                <c:pt idx="50">
                  <c:v>97.52</c:v>
                </c:pt>
                <c:pt idx="51">
                  <c:v>98.28</c:v>
                </c:pt>
                <c:pt idx="52">
                  <c:v>99.19</c:v>
                </c:pt>
                <c:pt idx="53">
                  <c:v>99.05</c:v>
                </c:pt>
                <c:pt idx="54">
                  <c:v>98.72</c:v>
                </c:pt>
                <c:pt idx="55">
                  <c:v>99.77</c:v>
                </c:pt>
                <c:pt idx="56">
                  <c:v>98.69</c:v>
                </c:pt>
                <c:pt idx="57">
                  <c:v>98.44</c:v>
                </c:pt>
                <c:pt idx="58">
                  <c:v>99.65</c:v>
                </c:pt>
                <c:pt idx="59">
                  <c:v>99.14</c:v>
                </c:pt>
                <c:pt idx="60">
                  <c:v>100.36</c:v>
                </c:pt>
                <c:pt idx="61">
                  <c:v>99.33</c:v>
                </c:pt>
                <c:pt idx="62">
                  <c:v>98.66</c:v>
                </c:pt>
                <c:pt idx="63">
                  <c:v>99.43</c:v>
                </c:pt>
                <c:pt idx="64">
                  <c:v>98.62</c:v>
                </c:pt>
                <c:pt idx="65">
                  <c:v>99.37</c:v>
                </c:pt>
                <c:pt idx="66">
                  <c:v>98.89</c:v>
                </c:pt>
                <c:pt idx="67">
                  <c:v>98.82</c:v>
                </c:pt>
                <c:pt idx="68">
                  <c:v>98.37</c:v>
                </c:pt>
                <c:pt idx="69">
                  <c:v>97.82</c:v>
                </c:pt>
                <c:pt idx="70">
                  <c:v>98.3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5-4C97-985E-F77635412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2400383"/>
        <c:axId val="282492767"/>
      </c:lineChart>
      <c:catAx>
        <c:axId val="240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2492767"/>
        <c:crosses val="autoZero"/>
        <c:auto val="1"/>
        <c:lblAlgn val="ctr"/>
        <c:lblOffset val="100"/>
        <c:noMultiLvlLbl val="0"/>
      </c:catAx>
      <c:valAx>
        <c:axId val="28249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0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DP58</a:t>
            </a:r>
            <a:r>
              <a:rPr lang="en-US" altLang="ko-KR" baseline="0"/>
              <a:t> Chiral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'DP58 Trend'!$G$4</c:f>
              <c:strCache>
                <c:ptCount val="1"/>
                <c:pt idx="0">
                  <c:v>Chiral순도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'DP58 Trend'!$B$5:$B$75</c:f>
              <c:strCache>
                <c:ptCount val="71"/>
                <c:pt idx="0">
                  <c:v>M220117013</c:v>
                </c:pt>
                <c:pt idx="1">
                  <c:v>M220117014</c:v>
                </c:pt>
                <c:pt idx="2">
                  <c:v>M220117015</c:v>
                </c:pt>
                <c:pt idx="3">
                  <c:v>M220117016</c:v>
                </c:pt>
                <c:pt idx="4">
                  <c:v>M220117017</c:v>
                </c:pt>
                <c:pt idx="5">
                  <c:v>M220117018</c:v>
                </c:pt>
                <c:pt idx="6">
                  <c:v>M220117019</c:v>
                </c:pt>
                <c:pt idx="7">
                  <c:v>M220314014</c:v>
                </c:pt>
                <c:pt idx="8">
                  <c:v>M220314010</c:v>
                </c:pt>
                <c:pt idx="9">
                  <c:v>M220314011</c:v>
                </c:pt>
                <c:pt idx="10">
                  <c:v>M220314012</c:v>
                </c:pt>
                <c:pt idx="11">
                  <c:v>M220314013</c:v>
                </c:pt>
                <c:pt idx="12">
                  <c:v>M220314015</c:v>
                </c:pt>
                <c:pt idx="13">
                  <c:v>M220314016</c:v>
                </c:pt>
                <c:pt idx="14">
                  <c:v>M220314017</c:v>
                </c:pt>
                <c:pt idx="15">
                  <c:v>M220314018</c:v>
                </c:pt>
                <c:pt idx="16">
                  <c:v>M220314019</c:v>
                </c:pt>
                <c:pt idx="17">
                  <c:v>M220510005</c:v>
                </c:pt>
                <c:pt idx="18">
                  <c:v>M220510006</c:v>
                </c:pt>
                <c:pt idx="19">
                  <c:v>M220510007</c:v>
                </c:pt>
                <c:pt idx="20">
                  <c:v>M220611001</c:v>
                </c:pt>
                <c:pt idx="21">
                  <c:v>M220611002</c:v>
                </c:pt>
                <c:pt idx="22">
                  <c:v>M220611003</c:v>
                </c:pt>
                <c:pt idx="23">
                  <c:v>M220611004</c:v>
                </c:pt>
                <c:pt idx="24">
                  <c:v>M220622003</c:v>
                </c:pt>
                <c:pt idx="25">
                  <c:v>M220622004</c:v>
                </c:pt>
                <c:pt idx="26">
                  <c:v>M220622005</c:v>
                </c:pt>
                <c:pt idx="27">
                  <c:v>M220622006</c:v>
                </c:pt>
                <c:pt idx="28">
                  <c:v>M220713002</c:v>
                </c:pt>
                <c:pt idx="29">
                  <c:v>M220713003</c:v>
                </c:pt>
                <c:pt idx="30">
                  <c:v>M220713004</c:v>
                </c:pt>
                <c:pt idx="31">
                  <c:v>M220713005</c:v>
                </c:pt>
                <c:pt idx="32">
                  <c:v>M220713006</c:v>
                </c:pt>
                <c:pt idx="33">
                  <c:v>M220713007</c:v>
                </c:pt>
                <c:pt idx="34">
                  <c:v>M220713008</c:v>
                </c:pt>
                <c:pt idx="35">
                  <c:v>M220713009</c:v>
                </c:pt>
                <c:pt idx="36">
                  <c:v>M220713010</c:v>
                </c:pt>
                <c:pt idx="37">
                  <c:v>M220713011</c:v>
                </c:pt>
                <c:pt idx="38">
                  <c:v>M220713012</c:v>
                </c:pt>
                <c:pt idx="39">
                  <c:v>M220713013</c:v>
                </c:pt>
                <c:pt idx="40">
                  <c:v>M220713014</c:v>
                </c:pt>
                <c:pt idx="41">
                  <c:v>M220713015</c:v>
                </c:pt>
                <c:pt idx="42">
                  <c:v>M220713016</c:v>
                </c:pt>
                <c:pt idx="43">
                  <c:v>M220713017</c:v>
                </c:pt>
                <c:pt idx="44">
                  <c:v>M220713018</c:v>
                </c:pt>
                <c:pt idx="45">
                  <c:v>M220713019</c:v>
                </c:pt>
                <c:pt idx="46">
                  <c:v>M220713020</c:v>
                </c:pt>
                <c:pt idx="47">
                  <c:v>M221028003</c:v>
                </c:pt>
                <c:pt idx="48">
                  <c:v>M221028004</c:v>
                </c:pt>
                <c:pt idx="49">
                  <c:v>M221028005</c:v>
                </c:pt>
                <c:pt idx="50">
                  <c:v>M221028006</c:v>
                </c:pt>
                <c:pt idx="51">
                  <c:v>M221028007</c:v>
                </c:pt>
                <c:pt idx="52">
                  <c:v>M221028008</c:v>
                </c:pt>
                <c:pt idx="53">
                  <c:v>M221028009</c:v>
                </c:pt>
                <c:pt idx="54">
                  <c:v>M221028010</c:v>
                </c:pt>
                <c:pt idx="55">
                  <c:v>M221028011</c:v>
                </c:pt>
                <c:pt idx="56">
                  <c:v>M221028012</c:v>
                </c:pt>
                <c:pt idx="57">
                  <c:v>M221028013</c:v>
                </c:pt>
                <c:pt idx="58">
                  <c:v>M221028014</c:v>
                </c:pt>
                <c:pt idx="59">
                  <c:v>M221028015</c:v>
                </c:pt>
                <c:pt idx="60">
                  <c:v>M221028016</c:v>
                </c:pt>
                <c:pt idx="61">
                  <c:v>M221028017</c:v>
                </c:pt>
                <c:pt idx="62">
                  <c:v>M221028018</c:v>
                </c:pt>
                <c:pt idx="63">
                  <c:v>M221028019</c:v>
                </c:pt>
                <c:pt idx="64">
                  <c:v>M221028020</c:v>
                </c:pt>
                <c:pt idx="65">
                  <c:v>M221028021</c:v>
                </c:pt>
                <c:pt idx="66">
                  <c:v>M221028022</c:v>
                </c:pt>
                <c:pt idx="67">
                  <c:v>M221028023</c:v>
                </c:pt>
                <c:pt idx="68">
                  <c:v>C6372307001</c:v>
                </c:pt>
                <c:pt idx="69">
                  <c:v>C6372307008</c:v>
                </c:pt>
                <c:pt idx="70">
                  <c:v>C6372307014</c:v>
                </c:pt>
              </c:strCache>
            </c:strRef>
          </c:cat>
          <c:val>
            <c:numRef>
              <c:f>'DP58 Trend'!$G$5:$G$75</c:f>
              <c:numCache>
                <c:formatCode>General</c:formatCode>
                <c:ptCount val="71"/>
                <c:pt idx="0">
                  <c:v>98.15</c:v>
                </c:pt>
                <c:pt idx="1">
                  <c:v>98.34</c:v>
                </c:pt>
                <c:pt idx="2">
                  <c:v>98.16</c:v>
                </c:pt>
                <c:pt idx="3">
                  <c:v>98.25</c:v>
                </c:pt>
                <c:pt idx="4">
                  <c:v>98.34</c:v>
                </c:pt>
                <c:pt idx="5">
                  <c:v>98.08</c:v>
                </c:pt>
                <c:pt idx="6">
                  <c:v>98.31</c:v>
                </c:pt>
                <c:pt idx="7">
                  <c:v>97.93</c:v>
                </c:pt>
                <c:pt idx="8">
                  <c:v>98.26</c:v>
                </c:pt>
                <c:pt idx="9">
                  <c:v>98.1</c:v>
                </c:pt>
                <c:pt idx="10">
                  <c:v>97.91</c:v>
                </c:pt>
                <c:pt idx="11">
                  <c:v>98.11</c:v>
                </c:pt>
                <c:pt idx="12">
                  <c:v>97.54</c:v>
                </c:pt>
                <c:pt idx="13">
                  <c:v>98.02</c:v>
                </c:pt>
                <c:pt idx="14">
                  <c:v>98.14</c:v>
                </c:pt>
                <c:pt idx="15">
                  <c:v>98.07</c:v>
                </c:pt>
                <c:pt idx="16">
                  <c:v>98.5</c:v>
                </c:pt>
                <c:pt idx="17">
                  <c:v>98.24</c:v>
                </c:pt>
                <c:pt idx="18">
                  <c:v>97.86</c:v>
                </c:pt>
                <c:pt idx="19">
                  <c:v>98.08</c:v>
                </c:pt>
                <c:pt idx="20">
                  <c:v>98.28</c:v>
                </c:pt>
                <c:pt idx="21">
                  <c:v>98.27</c:v>
                </c:pt>
                <c:pt idx="22">
                  <c:v>98.17</c:v>
                </c:pt>
                <c:pt idx="23">
                  <c:v>98.42</c:v>
                </c:pt>
                <c:pt idx="24">
                  <c:v>98.07</c:v>
                </c:pt>
                <c:pt idx="25">
                  <c:v>98.14</c:v>
                </c:pt>
                <c:pt idx="26">
                  <c:v>98.17</c:v>
                </c:pt>
                <c:pt idx="27">
                  <c:v>98.22</c:v>
                </c:pt>
                <c:pt idx="28">
                  <c:v>97.94</c:v>
                </c:pt>
                <c:pt idx="29">
                  <c:v>97.99</c:v>
                </c:pt>
                <c:pt idx="30">
                  <c:v>97.94</c:v>
                </c:pt>
                <c:pt idx="31">
                  <c:v>98.31</c:v>
                </c:pt>
                <c:pt idx="32">
                  <c:v>98.35</c:v>
                </c:pt>
                <c:pt idx="33">
                  <c:v>98.03</c:v>
                </c:pt>
                <c:pt idx="34">
                  <c:v>97.86</c:v>
                </c:pt>
                <c:pt idx="35">
                  <c:v>98.12</c:v>
                </c:pt>
                <c:pt idx="36">
                  <c:v>98.2</c:v>
                </c:pt>
                <c:pt idx="37">
                  <c:v>98.1</c:v>
                </c:pt>
                <c:pt idx="38">
                  <c:v>98.07</c:v>
                </c:pt>
                <c:pt idx="39">
                  <c:v>98.07</c:v>
                </c:pt>
                <c:pt idx="40">
                  <c:v>97.9</c:v>
                </c:pt>
                <c:pt idx="41">
                  <c:v>99.1</c:v>
                </c:pt>
                <c:pt idx="42">
                  <c:v>98.47</c:v>
                </c:pt>
                <c:pt idx="43">
                  <c:v>98.31</c:v>
                </c:pt>
                <c:pt idx="44">
                  <c:v>98.29</c:v>
                </c:pt>
                <c:pt idx="45">
                  <c:v>98.77</c:v>
                </c:pt>
                <c:pt idx="46">
                  <c:v>98.35</c:v>
                </c:pt>
                <c:pt idx="47">
                  <c:v>97.47</c:v>
                </c:pt>
                <c:pt idx="48">
                  <c:v>98.84</c:v>
                </c:pt>
                <c:pt idx="49">
                  <c:v>98.73</c:v>
                </c:pt>
                <c:pt idx="50">
                  <c:v>99.02</c:v>
                </c:pt>
                <c:pt idx="51">
                  <c:v>98.62</c:v>
                </c:pt>
                <c:pt idx="52">
                  <c:v>98.54</c:v>
                </c:pt>
                <c:pt idx="53">
                  <c:v>98.44</c:v>
                </c:pt>
                <c:pt idx="54">
                  <c:v>98.66</c:v>
                </c:pt>
                <c:pt idx="55">
                  <c:v>98.79</c:v>
                </c:pt>
                <c:pt idx="56">
                  <c:v>99.03</c:v>
                </c:pt>
                <c:pt idx="57">
                  <c:v>98.57</c:v>
                </c:pt>
                <c:pt idx="58">
                  <c:v>98.26</c:v>
                </c:pt>
                <c:pt idx="59">
                  <c:v>98.66</c:v>
                </c:pt>
                <c:pt idx="60">
                  <c:v>98.58</c:v>
                </c:pt>
                <c:pt idx="61">
                  <c:v>98.71</c:v>
                </c:pt>
                <c:pt idx="62">
                  <c:v>99.27</c:v>
                </c:pt>
                <c:pt idx="63">
                  <c:v>98.62</c:v>
                </c:pt>
                <c:pt idx="64">
                  <c:v>98.65</c:v>
                </c:pt>
                <c:pt idx="65">
                  <c:v>98.64</c:v>
                </c:pt>
                <c:pt idx="66">
                  <c:v>98.77</c:v>
                </c:pt>
                <c:pt idx="67">
                  <c:v>98.51</c:v>
                </c:pt>
                <c:pt idx="68">
                  <c:v>100</c:v>
                </c:pt>
                <c:pt idx="69">
                  <c:v>98.77</c:v>
                </c:pt>
                <c:pt idx="70">
                  <c:v>98.06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C8-41CC-9F2A-AF546AEA9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2400383"/>
        <c:axId val="282492767"/>
      </c:lineChart>
      <c:catAx>
        <c:axId val="240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2492767"/>
        <c:crosses val="autoZero"/>
        <c:auto val="1"/>
        <c:lblAlgn val="ctr"/>
        <c:lblOffset val="100"/>
        <c:noMultiLvlLbl val="0"/>
      </c:catAx>
      <c:valAx>
        <c:axId val="28249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0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DP58</a:t>
            </a:r>
            <a:r>
              <a:rPr lang="en-US" altLang="ko-KR" baseline="0"/>
              <a:t> Chiral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'DP58 Trend'!$J$4</c:f>
              <c:strCache>
                <c:ptCount val="1"/>
                <c:pt idx="0">
                  <c:v>DMF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'DP58 Trend'!$B$5:$B$75</c:f>
              <c:strCache>
                <c:ptCount val="71"/>
                <c:pt idx="0">
                  <c:v>M220117013</c:v>
                </c:pt>
                <c:pt idx="1">
                  <c:v>M220117014</c:v>
                </c:pt>
                <c:pt idx="2">
                  <c:v>M220117015</c:v>
                </c:pt>
                <c:pt idx="3">
                  <c:v>M220117016</c:v>
                </c:pt>
                <c:pt idx="4">
                  <c:v>M220117017</c:v>
                </c:pt>
                <c:pt idx="5">
                  <c:v>M220117018</c:v>
                </c:pt>
                <c:pt idx="6">
                  <c:v>M220117019</c:v>
                </c:pt>
                <c:pt idx="7">
                  <c:v>M220314014</c:v>
                </c:pt>
                <c:pt idx="8">
                  <c:v>M220314010</c:v>
                </c:pt>
                <c:pt idx="9">
                  <c:v>M220314011</c:v>
                </c:pt>
                <c:pt idx="10">
                  <c:v>M220314012</c:v>
                </c:pt>
                <c:pt idx="11">
                  <c:v>M220314013</c:v>
                </c:pt>
                <c:pt idx="12">
                  <c:v>M220314015</c:v>
                </c:pt>
                <c:pt idx="13">
                  <c:v>M220314016</c:v>
                </c:pt>
                <c:pt idx="14">
                  <c:v>M220314017</c:v>
                </c:pt>
                <c:pt idx="15">
                  <c:v>M220314018</c:v>
                </c:pt>
                <c:pt idx="16">
                  <c:v>M220314019</c:v>
                </c:pt>
                <c:pt idx="17">
                  <c:v>M220510005</c:v>
                </c:pt>
                <c:pt idx="18">
                  <c:v>M220510006</c:v>
                </c:pt>
                <c:pt idx="19">
                  <c:v>M220510007</c:v>
                </c:pt>
                <c:pt idx="20">
                  <c:v>M220611001</c:v>
                </c:pt>
                <c:pt idx="21">
                  <c:v>M220611002</c:v>
                </c:pt>
                <c:pt idx="22">
                  <c:v>M220611003</c:v>
                </c:pt>
                <c:pt idx="23">
                  <c:v>M220611004</c:v>
                </c:pt>
                <c:pt idx="24">
                  <c:v>M220622003</c:v>
                </c:pt>
                <c:pt idx="25">
                  <c:v>M220622004</c:v>
                </c:pt>
                <c:pt idx="26">
                  <c:v>M220622005</c:v>
                </c:pt>
                <c:pt idx="27">
                  <c:v>M220622006</c:v>
                </c:pt>
                <c:pt idx="28">
                  <c:v>M220713002</c:v>
                </c:pt>
                <c:pt idx="29">
                  <c:v>M220713003</c:v>
                </c:pt>
                <c:pt idx="30">
                  <c:v>M220713004</c:v>
                </c:pt>
                <c:pt idx="31">
                  <c:v>M220713005</c:v>
                </c:pt>
                <c:pt idx="32">
                  <c:v>M220713006</c:v>
                </c:pt>
                <c:pt idx="33">
                  <c:v>M220713007</c:v>
                </c:pt>
                <c:pt idx="34">
                  <c:v>M220713008</c:v>
                </c:pt>
                <c:pt idx="35">
                  <c:v>M220713009</c:v>
                </c:pt>
                <c:pt idx="36">
                  <c:v>M220713010</c:v>
                </c:pt>
                <c:pt idx="37">
                  <c:v>M220713011</c:v>
                </c:pt>
                <c:pt idx="38">
                  <c:v>M220713012</c:v>
                </c:pt>
                <c:pt idx="39">
                  <c:v>M220713013</c:v>
                </c:pt>
                <c:pt idx="40">
                  <c:v>M220713014</c:v>
                </c:pt>
                <c:pt idx="41">
                  <c:v>M220713015</c:v>
                </c:pt>
                <c:pt idx="42">
                  <c:v>M220713016</c:v>
                </c:pt>
                <c:pt idx="43">
                  <c:v>M220713017</c:v>
                </c:pt>
                <c:pt idx="44">
                  <c:v>M220713018</c:v>
                </c:pt>
                <c:pt idx="45">
                  <c:v>M220713019</c:v>
                </c:pt>
                <c:pt idx="46">
                  <c:v>M220713020</c:v>
                </c:pt>
                <c:pt idx="47">
                  <c:v>M221028003</c:v>
                </c:pt>
                <c:pt idx="48">
                  <c:v>M221028004</c:v>
                </c:pt>
                <c:pt idx="49">
                  <c:v>M221028005</c:v>
                </c:pt>
                <c:pt idx="50">
                  <c:v>M221028006</c:v>
                </c:pt>
                <c:pt idx="51">
                  <c:v>M221028007</c:v>
                </c:pt>
                <c:pt idx="52">
                  <c:v>M221028008</c:v>
                </c:pt>
                <c:pt idx="53">
                  <c:v>M221028009</c:v>
                </c:pt>
                <c:pt idx="54">
                  <c:v>M221028010</c:v>
                </c:pt>
                <c:pt idx="55">
                  <c:v>M221028011</c:v>
                </c:pt>
                <c:pt idx="56">
                  <c:v>M221028012</c:v>
                </c:pt>
                <c:pt idx="57">
                  <c:v>M221028013</c:v>
                </c:pt>
                <c:pt idx="58">
                  <c:v>M221028014</c:v>
                </c:pt>
                <c:pt idx="59">
                  <c:v>M221028015</c:v>
                </c:pt>
                <c:pt idx="60">
                  <c:v>M221028016</c:v>
                </c:pt>
                <c:pt idx="61">
                  <c:v>M221028017</c:v>
                </c:pt>
                <c:pt idx="62">
                  <c:v>M221028018</c:v>
                </c:pt>
                <c:pt idx="63">
                  <c:v>M221028019</c:v>
                </c:pt>
                <c:pt idx="64">
                  <c:v>M221028020</c:v>
                </c:pt>
                <c:pt idx="65">
                  <c:v>M221028021</c:v>
                </c:pt>
                <c:pt idx="66">
                  <c:v>M221028022</c:v>
                </c:pt>
                <c:pt idx="67">
                  <c:v>M221028023</c:v>
                </c:pt>
                <c:pt idx="68">
                  <c:v>C6372307001</c:v>
                </c:pt>
                <c:pt idx="69">
                  <c:v>C6372307008</c:v>
                </c:pt>
                <c:pt idx="70">
                  <c:v>C6372307014</c:v>
                </c:pt>
              </c:strCache>
            </c:strRef>
          </c:cat>
          <c:val>
            <c:numRef>
              <c:f>'DP58 Trend'!$J$5:$J$75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0.11799999999999999</c:v>
                </c:pt>
                <c:pt idx="33">
                  <c:v>0.03</c:v>
                </c:pt>
                <c:pt idx="34">
                  <c:v>1.7000000000000001E-2</c:v>
                </c:pt>
                <c:pt idx="35">
                  <c:v>0.03</c:v>
                </c:pt>
                <c:pt idx="36">
                  <c:v>8.0000000000000002E-3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4.2999999999999997E-2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0.18</c:v>
                </c:pt>
                <c:pt idx="47">
                  <c:v>0</c:v>
                </c:pt>
                <c:pt idx="48">
                  <c:v>8.6999999999999994E-2</c:v>
                </c:pt>
                <c:pt idx="49">
                  <c:v>8.5999999999999993E-2</c:v>
                </c:pt>
                <c:pt idx="50">
                  <c:v>0.04</c:v>
                </c:pt>
                <c:pt idx="51">
                  <c:v>0.08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6.6000000000000003E-2</c:v>
                </c:pt>
                <c:pt idx="56">
                  <c:v>2.7E-2</c:v>
                </c:pt>
                <c:pt idx="57">
                  <c:v>0</c:v>
                </c:pt>
                <c:pt idx="58">
                  <c:v>0</c:v>
                </c:pt>
                <c:pt idx="59">
                  <c:v>0.29299999999999998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4.2000000000000003E-2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E0-4038-AE3F-910D6DED2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2400383"/>
        <c:axId val="282492767"/>
      </c:lineChart>
      <c:catAx>
        <c:axId val="240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2492767"/>
        <c:crosses val="autoZero"/>
        <c:auto val="1"/>
        <c:lblAlgn val="ctr"/>
        <c:lblOffset val="100"/>
        <c:noMultiLvlLbl val="0"/>
      </c:catAx>
      <c:valAx>
        <c:axId val="282492767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0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A35E9211-B969-4ADC-812E-CB37A8BDFABC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5D0C3F67-86A5-49B2-862B-34EF0390B38B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4" name="Rectangle 15">
          <a:extLst>
            <a:ext uri="{FF2B5EF4-FFF2-40B4-BE49-F238E27FC236}">
              <a16:creationId xmlns:a16="http://schemas.microsoft.com/office/drawing/2014/main" id="{255B73BF-0E89-4C13-9544-7B850F85AC1A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5" name="Rectangle 100">
          <a:extLst>
            <a:ext uri="{FF2B5EF4-FFF2-40B4-BE49-F238E27FC236}">
              <a16:creationId xmlns:a16="http://schemas.microsoft.com/office/drawing/2014/main" id="{FC113470-F5B9-4943-8DF3-28CA16F64B31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6" name="Rectangle 107">
          <a:extLst>
            <a:ext uri="{FF2B5EF4-FFF2-40B4-BE49-F238E27FC236}">
              <a16:creationId xmlns:a16="http://schemas.microsoft.com/office/drawing/2014/main" id="{9FD27B5F-8C9D-4E98-B261-252B9C989A37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7" name="Rectangle 111">
          <a:extLst>
            <a:ext uri="{FF2B5EF4-FFF2-40B4-BE49-F238E27FC236}">
              <a16:creationId xmlns:a16="http://schemas.microsoft.com/office/drawing/2014/main" id="{7D59001C-C7F8-4CF9-8AF8-E918CA99BED4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8" name="Rectangle 115">
          <a:extLst>
            <a:ext uri="{FF2B5EF4-FFF2-40B4-BE49-F238E27FC236}">
              <a16:creationId xmlns:a16="http://schemas.microsoft.com/office/drawing/2014/main" id="{516A1B02-9C2E-440E-84C7-8DC5A395A0D6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9" name="Rectangle 119">
          <a:extLst>
            <a:ext uri="{FF2B5EF4-FFF2-40B4-BE49-F238E27FC236}">
              <a16:creationId xmlns:a16="http://schemas.microsoft.com/office/drawing/2014/main" id="{123EFF3C-18C4-4D21-9CA7-12978EEE89F1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10" name="Rectangle 123">
          <a:extLst>
            <a:ext uri="{FF2B5EF4-FFF2-40B4-BE49-F238E27FC236}">
              <a16:creationId xmlns:a16="http://schemas.microsoft.com/office/drawing/2014/main" id="{8B80E266-61AE-4BDA-B65F-4125C7DAABDC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11" name="Rectangle 126">
          <a:extLst>
            <a:ext uri="{FF2B5EF4-FFF2-40B4-BE49-F238E27FC236}">
              <a16:creationId xmlns:a16="http://schemas.microsoft.com/office/drawing/2014/main" id="{8B761B48-4D34-4A64-98E4-BC3FDF166B37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12" name="Rectangle 130">
          <a:extLst>
            <a:ext uri="{FF2B5EF4-FFF2-40B4-BE49-F238E27FC236}">
              <a16:creationId xmlns:a16="http://schemas.microsoft.com/office/drawing/2014/main" id="{8917FB3E-5F42-440E-B198-675B37E6F6CE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13" name="Rectangle 133">
          <a:extLst>
            <a:ext uri="{FF2B5EF4-FFF2-40B4-BE49-F238E27FC236}">
              <a16:creationId xmlns:a16="http://schemas.microsoft.com/office/drawing/2014/main" id="{D9B274DF-6BE2-45B8-A4CD-4B1704FDF5CC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14" name="Rectangle 137">
          <a:extLst>
            <a:ext uri="{FF2B5EF4-FFF2-40B4-BE49-F238E27FC236}">
              <a16:creationId xmlns:a16="http://schemas.microsoft.com/office/drawing/2014/main" id="{C513A290-4531-40C8-BFDA-0CFD5D592DAF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15" name="Rectangle 140">
          <a:extLst>
            <a:ext uri="{FF2B5EF4-FFF2-40B4-BE49-F238E27FC236}">
              <a16:creationId xmlns:a16="http://schemas.microsoft.com/office/drawing/2014/main" id="{57A460A7-9D5D-484F-8732-091B80EEFED6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16" name="Rectangle 144">
          <a:extLst>
            <a:ext uri="{FF2B5EF4-FFF2-40B4-BE49-F238E27FC236}">
              <a16:creationId xmlns:a16="http://schemas.microsoft.com/office/drawing/2014/main" id="{327EAADC-92A3-4A42-87FA-324E3BB1E988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17" name="Rectangle 147">
          <a:extLst>
            <a:ext uri="{FF2B5EF4-FFF2-40B4-BE49-F238E27FC236}">
              <a16:creationId xmlns:a16="http://schemas.microsoft.com/office/drawing/2014/main" id="{F38BC91E-9824-4D60-823E-1EB43CD1C409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18" name="Rectangle 151">
          <a:extLst>
            <a:ext uri="{FF2B5EF4-FFF2-40B4-BE49-F238E27FC236}">
              <a16:creationId xmlns:a16="http://schemas.microsoft.com/office/drawing/2014/main" id="{C49D98EE-FCF5-4F10-8A5B-2EF109B4C5FB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19" name="Rectangle 154">
          <a:extLst>
            <a:ext uri="{FF2B5EF4-FFF2-40B4-BE49-F238E27FC236}">
              <a16:creationId xmlns:a16="http://schemas.microsoft.com/office/drawing/2014/main" id="{60D926EA-2A8A-41B8-B9F3-A1590B94CD1A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20" name="Rectangle 158">
          <a:extLst>
            <a:ext uri="{FF2B5EF4-FFF2-40B4-BE49-F238E27FC236}">
              <a16:creationId xmlns:a16="http://schemas.microsoft.com/office/drawing/2014/main" id="{C39EE607-6AB9-4921-ACF2-C8A35DC45E9D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21" name="Rectangle 161">
          <a:extLst>
            <a:ext uri="{FF2B5EF4-FFF2-40B4-BE49-F238E27FC236}">
              <a16:creationId xmlns:a16="http://schemas.microsoft.com/office/drawing/2014/main" id="{595FD099-7595-407D-A671-943D324FD5E0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22" name="Rectangle 165">
          <a:extLst>
            <a:ext uri="{FF2B5EF4-FFF2-40B4-BE49-F238E27FC236}">
              <a16:creationId xmlns:a16="http://schemas.microsoft.com/office/drawing/2014/main" id="{CC601895-E8F7-4AD3-AA41-DBF1D1560EEF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23" name="Rectangle 168">
          <a:extLst>
            <a:ext uri="{FF2B5EF4-FFF2-40B4-BE49-F238E27FC236}">
              <a16:creationId xmlns:a16="http://schemas.microsoft.com/office/drawing/2014/main" id="{04B33FE3-2EE5-4B51-8793-6FA621181344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24" name="Rectangle 172">
          <a:extLst>
            <a:ext uri="{FF2B5EF4-FFF2-40B4-BE49-F238E27FC236}">
              <a16:creationId xmlns:a16="http://schemas.microsoft.com/office/drawing/2014/main" id="{74FD56F1-68FD-4BF1-8D34-81CAE54AE167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25" name="Rectangle 175">
          <a:extLst>
            <a:ext uri="{FF2B5EF4-FFF2-40B4-BE49-F238E27FC236}">
              <a16:creationId xmlns:a16="http://schemas.microsoft.com/office/drawing/2014/main" id="{735DC79D-E298-4D81-B771-CBBDB9D67083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26" name="Rectangle 179">
          <a:extLst>
            <a:ext uri="{FF2B5EF4-FFF2-40B4-BE49-F238E27FC236}">
              <a16:creationId xmlns:a16="http://schemas.microsoft.com/office/drawing/2014/main" id="{C84FFE81-0C4B-4FA4-A7C5-4F5881E70CB6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27" name="Rectangle 182">
          <a:extLst>
            <a:ext uri="{FF2B5EF4-FFF2-40B4-BE49-F238E27FC236}">
              <a16:creationId xmlns:a16="http://schemas.microsoft.com/office/drawing/2014/main" id="{54B749C6-685B-4DDC-8F00-A6BF2BA54C72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28" name="Rectangle 186">
          <a:extLst>
            <a:ext uri="{FF2B5EF4-FFF2-40B4-BE49-F238E27FC236}">
              <a16:creationId xmlns:a16="http://schemas.microsoft.com/office/drawing/2014/main" id="{02EEF5A4-2953-4782-9901-9D490CDE1B8B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29" name="Rectangle 189">
          <a:extLst>
            <a:ext uri="{FF2B5EF4-FFF2-40B4-BE49-F238E27FC236}">
              <a16:creationId xmlns:a16="http://schemas.microsoft.com/office/drawing/2014/main" id="{C2E6249F-0767-4B63-9DD2-BC6BD45DF165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30" name="Rectangle 193">
          <a:extLst>
            <a:ext uri="{FF2B5EF4-FFF2-40B4-BE49-F238E27FC236}">
              <a16:creationId xmlns:a16="http://schemas.microsoft.com/office/drawing/2014/main" id="{4AEBE97C-A4A2-4A00-A0F5-0909C547A390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31" name="Rectangle 196">
          <a:extLst>
            <a:ext uri="{FF2B5EF4-FFF2-40B4-BE49-F238E27FC236}">
              <a16:creationId xmlns:a16="http://schemas.microsoft.com/office/drawing/2014/main" id="{27F1FC51-513A-44DA-8E1B-11A196AB409B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32" name="Rectangle 200">
          <a:extLst>
            <a:ext uri="{FF2B5EF4-FFF2-40B4-BE49-F238E27FC236}">
              <a16:creationId xmlns:a16="http://schemas.microsoft.com/office/drawing/2014/main" id="{34BD0BCE-43C1-4A4D-BA07-741E742A7EB9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33" name="Rectangle 203">
          <a:extLst>
            <a:ext uri="{FF2B5EF4-FFF2-40B4-BE49-F238E27FC236}">
              <a16:creationId xmlns:a16="http://schemas.microsoft.com/office/drawing/2014/main" id="{7480FF82-434B-41A0-9071-4643F3DFCF1D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34" name="Rectangle 207">
          <a:extLst>
            <a:ext uri="{FF2B5EF4-FFF2-40B4-BE49-F238E27FC236}">
              <a16:creationId xmlns:a16="http://schemas.microsoft.com/office/drawing/2014/main" id="{70D315AE-E459-4C09-A1F6-A94EC1274021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35" name="Rectangle 210">
          <a:extLst>
            <a:ext uri="{FF2B5EF4-FFF2-40B4-BE49-F238E27FC236}">
              <a16:creationId xmlns:a16="http://schemas.microsoft.com/office/drawing/2014/main" id="{9C78720A-4BC9-4384-A471-0DA95CF5BDD1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36" name="Rectangle 214">
          <a:extLst>
            <a:ext uri="{FF2B5EF4-FFF2-40B4-BE49-F238E27FC236}">
              <a16:creationId xmlns:a16="http://schemas.microsoft.com/office/drawing/2014/main" id="{21536BFB-66FF-4079-8DC4-E1B9C0B925C8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37" name="Rectangle 217">
          <a:extLst>
            <a:ext uri="{FF2B5EF4-FFF2-40B4-BE49-F238E27FC236}">
              <a16:creationId xmlns:a16="http://schemas.microsoft.com/office/drawing/2014/main" id="{4CA66A15-9FB8-426E-BF69-A3DCD5FE13FF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38" name="Rectangle 221">
          <a:extLst>
            <a:ext uri="{FF2B5EF4-FFF2-40B4-BE49-F238E27FC236}">
              <a16:creationId xmlns:a16="http://schemas.microsoft.com/office/drawing/2014/main" id="{F1A0A5F1-5898-4415-ACD1-0F02799DECAB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39" name="Rectangle 224">
          <a:extLst>
            <a:ext uri="{FF2B5EF4-FFF2-40B4-BE49-F238E27FC236}">
              <a16:creationId xmlns:a16="http://schemas.microsoft.com/office/drawing/2014/main" id="{F7D4FF90-D725-4855-9B87-9DFE966BBDA2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40" name="Rectangle 228">
          <a:extLst>
            <a:ext uri="{FF2B5EF4-FFF2-40B4-BE49-F238E27FC236}">
              <a16:creationId xmlns:a16="http://schemas.microsoft.com/office/drawing/2014/main" id="{9D5989C2-5ADB-4FC1-886D-845D556013C0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41" name="Rectangle 231">
          <a:extLst>
            <a:ext uri="{FF2B5EF4-FFF2-40B4-BE49-F238E27FC236}">
              <a16:creationId xmlns:a16="http://schemas.microsoft.com/office/drawing/2014/main" id="{2E8BFFEA-C78E-4EE9-B261-E78AB0F1435D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42" name="Rectangle 235">
          <a:extLst>
            <a:ext uri="{FF2B5EF4-FFF2-40B4-BE49-F238E27FC236}">
              <a16:creationId xmlns:a16="http://schemas.microsoft.com/office/drawing/2014/main" id="{59EA20E1-A79A-452F-8917-B022F1638C62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43" name="Rectangle 238">
          <a:extLst>
            <a:ext uri="{FF2B5EF4-FFF2-40B4-BE49-F238E27FC236}">
              <a16:creationId xmlns:a16="http://schemas.microsoft.com/office/drawing/2014/main" id="{5CB7618C-257E-49F0-952A-8457F31DFEA1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3</xdr:col>
      <xdr:colOff>19050</xdr:colOff>
      <xdr:row>2</xdr:row>
      <xdr:rowOff>0</xdr:rowOff>
    </xdr:from>
    <xdr:to>
      <xdr:col>3</xdr:col>
      <xdr:colOff>704850</xdr:colOff>
      <xdr:row>2</xdr:row>
      <xdr:rowOff>0</xdr:rowOff>
    </xdr:to>
    <xdr:sp macro="" textlink="">
      <xdr:nvSpPr>
        <xdr:cNvPr id="44" name="Rectangle 242">
          <a:extLst>
            <a:ext uri="{FF2B5EF4-FFF2-40B4-BE49-F238E27FC236}">
              <a16:creationId xmlns:a16="http://schemas.microsoft.com/office/drawing/2014/main" id="{0036DF67-1464-4BD3-94D7-BAE74CEF0205}"/>
            </a:ext>
          </a:extLst>
        </xdr:cNvPr>
        <xdr:cNvSpPr>
          <a:spLocks noChangeArrowheads="1"/>
        </xdr:cNvSpPr>
      </xdr:nvSpPr>
      <xdr:spPr bwMode="auto">
        <a:xfrm>
          <a:off x="1028700" y="533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항목</a:t>
          </a:r>
        </a:p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굴림"/>
              <a:ea typeface="굴림"/>
            </a:rPr>
            <a:t>(Spec)</a:t>
          </a:r>
          <a:endParaRPr lang="ko-KR" altLang="en-US"/>
        </a:p>
      </xdr:txBody>
    </xdr:sp>
    <xdr:clientData/>
  </xdr:twoCellAnchor>
  <xdr:twoCellAnchor>
    <xdr:from>
      <xdr:col>23</xdr:col>
      <xdr:colOff>36419</xdr:colOff>
      <xdr:row>7</xdr:row>
      <xdr:rowOff>192460</xdr:rowOff>
    </xdr:from>
    <xdr:to>
      <xdr:col>34</xdr:col>
      <xdr:colOff>537882</xdr:colOff>
      <xdr:row>20</xdr:row>
      <xdr:rowOff>208148</xdr:rowOff>
    </xdr:to>
    <xdr:graphicFrame macro="">
      <xdr:nvGraphicFramePr>
        <xdr:cNvPr id="45" name="차트 44">
          <a:extLst>
            <a:ext uri="{FF2B5EF4-FFF2-40B4-BE49-F238E27FC236}">
              <a16:creationId xmlns:a16="http://schemas.microsoft.com/office/drawing/2014/main" id="{6BCDD4CF-254E-453F-A1F5-A0471AD97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36419</xdr:colOff>
      <xdr:row>20</xdr:row>
      <xdr:rowOff>193861</xdr:rowOff>
    </xdr:from>
    <xdr:to>
      <xdr:col>34</xdr:col>
      <xdr:colOff>503144</xdr:colOff>
      <xdr:row>33</xdr:row>
      <xdr:rowOff>212911</xdr:rowOff>
    </xdr:to>
    <xdr:graphicFrame macro="">
      <xdr:nvGraphicFramePr>
        <xdr:cNvPr id="46" name="차트 45">
          <a:extLst>
            <a:ext uri="{FF2B5EF4-FFF2-40B4-BE49-F238E27FC236}">
              <a16:creationId xmlns:a16="http://schemas.microsoft.com/office/drawing/2014/main" id="{C0609C43-9721-421E-95EF-7AE59A5760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739588</xdr:colOff>
      <xdr:row>33</xdr:row>
      <xdr:rowOff>190499</xdr:rowOff>
    </xdr:from>
    <xdr:to>
      <xdr:col>34</xdr:col>
      <xdr:colOff>444313</xdr:colOff>
      <xdr:row>46</xdr:row>
      <xdr:rowOff>209549</xdr:rowOff>
    </xdr:to>
    <xdr:graphicFrame macro="">
      <xdr:nvGraphicFramePr>
        <xdr:cNvPr id="47" name="차트 46">
          <a:extLst>
            <a:ext uri="{FF2B5EF4-FFF2-40B4-BE49-F238E27FC236}">
              <a16:creationId xmlns:a16="http://schemas.microsoft.com/office/drawing/2014/main" id="{E45BEF14-DE1F-4405-8162-E2DDC066BF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750794</xdr:colOff>
      <xdr:row>47</xdr:row>
      <xdr:rowOff>22411</xdr:rowOff>
    </xdr:from>
    <xdr:to>
      <xdr:col>34</xdr:col>
      <xdr:colOff>455519</xdr:colOff>
      <xdr:row>60</xdr:row>
      <xdr:rowOff>41461</xdr:rowOff>
    </xdr:to>
    <xdr:graphicFrame macro="">
      <xdr:nvGraphicFramePr>
        <xdr:cNvPr id="49" name="차트 48">
          <a:extLst>
            <a:ext uri="{FF2B5EF4-FFF2-40B4-BE49-F238E27FC236}">
              <a16:creationId xmlns:a16="http://schemas.microsoft.com/office/drawing/2014/main" id="{D7B41080-192B-49E7-82BF-1BBE69DA9D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78441</xdr:colOff>
      <xdr:row>60</xdr:row>
      <xdr:rowOff>78441</xdr:rowOff>
    </xdr:from>
    <xdr:to>
      <xdr:col>34</xdr:col>
      <xdr:colOff>545166</xdr:colOff>
      <xdr:row>73</xdr:row>
      <xdr:rowOff>97491</xdr:rowOff>
    </xdr:to>
    <xdr:graphicFrame macro="">
      <xdr:nvGraphicFramePr>
        <xdr:cNvPr id="50" name="차트 49">
          <a:extLst>
            <a:ext uri="{FF2B5EF4-FFF2-40B4-BE49-F238E27FC236}">
              <a16:creationId xmlns:a16="http://schemas.microsoft.com/office/drawing/2014/main" id="{20D52D13-0E61-464E-B1AC-A31D7FB82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0.05382</cdr:x>
      <cdr:y>0.63252</cdr:y>
    </cdr:from>
    <cdr:to>
      <cdr:x>0.98385</cdr:x>
      <cdr:y>0.63252</cdr:y>
    </cdr:to>
    <cdr:cxnSp macro="">
      <cdr:nvCxnSpPr>
        <cdr:cNvPr id="5" name="직선 연결선 1">
          <a:extLst xmlns:a="http://schemas.openxmlformats.org/drawingml/2006/main">
            <a:ext uri="{FF2B5EF4-FFF2-40B4-BE49-F238E27FC236}">
              <a16:creationId xmlns:a16="http://schemas.microsoft.com/office/drawing/2014/main" id="{A70417FC-44AE-4556-9618-A9D3061F5E36}"/>
            </a:ext>
          </a:extLst>
        </cdr:cNvPr>
        <cdr:cNvCxnSpPr/>
      </cdr:nvCxnSpPr>
      <cdr:spPr>
        <a:xfrm xmlns:a="http://schemas.openxmlformats.org/drawingml/2006/main">
          <a:off x="476238" y="1735138"/>
          <a:ext cx="8229580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0.05382</cdr:x>
      <cdr:y>0.61444</cdr:y>
    </cdr:from>
    <cdr:to>
      <cdr:x>0.98385</cdr:x>
      <cdr:y>0.61444</cdr:y>
    </cdr:to>
    <cdr:cxnSp macro="">
      <cdr:nvCxnSpPr>
        <cdr:cNvPr id="5" name="직선 연결선 1">
          <a:extLst xmlns:a="http://schemas.openxmlformats.org/drawingml/2006/main">
            <a:ext uri="{FF2B5EF4-FFF2-40B4-BE49-F238E27FC236}">
              <a16:creationId xmlns:a16="http://schemas.microsoft.com/office/drawing/2014/main" id="{A70417FC-44AE-4556-9618-A9D3061F5E36}"/>
            </a:ext>
          </a:extLst>
        </cdr:cNvPr>
        <cdr:cNvCxnSpPr/>
      </cdr:nvCxnSpPr>
      <cdr:spPr>
        <a:xfrm xmlns:a="http://schemas.openxmlformats.org/drawingml/2006/main">
          <a:off x="476238" y="1712393"/>
          <a:ext cx="8229580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0.04563</cdr:x>
      <cdr:y>0.33512</cdr:y>
    </cdr:from>
    <cdr:to>
      <cdr:x>0.97566</cdr:x>
      <cdr:y>0.33512</cdr:y>
    </cdr:to>
    <cdr:cxnSp macro="">
      <cdr:nvCxnSpPr>
        <cdr:cNvPr id="2" name="직선 연결선 1">
          <a:extLst xmlns:a="http://schemas.openxmlformats.org/drawingml/2006/main">
            <a:ext uri="{FF2B5EF4-FFF2-40B4-BE49-F238E27FC236}">
              <a16:creationId xmlns:a16="http://schemas.microsoft.com/office/drawing/2014/main" id="{D9E40E31-D0FA-4211-8531-E2F34436EE8D}"/>
            </a:ext>
          </a:extLst>
        </cdr:cNvPr>
        <cdr:cNvCxnSpPr/>
      </cdr:nvCxnSpPr>
      <cdr:spPr>
        <a:xfrm xmlns:a="http://schemas.openxmlformats.org/drawingml/2006/main">
          <a:off x="403773" y="933957"/>
          <a:ext cx="8229580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195262</xdr:colOff>
      <xdr:row>6</xdr:row>
      <xdr:rowOff>119062</xdr:rowOff>
    </xdr:from>
    <xdr:to>
      <xdr:col>5</xdr:col>
      <xdr:colOff>395287</xdr:colOff>
      <xdr:row>21</xdr:row>
      <xdr:rowOff>147637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1D7A1C6-7377-40A6-93CA-2DAA2248F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95251</xdr:colOff>
      <xdr:row>40</xdr:row>
      <xdr:rowOff>90487</xdr:rowOff>
    </xdr:from>
    <xdr:to>
      <xdr:col>18</xdr:col>
      <xdr:colOff>180975</xdr:colOff>
      <xdr:row>55</xdr:row>
      <xdr:rowOff>119062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0CD7904-30D2-4E0A-9B65-9A62CAA48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104775</xdr:colOff>
      <xdr:row>55</xdr:row>
      <xdr:rowOff>119062</xdr:rowOff>
    </xdr:from>
    <xdr:to>
      <xdr:col>18</xdr:col>
      <xdr:colOff>190500</xdr:colOff>
      <xdr:row>70</xdr:row>
      <xdr:rowOff>147637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EABE875-F5F5-4BAC-8A3F-2153022DA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95249</xdr:colOff>
      <xdr:row>25</xdr:row>
      <xdr:rowOff>42862</xdr:rowOff>
    </xdr:from>
    <xdr:to>
      <xdr:col>18</xdr:col>
      <xdr:colOff>142874</xdr:colOff>
      <xdr:row>40</xdr:row>
      <xdr:rowOff>71437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C0DA63FC-9D26-4FD9-AEE9-4758A8015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104775</xdr:colOff>
      <xdr:row>9</xdr:row>
      <xdr:rowOff>176212</xdr:rowOff>
    </xdr:from>
    <xdr:to>
      <xdr:col>18</xdr:col>
      <xdr:colOff>161925</xdr:colOff>
      <xdr:row>25</xdr:row>
      <xdr:rowOff>23812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4FEC6BD-CBA9-44AA-AC05-B12EB9BDB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0.044</cdr:x>
      <cdr:y>0.44965</cdr:y>
    </cdr:from>
    <cdr:to>
      <cdr:x>0.9802</cdr:x>
      <cdr:y>0.44965</cdr:y>
    </cdr:to>
    <cdr:cxnSp macro="">
      <cdr:nvCxnSpPr>
        <cdr:cNvPr id="3" name="직선 연결선 2">
          <a:extLst xmlns:a="http://schemas.openxmlformats.org/drawingml/2006/main">
            <a:ext uri="{FF2B5EF4-FFF2-40B4-BE49-F238E27FC236}">
              <a16:creationId xmlns:a16="http://schemas.microsoft.com/office/drawing/2014/main" id="{D855E8F3-14D7-405B-B6F7-9B82EC664766}"/>
            </a:ext>
          </a:extLst>
        </cdr:cNvPr>
        <cdr:cNvCxnSpPr/>
      </cdr:nvCxnSpPr>
      <cdr:spPr>
        <a:xfrm xmlns:a="http://schemas.openxmlformats.org/drawingml/2006/main">
          <a:off x="380999" y="1233488"/>
          <a:ext cx="8105775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0.04987</cdr:x>
      <cdr:y>0.71123</cdr:y>
    </cdr:from>
    <cdr:to>
      <cdr:x>0.98607</cdr:x>
      <cdr:y>0.71123</cdr:y>
    </cdr:to>
    <cdr:cxnSp macro="">
      <cdr:nvCxnSpPr>
        <cdr:cNvPr id="2" name="직선 연결선 1">
          <a:extLst xmlns:a="http://schemas.openxmlformats.org/drawingml/2006/main">
            <a:ext uri="{FF2B5EF4-FFF2-40B4-BE49-F238E27FC236}">
              <a16:creationId xmlns:a16="http://schemas.microsoft.com/office/drawing/2014/main" id="{B57AA9A1-B72C-4EAC-B6B9-8259CE6BE23C}"/>
            </a:ext>
          </a:extLst>
        </cdr:cNvPr>
        <cdr:cNvCxnSpPr/>
      </cdr:nvCxnSpPr>
      <cdr:spPr>
        <a:xfrm xmlns:a="http://schemas.openxmlformats.org/drawingml/2006/main">
          <a:off x="431799" y="1951038"/>
          <a:ext cx="8105775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0.0302</cdr:x>
      <cdr:y>0.29456</cdr:y>
    </cdr:from>
    <cdr:to>
      <cdr:x>0.98232</cdr:x>
      <cdr:y>0.29456</cdr:y>
    </cdr:to>
    <cdr:cxnSp macro="">
      <cdr:nvCxnSpPr>
        <cdr:cNvPr id="2" name="직선 연결선 1">
          <a:extLst xmlns:a="http://schemas.openxmlformats.org/drawingml/2006/main">
            <a:ext uri="{FF2B5EF4-FFF2-40B4-BE49-F238E27FC236}">
              <a16:creationId xmlns:a16="http://schemas.microsoft.com/office/drawing/2014/main" id="{618F197B-5AB5-4F0D-9366-5EC2CCD4971A}"/>
            </a:ext>
          </a:extLst>
        </cdr:cNvPr>
        <cdr:cNvCxnSpPr/>
      </cdr:nvCxnSpPr>
      <cdr:spPr>
        <a:xfrm xmlns:a="http://schemas.openxmlformats.org/drawingml/2006/main">
          <a:off x="260349" y="808038"/>
          <a:ext cx="8207377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5</xdr:row>
      <xdr:rowOff>61912</xdr:rowOff>
    </xdr:from>
    <xdr:to>
      <xdr:col>9</xdr:col>
      <xdr:colOff>304800</xdr:colOff>
      <xdr:row>20</xdr:row>
      <xdr:rowOff>90487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DB138CF-A386-4D79-AE3C-51F312647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409575</xdr:colOff>
      <xdr:row>20</xdr:row>
      <xdr:rowOff>123825</xdr:rowOff>
    </xdr:from>
    <xdr:to>
      <xdr:col>9</xdr:col>
      <xdr:colOff>295275</xdr:colOff>
      <xdr:row>35</xdr:row>
      <xdr:rowOff>152400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4CE8E56-91E6-48D5-B5E8-A29325EAD6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419100</xdr:colOff>
      <xdr:row>35</xdr:row>
      <xdr:rowOff>152400</xdr:rowOff>
    </xdr:from>
    <xdr:to>
      <xdr:col>9</xdr:col>
      <xdr:colOff>304800</xdr:colOff>
      <xdr:row>51</xdr:row>
      <xdr:rowOff>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85C0CC81-12D0-4D40-B4FB-885EBFE788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0.04893</cdr:x>
      <cdr:y>0.55961</cdr:y>
    </cdr:from>
    <cdr:to>
      <cdr:x>0.98013</cdr:x>
      <cdr:y>0.55961</cdr:y>
    </cdr:to>
    <cdr:cxnSp macro="">
      <cdr:nvCxnSpPr>
        <cdr:cNvPr id="2" name="직선 연결선 1">
          <a:extLst xmlns:a="http://schemas.openxmlformats.org/drawingml/2006/main">
            <a:ext uri="{FF2B5EF4-FFF2-40B4-BE49-F238E27FC236}">
              <a16:creationId xmlns:a16="http://schemas.microsoft.com/office/drawing/2014/main" id="{A1B5ECB2-0A95-42D4-8C8E-EB76320D90DA}"/>
            </a:ext>
          </a:extLst>
        </cdr:cNvPr>
        <cdr:cNvCxnSpPr/>
      </cdr:nvCxnSpPr>
      <cdr:spPr>
        <a:xfrm xmlns:a="http://schemas.openxmlformats.org/drawingml/2006/main">
          <a:off x="422273" y="1535113"/>
          <a:ext cx="8035927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0.04893</cdr:x>
      <cdr:y>0.74017</cdr:y>
    </cdr:from>
    <cdr:to>
      <cdr:x>0.98013</cdr:x>
      <cdr:y>0.74017</cdr:y>
    </cdr:to>
    <cdr:cxnSp macro="">
      <cdr:nvCxnSpPr>
        <cdr:cNvPr id="2" name="직선 연결선 1">
          <a:extLst xmlns:a="http://schemas.openxmlformats.org/drawingml/2006/main">
            <a:ext uri="{FF2B5EF4-FFF2-40B4-BE49-F238E27FC236}">
              <a16:creationId xmlns:a16="http://schemas.microsoft.com/office/drawing/2014/main" id="{A1B5ECB2-0A95-42D4-8C8E-EB76320D90DA}"/>
            </a:ext>
          </a:extLst>
        </cdr:cNvPr>
        <cdr:cNvCxnSpPr/>
      </cdr:nvCxnSpPr>
      <cdr:spPr>
        <a:xfrm xmlns:a="http://schemas.openxmlformats.org/drawingml/2006/main">
          <a:off x="422249" y="2030422"/>
          <a:ext cx="8035930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0.04893</cdr:x>
      <cdr:y>0.16725</cdr:y>
    </cdr:from>
    <cdr:to>
      <cdr:x>0.98013</cdr:x>
      <cdr:y>0.16725</cdr:y>
    </cdr:to>
    <cdr:cxnSp macro="">
      <cdr:nvCxnSpPr>
        <cdr:cNvPr id="2" name="직선 연결선 1">
          <a:extLst xmlns:a="http://schemas.openxmlformats.org/drawingml/2006/main">
            <a:ext uri="{FF2B5EF4-FFF2-40B4-BE49-F238E27FC236}">
              <a16:creationId xmlns:a16="http://schemas.microsoft.com/office/drawing/2014/main" id="{A1B5ECB2-0A95-42D4-8C8E-EB76320D90DA}"/>
            </a:ext>
          </a:extLst>
        </cdr:cNvPr>
        <cdr:cNvCxnSpPr/>
      </cdr:nvCxnSpPr>
      <cdr:spPr>
        <a:xfrm xmlns:a="http://schemas.openxmlformats.org/drawingml/2006/main">
          <a:off x="422249" y="458809"/>
          <a:ext cx="8035930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315686</xdr:colOff>
      <xdr:row>19</xdr:row>
      <xdr:rowOff>8164</xdr:rowOff>
    </xdr:from>
    <xdr:to>
      <xdr:col>10</xdr:col>
      <xdr:colOff>548992</xdr:colOff>
      <xdr:row>47</xdr:row>
      <xdr:rowOff>127158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779135C-7C88-4072-87F7-C210A34B3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5986" y="5037364"/>
          <a:ext cx="5900681" cy="5986394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561975</xdr:colOff>
      <xdr:row>47</xdr:row>
      <xdr:rowOff>104775</xdr:rowOff>
    </xdr:from>
    <xdr:to>
      <xdr:col>10</xdr:col>
      <xdr:colOff>418409</xdr:colOff>
      <xdr:row>74</xdr:row>
      <xdr:rowOff>27876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F6F80DE-C849-43BD-A90D-9826FBBA8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2275" y="11001375"/>
          <a:ext cx="5523809" cy="558095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115957</xdr:colOff>
      <xdr:row>40</xdr:row>
      <xdr:rowOff>74543</xdr:rowOff>
    </xdr:from>
    <xdr:to>
      <xdr:col>11</xdr:col>
      <xdr:colOff>28875</xdr:colOff>
      <xdr:row>59</xdr:row>
      <xdr:rowOff>107673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5434069-5462-4BD4-A04B-D19E6EDA5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0357" y="3541643"/>
          <a:ext cx="5399318" cy="3290680"/>
        </a:xfrm>
        <a:prstGeom prst="rect">
          <a:avLst/>
        </a:prstGeom>
      </xdr:spPr>
    </xdr:pic>
    <xdr:clientData/>
  </xdr:twoCellAnchor>
  <xdr:twoCellAnchor editAs="oneCell">
    <xdr:from>
      <xdr:col>3</xdr:col>
      <xdr:colOff>82826</xdr:colOff>
      <xdr:row>58</xdr:row>
      <xdr:rowOff>74544</xdr:rowOff>
    </xdr:from>
    <xdr:to>
      <xdr:col>10</xdr:col>
      <xdr:colOff>623011</xdr:colOff>
      <xdr:row>97</xdr:row>
      <xdr:rowOff>100611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B3C641C-C548-4A73-B625-A1508FD09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7226" y="6627744"/>
          <a:ext cx="5340785" cy="67126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8393;&#49688;\&#49373;&#49328;2&#54016;&#49373;&#49328;\&#44221;&#50689;&#44288;&#47532;\VISION&#52628;\VISION\&#44221;&#50689;&#49892;&#51201;\&#47588;&#52636;\&#50900;&#48324;&#47588;&#526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월별매출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8773-761C-4CC5-84BE-A249400D335A}">
  <dimension ref="B2:Z147"/>
  <sheetViews>
    <sheetView showGridLines="0" zoomScale="70" zoomScaleNormal="70" workbookViewId="0">
      <pane xSplit="2" ySplit="3" topLeftCell="C130" activePane="bottomRight" state="frozen"/>
      <selection pane="topRight" activeCell="C1" sqref="C1"/>
      <selection pane="bottomLeft" activeCell="A4" sqref="A4"/>
      <selection pane="bottomRight" activeCell="I145" sqref="I132:I145"/>
    </sheetView>
  </sheetViews>
  <sheetFormatPr defaultRowHeight="14.25"/>
  <cols>
    <col min="2" max="2" width="10.44140625" style="91" bestFit="1" customWidth="1"/>
    <col min="18" max="18" width="9.88671875" bestFit="1" customWidth="1"/>
    <col min="25" max="26" width="11.44140625" bestFit="1" customWidth="1"/>
  </cols>
  <sheetData>
    <row r="2" spans="2:26">
      <c r="B2" s="400" t="s">
        <v>434</v>
      </c>
      <c r="C2" s="401" t="s">
        <v>435</v>
      </c>
      <c r="D2" s="401" t="s">
        <v>436</v>
      </c>
      <c r="E2" s="401" t="s">
        <v>437</v>
      </c>
      <c r="F2" s="398" t="s">
        <v>438</v>
      </c>
      <c r="G2" s="398" t="s">
        <v>439</v>
      </c>
      <c r="H2" s="398" t="s">
        <v>440</v>
      </c>
      <c r="I2" s="398" t="s">
        <v>441</v>
      </c>
      <c r="J2" s="401" t="s">
        <v>442</v>
      </c>
      <c r="K2" s="398" t="s">
        <v>443</v>
      </c>
      <c r="L2" s="398" t="s">
        <v>444</v>
      </c>
      <c r="M2" s="398" t="s">
        <v>445</v>
      </c>
      <c r="N2" s="398" t="s">
        <v>446</v>
      </c>
      <c r="O2" s="398" t="s">
        <v>447</v>
      </c>
      <c r="P2" s="398" t="s">
        <v>448</v>
      </c>
      <c r="Q2" s="398" t="s">
        <v>449</v>
      </c>
      <c r="R2" s="398" t="s">
        <v>450</v>
      </c>
      <c r="S2" s="398" t="s">
        <v>451</v>
      </c>
      <c r="T2" s="398" t="s">
        <v>452</v>
      </c>
      <c r="U2" s="399" t="s">
        <v>453</v>
      </c>
      <c r="V2" s="399" t="s">
        <v>454</v>
      </c>
      <c r="W2" s="399"/>
      <c r="X2" s="398" t="s">
        <v>455</v>
      </c>
      <c r="Y2" s="398"/>
      <c r="Z2" s="398"/>
    </row>
    <row r="3" spans="2:26" ht="45">
      <c r="B3" s="400"/>
      <c r="C3" s="401"/>
      <c r="D3" s="401"/>
      <c r="E3" s="401"/>
      <c r="F3" s="398"/>
      <c r="G3" s="398"/>
      <c r="H3" s="398"/>
      <c r="I3" s="398"/>
      <c r="J3" s="401"/>
      <c r="K3" s="398"/>
      <c r="L3" s="398"/>
      <c r="M3" s="398"/>
      <c r="N3" s="398"/>
      <c r="O3" s="398"/>
      <c r="P3" s="398"/>
      <c r="Q3" s="398"/>
      <c r="R3" s="398"/>
      <c r="S3" s="398"/>
      <c r="T3" s="398"/>
      <c r="U3" s="399"/>
      <c r="V3" s="23" t="s">
        <v>456</v>
      </c>
      <c r="W3" s="23" t="s">
        <v>457</v>
      </c>
      <c r="X3" s="24" t="s">
        <v>458</v>
      </c>
      <c r="Y3" s="25" t="s">
        <v>459</v>
      </c>
      <c r="Z3" s="25" t="s">
        <v>460</v>
      </c>
    </row>
    <row r="4" spans="2:26" ht="16.5">
      <c r="B4" s="92">
        <v>18001</v>
      </c>
      <c r="C4" s="38"/>
      <c r="D4" s="38"/>
      <c r="E4" s="38"/>
      <c r="F4" s="38"/>
      <c r="G4" s="31">
        <v>98.54</v>
      </c>
      <c r="H4" s="31">
        <v>99.7</v>
      </c>
      <c r="I4" s="31">
        <v>0.53</v>
      </c>
      <c r="J4" s="31">
        <v>0.4</v>
      </c>
      <c r="K4" s="32">
        <v>0</v>
      </c>
      <c r="L4" s="32">
        <v>0.01</v>
      </c>
      <c r="M4" s="32">
        <v>0.03</v>
      </c>
      <c r="N4" s="32">
        <v>4.25</v>
      </c>
      <c r="O4" s="32">
        <v>0</v>
      </c>
      <c r="P4" s="32">
        <v>0</v>
      </c>
      <c r="Q4" s="29">
        <v>0</v>
      </c>
      <c r="R4" s="31">
        <v>1.5100000000000001E-2</v>
      </c>
      <c r="S4" s="28" t="s">
        <v>461</v>
      </c>
      <c r="T4" s="31">
        <v>0.11799999999999999</v>
      </c>
      <c r="U4" s="33">
        <v>22.21</v>
      </c>
      <c r="V4" s="33" t="s">
        <v>464</v>
      </c>
      <c r="W4" s="33" t="s">
        <v>464</v>
      </c>
      <c r="X4" s="31">
        <v>27.937999999999999</v>
      </c>
      <c r="Y4" s="31">
        <v>123.88200000000001</v>
      </c>
      <c r="Z4" s="31">
        <v>302.41899999999998</v>
      </c>
    </row>
    <row r="5" spans="2:26" ht="16.5">
      <c r="B5" s="92">
        <v>18002</v>
      </c>
      <c r="C5" s="38"/>
      <c r="D5" s="38"/>
      <c r="E5" s="38"/>
      <c r="F5" s="38"/>
      <c r="G5" s="31">
        <v>99.41</v>
      </c>
      <c r="H5" s="31">
        <v>99.94</v>
      </c>
      <c r="I5" s="31">
        <v>0.69</v>
      </c>
      <c r="J5" s="31">
        <v>0.45</v>
      </c>
      <c r="K5" s="32">
        <v>0</v>
      </c>
      <c r="L5" s="32">
        <v>0.01</v>
      </c>
      <c r="M5" s="39">
        <v>7.0000000000000007E-2</v>
      </c>
      <c r="N5" s="32">
        <v>4.12</v>
      </c>
      <c r="O5" s="32">
        <v>0</v>
      </c>
      <c r="P5" s="32">
        <v>0</v>
      </c>
      <c r="Q5" s="29">
        <v>0</v>
      </c>
      <c r="R5" s="31">
        <v>2.3400000000000001E-2</v>
      </c>
      <c r="S5" s="28" t="s">
        <v>461</v>
      </c>
      <c r="T5" s="31">
        <v>4.4999999999999998E-2</v>
      </c>
      <c r="U5" s="33">
        <v>23.21</v>
      </c>
      <c r="V5" s="33" t="s">
        <v>464</v>
      </c>
      <c r="W5" s="33" t="s">
        <v>464</v>
      </c>
      <c r="X5" s="31">
        <v>45.095999999999997</v>
      </c>
      <c r="Y5" s="31">
        <v>140.91999999999999</v>
      </c>
      <c r="Z5" s="31">
        <v>323.685</v>
      </c>
    </row>
    <row r="6" spans="2:26" ht="16.5">
      <c r="B6" s="92">
        <v>18003</v>
      </c>
      <c r="C6" s="38"/>
      <c r="D6" s="38"/>
      <c r="E6" s="38"/>
      <c r="F6" s="38"/>
      <c r="G6" s="31">
        <v>99.27</v>
      </c>
      <c r="H6" s="31">
        <v>99.97</v>
      </c>
      <c r="I6" s="31">
        <v>0.71</v>
      </c>
      <c r="J6" s="31">
        <v>0.47</v>
      </c>
      <c r="K6" s="32">
        <v>0</v>
      </c>
      <c r="L6" s="32">
        <v>0.01</v>
      </c>
      <c r="M6" s="39">
        <v>0.06</v>
      </c>
      <c r="N6" s="32">
        <v>4.09</v>
      </c>
      <c r="O6" s="32">
        <v>0</v>
      </c>
      <c r="P6" s="32">
        <v>0</v>
      </c>
      <c r="Q6" s="29">
        <v>0</v>
      </c>
      <c r="R6" s="31">
        <v>2.5100000000000001E-2</v>
      </c>
      <c r="S6" s="28" t="s">
        <v>461</v>
      </c>
      <c r="T6" s="31">
        <v>7.0999999999999994E-2</v>
      </c>
      <c r="U6" s="33">
        <v>22.71</v>
      </c>
      <c r="V6" s="33" t="s">
        <v>464</v>
      </c>
      <c r="W6" s="33" t="s">
        <v>464</v>
      </c>
      <c r="X6" s="31">
        <v>45.701000000000001</v>
      </c>
      <c r="Y6" s="31">
        <v>144.82900000000001</v>
      </c>
      <c r="Z6" s="31">
        <v>332.68400000000003</v>
      </c>
    </row>
    <row r="7" spans="2:26" ht="16.5">
      <c r="B7" s="92">
        <v>18004</v>
      </c>
      <c r="C7" s="38"/>
      <c r="D7" s="38"/>
      <c r="E7" s="38"/>
      <c r="F7" s="38"/>
      <c r="G7" s="31">
        <v>98.88</v>
      </c>
      <c r="H7" s="31">
        <v>99.9</v>
      </c>
      <c r="I7" s="31">
        <v>0.64</v>
      </c>
      <c r="J7" s="31">
        <v>0.38</v>
      </c>
      <c r="K7" s="32">
        <v>0</v>
      </c>
      <c r="L7" s="32">
        <v>0.01</v>
      </c>
      <c r="M7" s="39">
        <v>0.06</v>
      </c>
      <c r="N7" s="32">
        <v>4.1100000000000003</v>
      </c>
      <c r="O7" s="32">
        <v>0</v>
      </c>
      <c r="P7" s="32">
        <v>0</v>
      </c>
      <c r="Q7" s="29">
        <v>0</v>
      </c>
      <c r="R7" s="31">
        <v>1.8100000000000002E-2</v>
      </c>
      <c r="S7" s="28" t="s">
        <v>461</v>
      </c>
      <c r="T7" s="31">
        <v>0.17</v>
      </c>
      <c r="U7" s="33">
        <v>23.4</v>
      </c>
      <c r="V7" s="33" t="s">
        <v>464</v>
      </c>
      <c r="W7" s="33" t="s">
        <v>464</v>
      </c>
      <c r="X7" s="31">
        <v>32.604999999999997</v>
      </c>
      <c r="Y7" s="31">
        <v>129.505</v>
      </c>
      <c r="Z7" s="31">
        <v>337.29399999999998</v>
      </c>
    </row>
    <row r="8" spans="2:26" ht="16.5">
      <c r="B8" s="92">
        <v>18005</v>
      </c>
      <c r="C8" s="38"/>
      <c r="D8" s="38"/>
      <c r="E8" s="38"/>
      <c r="F8" s="38"/>
      <c r="G8" s="31">
        <v>99.27</v>
      </c>
      <c r="H8" s="31">
        <v>99.62</v>
      </c>
      <c r="I8" s="31">
        <v>0.52</v>
      </c>
      <c r="J8" s="31">
        <v>0.32</v>
      </c>
      <c r="K8" s="32">
        <v>0</v>
      </c>
      <c r="L8" s="32">
        <v>0.01</v>
      </c>
      <c r="M8" s="32">
        <v>0.05</v>
      </c>
      <c r="N8" s="32">
        <v>4.1399999999999997</v>
      </c>
      <c r="O8" s="32">
        <v>0</v>
      </c>
      <c r="P8" s="32">
        <v>0</v>
      </c>
      <c r="Q8" s="29">
        <v>0</v>
      </c>
      <c r="R8" s="31">
        <v>1.95E-2</v>
      </c>
      <c r="S8" s="28" t="s">
        <v>461</v>
      </c>
      <c r="T8" s="31">
        <v>5.5E-2</v>
      </c>
      <c r="U8" s="33">
        <v>23.46</v>
      </c>
      <c r="V8" s="33" t="s">
        <v>464</v>
      </c>
      <c r="W8" s="33" t="s">
        <v>464</v>
      </c>
      <c r="X8" s="31">
        <v>30.65</v>
      </c>
      <c r="Y8" s="31">
        <v>123.554</v>
      </c>
      <c r="Z8" s="31">
        <v>309.7</v>
      </c>
    </row>
    <row r="9" spans="2:26" ht="16.5">
      <c r="B9" s="92">
        <v>18006</v>
      </c>
      <c r="C9" s="38"/>
      <c r="D9" s="38"/>
      <c r="E9" s="38"/>
      <c r="F9" s="38"/>
      <c r="G9" s="31">
        <v>99.65</v>
      </c>
      <c r="H9" s="31">
        <v>99.62</v>
      </c>
      <c r="I9" s="31">
        <v>0.52</v>
      </c>
      <c r="J9" s="31">
        <v>0.31</v>
      </c>
      <c r="K9" s="32">
        <v>0</v>
      </c>
      <c r="L9" s="32">
        <v>0.01</v>
      </c>
      <c r="M9" s="32">
        <v>0.06</v>
      </c>
      <c r="N9" s="32">
        <v>4.1500000000000004</v>
      </c>
      <c r="O9" s="32">
        <v>0</v>
      </c>
      <c r="P9" s="32">
        <v>0</v>
      </c>
      <c r="Q9" s="29">
        <v>0</v>
      </c>
      <c r="R9" s="31">
        <v>2.2800000000000001E-2</v>
      </c>
      <c r="S9" s="28" t="s">
        <v>461</v>
      </c>
      <c r="T9" s="31">
        <v>7.3999999999999996E-2</v>
      </c>
      <c r="U9" s="33">
        <v>23.15</v>
      </c>
      <c r="V9" s="33" t="s">
        <v>464</v>
      </c>
      <c r="W9" s="33" t="s">
        <v>464</v>
      </c>
      <c r="X9" s="31">
        <v>46.433999999999997</v>
      </c>
      <c r="Y9" s="31">
        <v>149.947</v>
      </c>
      <c r="Z9" s="31">
        <v>325.90699999999998</v>
      </c>
    </row>
    <row r="10" spans="2:26" ht="16.5">
      <c r="B10" s="92">
        <v>18007</v>
      </c>
      <c r="C10" s="38"/>
      <c r="D10" s="38"/>
      <c r="E10" s="38"/>
      <c r="F10" s="38"/>
      <c r="G10" s="31">
        <v>98.77</v>
      </c>
      <c r="H10" s="31">
        <v>99.69</v>
      </c>
      <c r="I10" s="31">
        <v>0.54</v>
      </c>
      <c r="J10" s="31">
        <v>0.35</v>
      </c>
      <c r="K10" s="32">
        <v>0</v>
      </c>
      <c r="L10" s="32">
        <v>0.01</v>
      </c>
      <c r="M10" s="32">
        <v>0.04</v>
      </c>
      <c r="N10" s="32">
        <v>4.1399999999999997</v>
      </c>
      <c r="O10" s="32">
        <v>0</v>
      </c>
      <c r="P10" s="32">
        <v>0</v>
      </c>
      <c r="Q10" s="29">
        <v>0</v>
      </c>
      <c r="R10" s="31">
        <v>2.06E-2</v>
      </c>
      <c r="S10" s="28" t="s">
        <v>461</v>
      </c>
      <c r="T10" s="31">
        <v>7.2999999999999995E-2</v>
      </c>
      <c r="U10" s="33">
        <v>23.15</v>
      </c>
      <c r="V10" s="33" t="s">
        <v>464</v>
      </c>
      <c r="W10" s="33" t="s">
        <v>464</v>
      </c>
      <c r="X10" s="31">
        <v>50.152999999999999</v>
      </c>
      <c r="Y10" s="31">
        <v>136.709</v>
      </c>
      <c r="Z10" s="31">
        <v>283.786</v>
      </c>
    </row>
    <row r="11" spans="2:26" ht="16.5">
      <c r="B11" s="92">
        <v>18008</v>
      </c>
      <c r="C11" s="38"/>
      <c r="D11" s="38"/>
      <c r="E11" s="38"/>
      <c r="F11" s="38"/>
      <c r="G11" s="31">
        <v>99.29</v>
      </c>
      <c r="H11" s="31">
        <v>99.74</v>
      </c>
      <c r="I11" s="31">
        <v>0.41</v>
      </c>
      <c r="J11" s="31">
        <v>0.26</v>
      </c>
      <c r="K11" s="32">
        <v>0</v>
      </c>
      <c r="L11" s="32">
        <v>0.01</v>
      </c>
      <c r="M11" s="32">
        <v>0.03</v>
      </c>
      <c r="N11" s="32">
        <v>4.26</v>
      </c>
      <c r="O11" s="32">
        <v>0</v>
      </c>
      <c r="P11" s="32">
        <v>0</v>
      </c>
      <c r="Q11" s="29">
        <v>0</v>
      </c>
      <c r="R11" s="31">
        <v>1.4200000000000001E-2</v>
      </c>
      <c r="S11" s="28" t="s">
        <v>461</v>
      </c>
      <c r="T11" s="31">
        <v>5.8000000000000003E-2</v>
      </c>
      <c r="U11" s="33">
        <v>23.48</v>
      </c>
      <c r="V11" s="33" t="s">
        <v>464</v>
      </c>
      <c r="W11" s="33" t="s">
        <v>464</v>
      </c>
      <c r="X11" s="40">
        <f>AVERAGE(31.499,30.486,30.623)</f>
        <v>30.869333333333334</v>
      </c>
      <c r="Y11" s="40">
        <f>AVERAGE(126.169,129.27,125.503)</f>
        <v>126.98066666666666</v>
      </c>
      <c r="Z11" s="40">
        <f>AVERAGE(298.944,320.184,308.114)</f>
        <v>309.08066666666667</v>
      </c>
    </row>
    <row r="12" spans="2:26" ht="16.5">
      <c r="B12" s="92">
        <v>18009</v>
      </c>
      <c r="C12" s="38"/>
      <c r="D12" s="38"/>
      <c r="E12" s="38"/>
      <c r="F12" s="38"/>
      <c r="G12" s="31">
        <v>99.27</v>
      </c>
      <c r="H12" s="31">
        <v>99.25</v>
      </c>
      <c r="I12" s="31">
        <v>0.46</v>
      </c>
      <c r="J12" s="31">
        <v>0.28999999999999998</v>
      </c>
      <c r="K12" s="32">
        <v>0</v>
      </c>
      <c r="L12" s="32">
        <v>0.01</v>
      </c>
      <c r="M12" s="32">
        <v>0.04</v>
      </c>
      <c r="N12" s="32">
        <v>4.1500000000000004</v>
      </c>
      <c r="O12" s="32">
        <v>0</v>
      </c>
      <c r="P12" s="32">
        <v>0</v>
      </c>
      <c r="Q12" s="29">
        <v>0</v>
      </c>
      <c r="R12" s="31">
        <v>1.55E-2</v>
      </c>
      <c r="S12" s="28" t="s">
        <v>461</v>
      </c>
      <c r="T12" s="31">
        <v>6.8000000000000005E-2</v>
      </c>
      <c r="U12" s="33">
        <v>23.48</v>
      </c>
      <c r="V12" s="33" t="s">
        <v>464</v>
      </c>
      <c r="W12" s="33" t="s">
        <v>464</v>
      </c>
      <c r="X12" s="31">
        <v>36.222000000000001</v>
      </c>
      <c r="Y12" s="31">
        <v>128.779</v>
      </c>
      <c r="Z12" s="31">
        <v>305.75900000000001</v>
      </c>
    </row>
    <row r="13" spans="2:26" ht="16.5">
      <c r="B13" s="92">
        <v>18010</v>
      </c>
      <c r="C13" s="38"/>
      <c r="D13" s="38"/>
      <c r="E13" s="38"/>
      <c r="F13" s="38"/>
      <c r="G13" s="31">
        <v>99.09</v>
      </c>
      <c r="H13" s="31">
        <v>99.69</v>
      </c>
      <c r="I13" s="31">
        <v>0.4</v>
      </c>
      <c r="J13" s="31">
        <v>0.31</v>
      </c>
      <c r="K13" s="32">
        <v>0</v>
      </c>
      <c r="L13" s="32">
        <v>0.01</v>
      </c>
      <c r="M13" s="32">
        <v>0.02</v>
      </c>
      <c r="N13" s="32">
        <v>4.24</v>
      </c>
      <c r="O13" s="32">
        <v>0</v>
      </c>
      <c r="P13" s="32">
        <v>0</v>
      </c>
      <c r="Q13" s="29">
        <v>0</v>
      </c>
      <c r="R13" s="31">
        <v>1.23E-2</v>
      </c>
      <c r="S13" s="28" t="s">
        <v>461</v>
      </c>
      <c r="T13" s="31">
        <v>9.1999999999999998E-2</v>
      </c>
      <c r="U13" s="33"/>
      <c r="V13" s="33" t="s">
        <v>464</v>
      </c>
      <c r="W13" s="33" t="s">
        <v>464</v>
      </c>
      <c r="X13" s="31">
        <v>35.427</v>
      </c>
      <c r="Y13" s="31">
        <v>113.982</v>
      </c>
      <c r="Z13" s="31">
        <v>251.12799999999999</v>
      </c>
    </row>
    <row r="14" spans="2:26" ht="16.5">
      <c r="B14" s="92">
        <v>18011</v>
      </c>
      <c r="C14" s="38"/>
      <c r="D14" s="38"/>
      <c r="E14" s="38"/>
      <c r="F14" s="38"/>
      <c r="G14" s="31">
        <v>99.85</v>
      </c>
      <c r="H14" s="31">
        <v>99.65</v>
      </c>
      <c r="I14" s="31">
        <v>0.37</v>
      </c>
      <c r="J14" s="31">
        <v>0.26</v>
      </c>
      <c r="K14" s="32">
        <v>0</v>
      </c>
      <c r="L14" s="32">
        <v>0.01</v>
      </c>
      <c r="M14" s="32">
        <v>0.02</v>
      </c>
      <c r="N14" s="32">
        <v>4.25</v>
      </c>
      <c r="O14" s="32">
        <v>0</v>
      </c>
      <c r="P14" s="32">
        <v>0</v>
      </c>
      <c r="Q14" s="29">
        <v>0</v>
      </c>
      <c r="R14" s="31">
        <v>1.2699999999999999E-2</v>
      </c>
      <c r="S14" s="28" t="s">
        <v>461</v>
      </c>
      <c r="T14" s="31">
        <v>0.09</v>
      </c>
      <c r="U14" s="33">
        <v>23.41</v>
      </c>
      <c r="V14" s="33" t="s">
        <v>464</v>
      </c>
      <c r="W14" s="33" t="s">
        <v>464</v>
      </c>
      <c r="X14" s="31">
        <v>26.724</v>
      </c>
      <c r="Y14" s="31">
        <v>119.761</v>
      </c>
      <c r="Z14" s="31">
        <v>292.97800000000001</v>
      </c>
    </row>
    <row r="15" spans="2:26" ht="16.5">
      <c r="B15" s="92">
        <v>18012</v>
      </c>
      <c r="C15" s="38"/>
      <c r="D15" s="38"/>
      <c r="E15" s="38"/>
      <c r="F15" s="38"/>
      <c r="G15" s="31">
        <v>99.57</v>
      </c>
      <c r="H15" s="31">
        <v>99.67</v>
      </c>
      <c r="I15" s="31">
        <v>0.38</v>
      </c>
      <c r="J15" s="31">
        <v>0.27</v>
      </c>
      <c r="K15" s="32">
        <v>0</v>
      </c>
      <c r="L15" s="32">
        <v>0</v>
      </c>
      <c r="M15" s="32">
        <v>0.02</v>
      </c>
      <c r="N15" s="32">
        <v>4.28</v>
      </c>
      <c r="O15" s="32">
        <v>0</v>
      </c>
      <c r="P15" s="32">
        <v>0</v>
      </c>
      <c r="Q15" s="29">
        <v>0</v>
      </c>
      <c r="R15" s="31">
        <v>1.06E-2</v>
      </c>
      <c r="S15" s="28" t="s">
        <v>461</v>
      </c>
      <c r="T15" s="31">
        <v>6.7000000000000004E-2</v>
      </c>
      <c r="U15" s="33">
        <v>23.34</v>
      </c>
      <c r="V15" s="33" t="s">
        <v>464</v>
      </c>
      <c r="W15" s="33" t="s">
        <v>464</v>
      </c>
      <c r="X15" s="31">
        <v>30.355</v>
      </c>
      <c r="Y15" s="31">
        <v>132.54300000000001</v>
      </c>
      <c r="Z15" s="31">
        <v>324.75</v>
      </c>
    </row>
    <row r="16" spans="2:26" ht="16.5">
      <c r="B16" s="92">
        <v>18013</v>
      </c>
      <c r="C16" s="38"/>
      <c r="D16" s="38"/>
      <c r="E16" s="38"/>
      <c r="F16" s="38"/>
      <c r="G16" s="26">
        <v>99</v>
      </c>
      <c r="H16" s="26">
        <v>99.8</v>
      </c>
      <c r="I16" s="26">
        <v>0.45</v>
      </c>
      <c r="J16" s="27">
        <v>0.33</v>
      </c>
      <c r="K16" s="34">
        <v>0</v>
      </c>
      <c r="L16" s="34">
        <v>0</v>
      </c>
      <c r="M16" s="34">
        <v>0.02</v>
      </c>
      <c r="N16" s="35">
        <v>4.3499999999999996</v>
      </c>
      <c r="O16" s="35">
        <v>0</v>
      </c>
      <c r="P16" s="36">
        <v>0</v>
      </c>
      <c r="Q16" s="29">
        <v>0</v>
      </c>
      <c r="R16" s="37">
        <v>1.23E-2</v>
      </c>
      <c r="S16" s="28" t="s">
        <v>461</v>
      </c>
      <c r="T16" s="30">
        <v>0.17899999999999999</v>
      </c>
      <c r="U16" s="41">
        <v>23.79</v>
      </c>
      <c r="V16" s="33" t="s">
        <v>464</v>
      </c>
      <c r="W16" s="33" t="s">
        <v>464</v>
      </c>
      <c r="X16" s="38">
        <v>26.082999999999998</v>
      </c>
      <c r="Y16" s="31">
        <v>98.926000000000002</v>
      </c>
      <c r="Z16" s="31">
        <v>233.92500000000001</v>
      </c>
    </row>
    <row r="17" spans="2:26" ht="16.5">
      <c r="B17" s="92">
        <v>18014</v>
      </c>
      <c r="C17" s="38"/>
      <c r="D17" s="38"/>
      <c r="E17" s="38"/>
      <c r="F17" s="38"/>
      <c r="G17" s="31">
        <v>99.22</v>
      </c>
      <c r="H17" s="31">
        <v>99.82</v>
      </c>
      <c r="I17" s="31">
        <v>0.6</v>
      </c>
      <c r="J17" s="31">
        <v>0.44</v>
      </c>
      <c r="K17" s="32">
        <v>0</v>
      </c>
      <c r="L17" s="32">
        <v>0</v>
      </c>
      <c r="M17" s="32">
        <v>0.03</v>
      </c>
      <c r="N17" s="32">
        <v>4.26</v>
      </c>
      <c r="O17" s="32">
        <v>0</v>
      </c>
      <c r="P17" s="32">
        <v>0</v>
      </c>
      <c r="Q17" s="29">
        <v>0</v>
      </c>
      <c r="R17" s="31">
        <v>1.03E-2</v>
      </c>
      <c r="S17" s="28" t="s">
        <v>461</v>
      </c>
      <c r="T17" s="31">
        <v>0.10299999999999999</v>
      </c>
      <c r="U17" s="33">
        <v>23.37</v>
      </c>
      <c r="V17" s="33" t="s">
        <v>464</v>
      </c>
      <c r="W17" s="33" t="s">
        <v>464</v>
      </c>
      <c r="X17" s="31">
        <v>23.861999999999998</v>
      </c>
      <c r="Y17" s="31">
        <v>108.236</v>
      </c>
      <c r="Z17" s="31">
        <v>280.928</v>
      </c>
    </row>
    <row r="18" spans="2:26" ht="16.5">
      <c r="B18" s="92">
        <v>18015</v>
      </c>
      <c r="C18" s="38"/>
      <c r="D18" s="38"/>
      <c r="E18" s="38"/>
      <c r="F18" s="38"/>
      <c r="G18" s="31">
        <v>99.17</v>
      </c>
      <c r="H18" s="31">
        <v>99.93</v>
      </c>
      <c r="I18" s="31">
        <v>0.63</v>
      </c>
      <c r="J18" s="31">
        <v>0.46</v>
      </c>
      <c r="K18" s="32">
        <v>0</v>
      </c>
      <c r="L18" s="32">
        <v>0</v>
      </c>
      <c r="M18" s="32">
        <v>0.04</v>
      </c>
      <c r="N18" s="32">
        <v>4.24</v>
      </c>
      <c r="O18" s="32">
        <v>0</v>
      </c>
      <c r="P18" s="32">
        <v>0</v>
      </c>
      <c r="Q18" s="29">
        <v>0</v>
      </c>
      <c r="R18" s="31">
        <v>1.49E-2</v>
      </c>
      <c r="S18" s="28" t="s">
        <v>461</v>
      </c>
      <c r="T18" s="31">
        <v>5.8999999999999997E-2</v>
      </c>
      <c r="U18" s="33">
        <v>23.26</v>
      </c>
      <c r="V18" s="33" t="s">
        <v>463</v>
      </c>
      <c r="W18" s="33" t="s">
        <v>463</v>
      </c>
      <c r="X18" s="31">
        <v>35.445999999999998</v>
      </c>
      <c r="Y18" s="31">
        <v>127.783</v>
      </c>
      <c r="Z18" s="31">
        <v>273.18099999999998</v>
      </c>
    </row>
    <row r="19" spans="2:26" ht="16.5">
      <c r="B19" s="92">
        <v>18016</v>
      </c>
      <c r="C19" s="38"/>
      <c r="D19" s="38"/>
      <c r="E19" s="38"/>
      <c r="F19" s="38"/>
      <c r="G19" s="31">
        <v>99.16</v>
      </c>
      <c r="H19" s="31">
        <v>99.97</v>
      </c>
      <c r="I19" s="31">
        <v>0.48</v>
      </c>
      <c r="J19" s="31">
        <v>0.35</v>
      </c>
      <c r="K19" s="32">
        <v>0</v>
      </c>
      <c r="L19" s="32">
        <v>0</v>
      </c>
      <c r="M19" s="32">
        <v>0.03</v>
      </c>
      <c r="N19" s="32">
        <v>4.58</v>
      </c>
      <c r="O19" s="32">
        <v>0</v>
      </c>
      <c r="P19" s="32">
        <v>0</v>
      </c>
      <c r="Q19" s="29">
        <v>0</v>
      </c>
      <c r="R19" s="31">
        <v>1.06E-2</v>
      </c>
      <c r="S19" s="28" t="s">
        <v>461</v>
      </c>
      <c r="T19" s="31">
        <v>5.1999999999999998E-2</v>
      </c>
      <c r="U19" s="33">
        <v>23.38</v>
      </c>
      <c r="V19" s="33" t="s">
        <v>463</v>
      </c>
      <c r="W19" s="33" t="s">
        <v>463</v>
      </c>
      <c r="X19" s="31">
        <v>24.73</v>
      </c>
      <c r="Y19" s="31">
        <v>115.979</v>
      </c>
      <c r="Z19" s="31">
        <v>306.93099999999998</v>
      </c>
    </row>
    <row r="20" spans="2:26" ht="16.5">
      <c r="B20" s="92">
        <v>18017</v>
      </c>
      <c r="C20" s="38"/>
      <c r="D20" s="38"/>
      <c r="E20" s="38"/>
      <c r="F20" s="38"/>
      <c r="G20" s="31">
        <v>99.01</v>
      </c>
      <c r="H20" s="31">
        <v>99.93</v>
      </c>
      <c r="I20" s="31">
        <v>0.53</v>
      </c>
      <c r="J20" s="31">
        <v>0.35</v>
      </c>
      <c r="K20" s="32">
        <v>0</v>
      </c>
      <c r="L20" s="32">
        <v>0.01</v>
      </c>
      <c r="M20" s="32">
        <v>0.03</v>
      </c>
      <c r="N20" s="32">
        <v>4.2699999999999996</v>
      </c>
      <c r="O20" s="32">
        <v>0</v>
      </c>
      <c r="P20" s="32">
        <v>0</v>
      </c>
      <c r="Q20" s="29">
        <v>0</v>
      </c>
      <c r="R20" s="31">
        <v>1.2999999999999999E-2</v>
      </c>
      <c r="S20" s="28" t="s">
        <v>461</v>
      </c>
      <c r="T20" s="31">
        <v>4.4999999999999998E-2</v>
      </c>
      <c r="U20" s="33">
        <v>23.29</v>
      </c>
      <c r="V20" s="33" t="s">
        <v>463</v>
      </c>
      <c r="W20" s="33" t="s">
        <v>463</v>
      </c>
      <c r="X20" s="31">
        <v>30.613</v>
      </c>
      <c r="Y20" s="31">
        <v>130.70500000000001</v>
      </c>
      <c r="Z20" s="31">
        <v>366.62799999999999</v>
      </c>
    </row>
    <row r="21" spans="2:26" ht="16.5">
      <c r="B21" s="92">
        <v>18018</v>
      </c>
      <c r="C21" s="38"/>
      <c r="D21" s="38"/>
      <c r="E21" s="38"/>
      <c r="F21" s="38"/>
      <c r="G21" s="31">
        <v>99.18</v>
      </c>
      <c r="H21" s="31">
        <v>99.84</v>
      </c>
      <c r="I21" s="31">
        <v>0.77</v>
      </c>
      <c r="J21" s="31">
        <v>0.44</v>
      </c>
      <c r="K21" s="32">
        <v>0</v>
      </c>
      <c r="L21" s="32">
        <v>0.01</v>
      </c>
      <c r="M21" s="32">
        <v>0.06</v>
      </c>
      <c r="N21" s="32">
        <v>4.25</v>
      </c>
      <c r="O21" s="32">
        <v>0</v>
      </c>
      <c r="P21" s="40">
        <v>0</v>
      </c>
      <c r="Q21" s="29">
        <v>0</v>
      </c>
      <c r="R21" s="31">
        <v>2.2100000000000002E-2</v>
      </c>
      <c r="S21" s="28" t="s">
        <v>461</v>
      </c>
      <c r="T21" s="31">
        <v>6.8000000000000005E-2</v>
      </c>
      <c r="U21" s="33">
        <v>23.28</v>
      </c>
      <c r="V21" s="33" t="s">
        <v>463</v>
      </c>
      <c r="W21" s="33" t="s">
        <v>463</v>
      </c>
      <c r="X21" s="31">
        <v>45.783000000000001</v>
      </c>
      <c r="Y21" s="31">
        <v>145.69399999999999</v>
      </c>
      <c r="Z21" s="31">
        <v>340.65499999999997</v>
      </c>
    </row>
    <row r="22" spans="2:26" ht="16.5">
      <c r="B22" s="92">
        <v>18019</v>
      </c>
      <c r="C22" s="38"/>
      <c r="D22" s="38"/>
      <c r="E22" s="38"/>
      <c r="F22" s="38"/>
      <c r="G22" s="31">
        <v>99.04</v>
      </c>
      <c r="H22" s="31">
        <v>99.85</v>
      </c>
      <c r="I22" s="31">
        <v>0.66</v>
      </c>
      <c r="J22" s="31">
        <v>0.46</v>
      </c>
      <c r="K22" s="32">
        <v>0</v>
      </c>
      <c r="L22" s="32">
        <v>0.01</v>
      </c>
      <c r="M22" s="32">
        <v>0.04</v>
      </c>
      <c r="N22" s="32">
        <v>4.25</v>
      </c>
      <c r="O22" s="32">
        <v>0</v>
      </c>
      <c r="P22" s="40">
        <v>0</v>
      </c>
      <c r="Q22" s="29">
        <v>0</v>
      </c>
      <c r="R22" s="31">
        <v>2.2100000000000002E-2</v>
      </c>
      <c r="S22" s="28" t="s">
        <v>461</v>
      </c>
      <c r="T22" s="31">
        <v>9.5000000000000001E-2</v>
      </c>
      <c r="U22" s="33">
        <v>23.46</v>
      </c>
      <c r="V22" s="33" t="s">
        <v>463</v>
      </c>
      <c r="W22" s="33" t="s">
        <v>463</v>
      </c>
      <c r="X22" s="31">
        <v>55.915999999999997</v>
      </c>
      <c r="Y22" s="31">
        <v>153.39400000000001</v>
      </c>
      <c r="Z22" s="31">
        <v>290.86</v>
      </c>
    </row>
    <row r="23" spans="2:26" ht="16.5">
      <c r="B23" s="92">
        <v>18020</v>
      </c>
      <c r="C23" s="38"/>
      <c r="D23" s="38"/>
      <c r="E23" s="38"/>
      <c r="F23" s="38"/>
      <c r="G23" s="31">
        <v>99.48</v>
      </c>
      <c r="H23" s="31">
        <v>99.52</v>
      </c>
      <c r="I23" s="31">
        <v>0.56000000000000005</v>
      </c>
      <c r="J23" s="31">
        <v>0.39</v>
      </c>
      <c r="K23" s="32">
        <v>0</v>
      </c>
      <c r="L23" s="32">
        <v>0.01</v>
      </c>
      <c r="M23" s="32">
        <v>0.04</v>
      </c>
      <c r="N23" s="32">
        <v>4.25</v>
      </c>
      <c r="O23" s="32">
        <v>0</v>
      </c>
      <c r="P23" s="40">
        <v>0</v>
      </c>
      <c r="Q23" s="29">
        <v>0</v>
      </c>
      <c r="R23" s="31">
        <v>1.61E-2</v>
      </c>
      <c r="S23" s="28" t="s">
        <v>461</v>
      </c>
      <c r="T23" s="31">
        <v>5.6000000000000001E-2</v>
      </c>
      <c r="U23" s="33">
        <v>23.3</v>
      </c>
      <c r="V23" s="33" t="s">
        <v>463</v>
      </c>
      <c r="W23" s="33" t="s">
        <v>463</v>
      </c>
      <c r="X23" s="31">
        <v>32.506</v>
      </c>
      <c r="Y23" s="31">
        <v>145.922</v>
      </c>
      <c r="Z23" s="31">
        <v>375.55799999999999</v>
      </c>
    </row>
    <row r="24" spans="2:26" ht="16.5">
      <c r="B24" s="92">
        <v>18022</v>
      </c>
      <c r="C24" s="38"/>
      <c r="D24" s="38"/>
      <c r="E24" s="38"/>
      <c r="F24" s="38"/>
      <c r="G24" s="31">
        <v>99.13</v>
      </c>
      <c r="H24" s="31">
        <v>99.64</v>
      </c>
      <c r="I24" s="31">
        <v>0.43</v>
      </c>
      <c r="J24" s="31">
        <v>0.32</v>
      </c>
      <c r="K24" s="32">
        <v>0</v>
      </c>
      <c r="L24" s="32">
        <v>0</v>
      </c>
      <c r="M24" s="32">
        <v>0.02</v>
      </c>
      <c r="N24" s="32">
        <v>4.1500000000000004</v>
      </c>
      <c r="O24" s="32">
        <v>0</v>
      </c>
      <c r="P24" s="32">
        <v>0</v>
      </c>
      <c r="Q24" s="29">
        <v>0</v>
      </c>
      <c r="R24" s="31">
        <v>1.24E-2</v>
      </c>
      <c r="S24" s="28" t="s">
        <v>461</v>
      </c>
      <c r="T24" s="31">
        <v>7.3999999999999996E-2</v>
      </c>
      <c r="U24" s="33">
        <v>23.33</v>
      </c>
      <c r="V24" s="33" t="s">
        <v>463</v>
      </c>
      <c r="W24" s="33" t="s">
        <v>463</v>
      </c>
      <c r="X24" s="31">
        <v>31.472000000000001</v>
      </c>
      <c r="Y24" s="31">
        <v>132.108</v>
      </c>
      <c r="Z24" s="31">
        <v>373.012</v>
      </c>
    </row>
    <row r="25" spans="2:26" ht="16.5">
      <c r="B25" s="92">
        <v>18023</v>
      </c>
      <c r="C25" s="38"/>
      <c r="D25" s="38"/>
      <c r="E25" s="38"/>
      <c r="F25" s="38"/>
      <c r="G25" s="31">
        <v>99.09</v>
      </c>
      <c r="H25" s="31">
        <v>99.69</v>
      </c>
      <c r="I25" s="31">
        <v>0.59</v>
      </c>
      <c r="J25" s="31">
        <v>0.37</v>
      </c>
      <c r="K25" s="32">
        <v>0</v>
      </c>
      <c r="L25" s="32">
        <v>0.01</v>
      </c>
      <c r="M25" s="32">
        <v>0.04</v>
      </c>
      <c r="N25" s="32">
        <v>4.1399999999999997</v>
      </c>
      <c r="O25" s="32">
        <v>0</v>
      </c>
      <c r="P25" s="32">
        <v>0</v>
      </c>
      <c r="Q25" s="29">
        <v>0</v>
      </c>
      <c r="R25" s="31">
        <v>1.34E-2</v>
      </c>
      <c r="S25" s="28" t="s">
        <v>461</v>
      </c>
      <c r="T25" s="31">
        <v>5.5E-2</v>
      </c>
      <c r="U25" s="33">
        <v>23.27</v>
      </c>
      <c r="V25" s="33" t="s">
        <v>463</v>
      </c>
      <c r="W25" s="33" t="s">
        <v>463</v>
      </c>
      <c r="X25" s="31">
        <v>38.305999999999997</v>
      </c>
      <c r="Y25" s="31">
        <v>139.398</v>
      </c>
      <c r="Z25" s="31">
        <v>365.03500000000003</v>
      </c>
    </row>
    <row r="26" spans="2:26" ht="16.5">
      <c r="B26" s="92">
        <v>18024</v>
      </c>
      <c r="C26" s="38"/>
      <c r="D26" s="38"/>
      <c r="E26" s="38"/>
      <c r="F26" s="38"/>
      <c r="G26" s="31">
        <v>99.31</v>
      </c>
      <c r="H26" s="31">
        <v>99.7</v>
      </c>
      <c r="I26" s="31">
        <v>0.56000000000000005</v>
      </c>
      <c r="J26" s="31">
        <v>0.39</v>
      </c>
      <c r="K26" s="32">
        <v>0</v>
      </c>
      <c r="L26" s="32">
        <v>0.01</v>
      </c>
      <c r="M26" s="32">
        <v>0.02</v>
      </c>
      <c r="N26" s="32">
        <v>4.1500000000000004</v>
      </c>
      <c r="O26" s="32">
        <v>0</v>
      </c>
      <c r="P26" s="32">
        <v>0</v>
      </c>
      <c r="Q26" s="29">
        <v>0</v>
      </c>
      <c r="R26" s="31">
        <v>2.0500000000000001E-2</v>
      </c>
      <c r="S26" s="28" t="s">
        <v>461</v>
      </c>
      <c r="T26" s="31">
        <v>8.2000000000000003E-2</v>
      </c>
      <c r="U26" s="33">
        <v>23.38</v>
      </c>
      <c r="V26" s="33" t="s">
        <v>463</v>
      </c>
      <c r="W26" s="33" t="s">
        <v>463</v>
      </c>
      <c r="X26" s="31">
        <v>40.948999999999998</v>
      </c>
      <c r="Y26" s="31">
        <v>139.126</v>
      </c>
      <c r="Z26" s="31">
        <v>319.46100000000001</v>
      </c>
    </row>
    <row r="27" spans="2:26" ht="16.5">
      <c r="B27" s="92">
        <v>18025</v>
      </c>
      <c r="C27" s="38"/>
      <c r="D27" s="38"/>
      <c r="E27" s="38"/>
      <c r="F27" s="38"/>
      <c r="G27" s="31">
        <v>99.2</v>
      </c>
      <c r="H27" s="42">
        <v>99.12</v>
      </c>
      <c r="I27" s="31">
        <v>0.49</v>
      </c>
      <c r="J27" s="31">
        <v>0.32</v>
      </c>
      <c r="K27" s="32">
        <v>0</v>
      </c>
      <c r="L27" s="32">
        <v>0.01</v>
      </c>
      <c r="M27" s="32">
        <v>0.03</v>
      </c>
      <c r="N27" s="32">
        <v>4.1100000000000003</v>
      </c>
      <c r="O27" s="32">
        <v>0</v>
      </c>
      <c r="P27" s="32">
        <v>0</v>
      </c>
      <c r="Q27" s="29">
        <v>0</v>
      </c>
      <c r="R27" s="31">
        <v>2.0199999999999999E-2</v>
      </c>
      <c r="S27" s="28" t="s">
        <v>461</v>
      </c>
      <c r="T27" s="31">
        <v>7.6999999999999999E-2</v>
      </c>
      <c r="U27" s="33">
        <v>23.31</v>
      </c>
      <c r="V27" s="33" t="s">
        <v>463</v>
      </c>
      <c r="W27" s="33" t="s">
        <v>463</v>
      </c>
      <c r="X27" s="31">
        <v>45.933999999999997</v>
      </c>
      <c r="Y27" s="31">
        <v>156.40100000000001</v>
      </c>
      <c r="Z27" s="31">
        <v>342.26299999999998</v>
      </c>
    </row>
    <row r="28" spans="2:26" ht="16.5">
      <c r="B28" s="92">
        <v>18026</v>
      </c>
      <c r="C28" s="38"/>
      <c r="D28" s="38"/>
      <c r="E28" s="38"/>
      <c r="F28" s="38"/>
      <c r="G28" s="31">
        <v>99.4</v>
      </c>
      <c r="H28" s="31">
        <v>99.36</v>
      </c>
      <c r="I28" s="31">
        <v>0.48</v>
      </c>
      <c r="J28" s="31">
        <v>0.34</v>
      </c>
      <c r="K28" s="32">
        <v>0</v>
      </c>
      <c r="L28" s="32">
        <v>0.01</v>
      </c>
      <c r="M28" s="32">
        <v>0.02</v>
      </c>
      <c r="N28" s="32">
        <v>4.1100000000000003</v>
      </c>
      <c r="O28" s="32">
        <v>0</v>
      </c>
      <c r="P28" s="32">
        <v>0</v>
      </c>
      <c r="Q28" s="29">
        <v>0</v>
      </c>
      <c r="R28" s="31">
        <v>1.2999999999999999E-2</v>
      </c>
      <c r="S28" s="28" t="s">
        <v>461</v>
      </c>
      <c r="T28" s="31">
        <v>7.3999999999999996E-2</v>
      </c>
      <c r="U28" s="33">
        <v>23.57</v>
      </c>
      <c r="V28" s="33" t="s">
        <v>463</v>
      </c>
      <c r="W28" s="33" t="s">
        <v>463</v>
      </c>
      <c r="X28" s="31">
        <v>36.533000000000001</v>
      </c>
      <c r="Y28" s="31">
        <v>144.422</v>
      </c>
      <c r="Z28" s="31">
        <v>331.32299999999998</v>
      </c>
    </row>
    <row r="29" spans="2:26" ht="16.5">
      <c r="B29" s="92">
        <v>19001</v>
      </c>
      <c r="C29" s="38"/>
      <c r="D29" s="38"/>
      <c r="E29" s="38"/>
      <c r="F29" s="38"/>
      <c r="G29" s="31">
        <v>99.52</v>
      </c>
      <c r="H29" s="31">
        <v>99.78</v>
      </c>
      <c r="I29" s="31">
        <v>0.63</v>
      </c>
      <c r="J29" s="31">
        <v>0.3</v>
      </c>
      <c r="K29" s="32">
        <v>0</v>
      </c>
      <c r="L29" s="32">
        <v>0.01</v>
      </c>
      <c r="M29" s="32">
        <v>0.05</v>
      </c>
      <c r="N29" s="32">
        <v>4.0999999999999996</v>
      </c>
      <c r="O29" s="32">
        <v>0</v>
      </c>
      <c r="P29" s="32">
        <v>0</v>
      </c>
      <c r="Q29" s="29">
        <v>0</v>
      </c>
      <c r="R29" s="31">
        <v>2.76E-2</v>
      </c>
      <c r="S29" s="28" t="s">
        <v>461</v>
      </c>
      <c r="T29" s="31">
        <v>5.7000000000000002E-2</v>
      </c>
      <c r="U29" s="33">
        <v>23.56</v>
      </c>
      <c r="V29" s="33" t="s">
        <v>463</v>
      </c>
      <c r="W29" s="33" t="s">
        <v>463</v>
      </c>
      <c r="X29" s="31">
        <v>60.923999999999999</v>
      </c>
      <c r="Y29" s="31">
        <v>158.512</v>
      </c>
      <c r="Z29" s="31">
        <v>321.78199999999998</v>
      </c>
    </row>
    <row r="30" spans="2:26" ht="16.5">
      <c r="B30" s="92">
        <v>19002</v>
      </c>
      <c r="C30" s="38"/>
      <c r="D30" s="38"/>
      <c r="E30" s="38"/>
      <c r="F30" s="38"/>
      <c r="G30" s="31">
        <v>99.21</v>
      </c>
      <c r="H30" s="31">
        <v>99.62</v>
      </c>
      <c r="I30" s="31">
        <v>0.59</v>
      </c>
      <c r="J30" s="31">
        <v>0.34</v>
      </c>
      <c r="K30" s="32">
        <v>0</v>
      </c>
      <c r="L30" s="32">
        <v>0.01</v>
      </c>
      <c r="M30" s="32">
        <v>0.04</v>
      </c>
      <c r="N30" s="32">
        <v>4.13</v>
      </c>
      <c r="O30" s="32">
        <v>0</v>
      </c>
      <c r="P30" s="32">
        <v>0</v>
      </c>
      <c r="Q30" s="29">
        <v>0</v>
      </c>
      <c r="R30" s="31">
        <v>2.0899999999999998E-2</v>
      </c>
      <c r="S30" s="28" t="s">
        <v>461</v>
      </c>
      <c r="T30" s="31">
        <v>6.2E-2</v>
      </c>
      <c r="U30" s="33">
        <v>23.61</v>
      </c>
      <c r="V30" s="33" t="s">
        <v>463</v>
      </c>
      <c r="W30" s="33" t="s">
        <v>463</v>
      </c>
      <c r="X30" s="31">
        <v>38.966000000000001</v>
      </c>
      <c r="Y30" s="31">
        <v>174.08699999999999</v>
      </c>
      <c r="Z30" s="31">
        <v>389.07499999999999</v>
      </c>
    </row>
    <row r="31" spans="2:26" ht="16.5">
      <c r="B31" s="92">
        <v>19003</v>
      </c>
      <c r="C31" s="38"/>
      <c r="D31" s="38"/>
      <c r="E31" s="38"/>
      <c r="F31" s="38"/>
      <c r="G31" s="31">
        <v>99.76</v>
      </c>
      <c r="H31" s="31">
        <v>99.62</v>
      </c>
      <c r="I31" s="31">
        <v>0.44</v>
      </c>
      <c r="J31" s="31">
        <v>0.3</v>
      </c>
      <c r="K31" s="32">
        <v>0</v>
      </c>
      <c r="L31" s="32">
        <v>0.01</v>
      </c>
      <c r="M31" s="32">
        <v>0.03</v>
      </c>
      <c r="N31" s="32">
        <v>4.16</v>
      </c>
      <c r="O31" s="32">
        <v>0</v>
      </c>
      <c r="P31" s="32">
        <v>0</v>
      </c>
      <c r="Q31" s="29">
        <v>0</v>
      </c>
      <c r="R31" s="31">
        <v>1.1299999999999999E-2</v>
      </c>
      <c r="S31" s="28" t="s">
        <v>461</v>
      </c>
      <c r="T31" s="31">
        <v>5.5E-2</v>
      </c>
      <c r="U31" s="33">
        <v>23.61</v>
      </c>
      <c r="V31" s="33" t="s">
        <v>463</v>
      </c>
      <c r="W31" s="33" t="s">
        <v>463</v>
      </c>
      <c r="X31" s="31">
        <v>23.818000000000001</v>
      </c>
      <c r="Y31" s="31">
        <v>126.291</v>
      </c>
      <c r="Z31" s="31">
        <v>344.964</v>
      </c>
    </row>
    <row r="32" spans="2:26" ht="16.5">
      <c r="B32" s="92">
        <v>19004</v>
      </c>
      <c r="C32" s="38"/>
      <c r="D32" s="38"/>
      <c r="E32" s="38"/>
      <c r="F32" s="38"/>
      <c r="G32" s="31">
        <v>99.48</v>
      </c>
      <c r="H32" s="31">
        <v>99.48</v>
      </c>
      <c r="I32" s="31">
        <v>0.56999999999999995</v>
      </c>
      <c r="J32" s="31">
        <v>0.39</v>
      </c>
      <c r="K32" s="32">
        <v>0</v>
      </c>
      <c r="L32" s="32">
        <v>0</v>
      </c>
      <c r="M32" s="32">
        <v>0.03</v>
      </c>
      <c r="N32" s="32">
        <v>4.24</v>
      </c>
      <c r="O32" s="32">
        <v>0</v>
      </c>
      <c r="P32" s="32">
        <v>0</v>
      </c>
      <c r="Q32" s="29">
        <v>0.03</v>
      </c>
      <c r="R32" s="31">
        <v>1.5699999999999999E-2</v>
      </c>
      <c r="S32" s="28" t="s">
        <v>461</v>
      </c>
      <c r="T32" s="31">
        <v>7.6999999999999999E-2</v>
      </c>
      <c r="U32" s="31">
        <v>23.76</v>
      </c>
      <c r="V32" s="33" t="s">
        <v>463</v>
      </c>
      <c r="W32" s="33" t="s">
        <v>463</v>
      </c>
      <c r="X32" s="31">
        <v>26.265999999999998</v>
      </c>
      <c r="Y32" s="31">
        <v>128.26300000000001</v>
      </c>
      <c r="Z32" s="31">
        <v>312.73899999999998</v>
      </c>
    </row>
    <row r="33" spans="2:26" ht="16.5">
      <c r="B33" s="92">
        <v>19005</v>
      </c>
      <c r="C33" s="38"/>
      <c r="D33" s="38"/>
      <c r="E33" s="38"/>
      <c r="F33" s="38"/>
      <c r="G33" s="31">
        <v>98.99</v>
      </c>
      <c r="H33" s="31">
        <v>99.37</v>
      </c>
      <c r="I33" s="31">
        <v>0.65</v>
      </c>
      <c r="J33" s="31">
        <v>0.43</v>
      </c>
      <c r="K33" s="32">
        <v>0</v>
      </c>
      <c r="L33" s="32">
        <v>0.01</v>
      </c>
      <c r="M33" s="32">
        <v>0.03</v>
      </c>
      <c r="N33" s="32">
        <v>4.1399999999999997</v>
      </c>
      <c r="O33" s="32">
        <v>0</v>
      </c>
      <c r="P33" s="32">
        <v>0</v>
      </c>
      <c r="Q33" s="29">
        <v>0</v>
      </c>
      <c r="R33" s="31">
        <v>1.95E-2</v>
      </c>
      <c r="S33" s="28" t="s">
        <v>461</v>
      </c>
      <c r="T33" s="31">
        <v>4.4999999999999998E-2</v>
      </c>
      <c r="U33" s="33">
        <v>23.58</v>
      </c>
      <c r="V33" s="33" t="s">
        <v>463</v>
      </c>
      <c r="W33" s="33" t="s">
        <v>463</v>
      </c>
      <c r="X33" s="31">
        <v>51.121000000000002</v>
      </c>
      <c r="Y33" s="31">
        <v>161.84800000000001</v>
      </c>
      <c r="Z33" s="31">
        <v>343.36099999999999</v>
      </c>
    </row>
    <row r="34" spans="2:26" ht="16.5">
      <c r="B34" s="92">
        <v>19006</v>
      </c>
      <c r="C34" s="38"/>
      <c r="D34" s="38"/>
      <c r="E34" s="38"/>
      <c r="F34" s="38"/>
      <c r="G34" s="31">
        <v>99.18</v>
      </c>
      <c r="H34" s="31">
        <v>99.47</v>
      </c>
      <c r="I34" s="31">
        <v>0.56999999999999995</v>
      </c>
      <c r="J34" s="31">
        <v>0.39</v>
      </c>
      <c r="K34" s="32">
        <v>0</v>
      </c>
      <c r="L34" s="32">
        <v>0.01</v>
      </c>
      <c r="M34" s="32">
        <v>0.03</v>
      </c>
      <c r="N34" s="32">
        <v>4.0999999999999996</v>
      </c>
      <c r="O34" s="32">
        <v>0.01</v>
      </c>
      <c r="P34" s="32">
        <v>0</v>
      </c>
      <c r="Q34" s="29">
        <v>0</v>
      </c>
      <c r="R34" s="31">
        <v>1.6899999999999998E-2</v>
      </c>
      <c r="S34" s="28" t="s">
        <v>461</v>
      </c>
      <c r="T34" s="31">
        <v>6.2E-2</v>
      </c>
      <c r="U34" s="33">
        <v>23.44</v>
      </c>
      <c r="V34" s="33" t="s">
        <v>463</v>
      </c>
      <c r="W34" s="33" t="s">
        <v>463</v>
      </c>
      <c r="X34" s="31">
        <v>31.439</v>
      </c>
      <c r="Y34" s="31">
        <v>132.761</v>
      </c>
      <c r="Z34" s="31">
        <v>314.98700000000002</v>
      </c>
    </row>
    <row r="35" spans="2:26" ht="16.5">
      <c r="B35" s="92">
        <v>19007</v>
      </c>
      <c r="C35" s="38"/>
      <c r="D35" s="38"/>
      <c r="E35" s="38"/>
      <c r="F35" s="38"/>
      <c r="G35" s="31">
        <v>99.2</v>
      </c>
      <c r="H35" s="31">
        <v>99.48</v>
      </c>
      <c r="I35" s="31">
        <v>0.54</v>
      </c>
      <c r="J35" s="31">
        <v>0.36</v>
      </c>
      <c r="K35" s="32">
        <v>0</v>
      </c>
      <c r="L35" s="32">
        <v>0.01</v>
      </c>
      <c r="M35" s="32">
        <v>0.03</v>
      </c>
      <c r="N35" s="32">
        <v>4.1399999999999997</v>
      </c>
      <c r="O35" s="32">
        <v>0.01</v>
      </c>
      <c r="P35" s="32">
        <v>0</v>
      </c>
      <c r="Q35" s="29">
        <v>0</v>
      </c>
      <c r="R35" s="31">
        <v>1.95E-2</v>
      </c>
      <c r="S35" s="28" t="s">
        <v>461</v>
      </c>
      <c r="T35" s="31">
        <v>0.109</v>
      </c>
      <c r="U35" s="33">
        <v>23.47</v>
      </c>
      <c r="V35" s="33" t="s">
        <v>463</v>
      </c>
      <c r="W35" s="33" t="s">
        <v>463</v>
      </c>
      <c r="X35" s="31">
        <v>45.555999999999997</v>
      </c>
      <c r="Y35" s="31">
        <v>141.208</v>
      </c>
      <c r="Z35" s="31">
        <v>308.18599999999998</v>
      </c>
    </row>
    <row r="36" spans="2:26" ht="16.5">
      <c r="B36" s="92">
        <v>19008</v>
      </c>
      <c r="C36" s="38"/>
      <c r="D36" s="38"/>
      <c r="E36" s="38"/>
      <c r="F36" s="38"/>
      <c r="G36" s="31">
        <v>99.02</v>
      </c>
      <c r="H36" s="31">
        <v>99.32</v>
      </c>
      <c r="I36" s="31">
        <v>0.56999999999999995</v>
      </c>
      <c r="J36" s="31">
        <v>0.38</v>
      </c>
      <c r="K36" s="32">
        <v>0</v>
      </c>
      <c r="L36" s="32">
        <v>0.01</v>
      </c>
      <c r="M36" s="32">
        <v>0.03</v>
      </c>
      <c r="N36" s="32">
        <v>4.21</v>
      </c>
      <c r="O36" s="32">
        <v>0</v>
      </c>
      <c r="P36" s="32">
        <v>0</v>
      </c>
      <c r="Q36" s="29">
        <v>0</v>
      </c>
      <c r="R36" s="31">
        <v>1.9300000000000001E-2</v>
      </c>
      <c r="S36" s="28" t="s">
        <v>461</v>
      </c>
      <c r="T36" s="31">
        <v>6.5000000000000002E-2</v>
      </c>
      <c r="U36" s="33">
        <v>23.35</v>
      </c>
      <c r="V36" s="33" t="s">
        <v>463</v>
      </c>
      <c r="W36" s="33" t="s">
        <v>463</v>
      </c>
      <c r="X36" s="31">
        <v>47.042000000000002</v>
      </c>
      <c r="Y36" s="31">
        <v>139.13300000000001</v>
      </c>
      <c r="Z36" s="31">
        <v>303.49900000000002</v>
      </c>
    </row>
    <row r="37" spans="2:26" ht="16.5">
      <c r="B37" s="92">
        <v>19009</v>
      </c>
      <c r="C37" s="38"/>
      <c r="D37" s="38"/>
      <c r="E37" s="38"/>
      <c r="F37" s="38"/>
      <c r="G37" s="31">
        <v>99.01</v>
      </c>
      <c r="H37" s="43">
        <v>99.18</v>
      </c>
      <c r="I37" s="31">
        <v>0.57999999999999996</v>
      </c>
      <c r="J37" s="31">
        <v>0.39</v>
      </c>
      <c r="K37" s="32">
        <v>0</v>
      </c>
      <c r="L37" s="32">
        <v>0.01</v>
      </c>
      <c r="M37" s="32">
        <v>0.04</v>
      </c>
      <c r="N37" s="32">
        <v>4.1399999999999997</v>
      </c>
      <c r="O37" s="32">
        <v>0.02</v>
      </c>
      <c r="P37" s="32">
        <v>0</v>
      </c>
      <c r="Q37" s="29">
        <v>0</v>
      </c>
      <c r="R37" s="31">
        <v>1.7399999999999999E-2</v>
      </c>
      <c r="S37" s="28" t="s">
        <v>461</v>
      </c>
      <c r="T37" s="31">
        <v>9.1999999999999998E-2</v>
      </c>
      <c r="U37" s="33">
        <v>23.53</v>
      </c>
      <c r="V37" s="33" t="s">
        <v>463</v>
      </c>
      <c r="W37" s="33" t="s">
        <v>463</v>
      </c>
      <c r="X37" s="31">
        <v>42.350999999999999</v>
      </c>
      <c r="Y37" s="31">
        <v>142.12</v>
      </c>
      <c r="Z37" s="31">
        <v>319.21899999999999</v>
      </c>
    </row>
    <row r="38" spans="2:26" ht="16.5">
      <c r="B38" s="92">
        <v>19010</v>
      </c>
      <c r="C38" s="38"/>
      <c r="D38" s="38"/>
      <c r="E38" s="38"/>
      <c r="F38" s="38"/>
      <c r="G38" s="31">
        <v>99.09</v>
      </c>
      <c r="H38" s="31">
        <v>99.29</v>
      </c>
      <c r="I38" s="31">
        <v>0.61</v>
      </c>
      <c r="J38" s="31">
        <v>0.4</v>
      </c>
      <c r="K38" s="32">
        <v>0</v>
      </c>
      <c r="L38" s="32">
        <v>0.01</v>
      </c>
      <c r="M38" s="32">
        <v>0.03</v>
      </c>
      <c r="N38" s="32">
        <v>4.24</v>
      </c>
      <c r="O38" s="32">
        <v>0</v>
      </c>
      <c r="P38" s="32">
        <v>0</v>
      </c>
      <c r="Q38" s="29">
        <v>0</v>
      </c>
      <c r="R38" s="31">
        <v>2.18E-2</v>
      </c>
      <c r="S38" s="28" t="s">
        <v>461</v>
      </c>
      <c r="T38" s="31">
        <v>8.5000000000000006E-2</v>
      </c>
      <c r="U38" s="33">
        <v>23.43</v>
      </c>
      <c r="V38" s="33" t="s">
        <v>463</v>
      </c>
      <c r="W38" s="33" t="s">
        <v>463</v>
      </c>
      <c r="X38" s="31">
        <v>44.546999999999997</v>
      </c>
      <c r="Y38" s="31">
        <v>156.952</v>
      </c>
      <c r="Z38" s="31">
        <v>339.29300000000001</v>
      </c>
    </row>
    <row r="39" spans="2:26" ht="16.5">
      <c r="B39" s="92">
        <v>19011</v>
      </c>
      <c r="C39" s="38"/>
      <c r="D39" s="38"/>
      <c r="E39" s="38"/>
      <c r="F39" s="38"/>
      <c r="G39" s="31">
        <v>99.17</v>
      </c>
      <c r="H39" s="31">
        <v>99.26</v>
      </c>
      <c r="I39" s="31">
        <v>0.65</v>
      </c>
      <c r="J39" s="31">
        <v>0.4</v>
      </c>
      <c r="K39" s="32">
        <v>0</v>
      </c>
      <c r="L39" s="32">
        <v>0.01</v>
      </c>
      <c r="M39" s="32">
        <v>0.04</v>
      </c>
      <c r="N39" s="32">
        <v>4.22</v>
      </c>
      <c r="O39" s="32">
        <v>0</v>
      </c>
      <c r="P39" s="32">
        <v>0</v>
      </c>
      <c r="Q39" s="29">
        <v>0</v>
      </c>
      <c r="R39" s="31">
        <v>1.8499999999999999E-2</v>
      </c>
      <c r="S39" s="28" t="s">
        <v>461</v>
      </c>
      <c r="T39" s="31">
        <v>8.5000000000000006E-2</v>
      </c>
      <c r="U39" s="33">
        <v>23.35</v>
      </c>
      <c r="V39" s="33" t="s">
        <v>463</v>
      </c>
      <c r="W39" s="33" t="s">
        <v>463</v>
      </c>
      <c r="X39" s="31">
        <v>51.433</v>
      </c>
      <c r="Y39" s="31">
        <v>165.845</v>
      </c>
      <c r="Z39" s="31">
        <v>348.56599999999997</v>
      </c>
    </row>
    <row r="40" spans="2:26" ht="16.5">
      <c r="B40" s="92">
        <v>19012</v>
      </c>
      <c r="C40" s="38"/>
      <c r="D40" s="38"/>
      <c r="E40" s="38"/>
      <c r="F40" s="38"/>
      <c r="G40" s="31">
        <v>98.72</v>
      </c>
      <c r="H40" s="31">
        <v>99.48</v>
      </c>
      <c r="I40" s="31">
        <v>0.69</v>
      </c>
      <c r="J40" s="31">
        <v>0.4</v>
      </c>
      <c r="K40" s="32">
        <v>0</v>
      </c>
      <c r="L40" s="32">
        <v>0.01</v>
      </c>
      <c r="M40" s="32">
        <v>0.06</v>
      </c>
      <c r="N40" s="32">
        <v>4.18</v>
      </c>
      <c r="O40" s="32">
        <v>0.01</v>
      </c>
      <c r="P40" s="32">
        <v>0</v>
      </c>
      <c r="Q40" s="29">
        <v>0.01</v>
      </c>
      <c r="R40" s="31">
        <v>2.1399999999999999E-2</v>
      </c>
      <c r="S40" s="28" t="s">
        <v>461</v>
      </c>
      <c r="T40" s="31">
        <v>0.122</v>
      </c>
      <c r="U40" s="33">
        <v>23.29</v>
      </c>
      <c r="V40" s="33" t="s">
        <v>463</v>
      </c>
      <c r="W40" s="33" t="s">
        <v>463</v>
      </c>
      <c r="X40" s="31">
        <v>52.685000000000002</v>
      </c>
      <c r="Y40" s="31">
        <v>160.73400000000001</v>
      </c>
      <c r="Z40" s="31">
        <v>343.52600000000001</v>
      </c>
    </row>
    <row r="41" spans="2:26" ht="16.5">
      <c r="B41" s="92">
        <v>19013</v>
      </c>
      <c r="C41" s="38"/>
      <c r="D41" s="38"/>
      <c r="E41" s="38"/>
      <c r="F41" s="38"/>
      <c r="G41" s="31">
        <v>98.75</v>
      </c>
      <c r="H41" s="31">
        <v>99.47</v>
      </c>
      <c r="I41" s="31">
        <v>0.66</v>
      </c>
      <c r="J41" s="31">
        <v>0.35</v>
      </c>
      <c r="K41" s="32">
        <v>0</v>
      </c>
      <c r="L41" s="32">
        <v>0.01</v>
      </c>
      <c r="M41" s="32">
        <v>0.08</v>
      </c>
      <c r="N41" s="32">
        <v>4.0999999999999996</v>
      </c>
      <c r="O41" s="32">
        <v>0</v>
      </c>
      <c r="P41" s="32">
        <v>0</v>
      </c>
      <c r="Q41" s="29">
        <v>0</v>
      </c>
      <c r="R41" s="31">
        <v>2.12E-2</v>
      </c>
      <c r="S41" s="28" t="s">
        <v>461</v>
      </c>
      <c r="T41" s="31">
        <v>0.10199999999999999</v>
      </c>
      <c r="U41" s="33">
        <v>23.31</v>
      </c>
      <c r="V41" s="33" t="s">
        <v>463</v>
      </c>
      <c r="W41" s="33" t="s">
        <v>463</v>
      </c>
      <c r="X41" s="31">
        <v>51.073</v>
      </c>
      <c r="Y41" s="31">
        <v>168.14599999999999</v>
      </c>
      <c r="Z41" s="31">
        <v>363.01400000000001</v>
      </c>
    </row>
    <row r="42" spans="2:26" ht="16.5">
      <c r="B42" s="92">
        <v>19014</v>
      </c>
      <c r="C42" s="38"/>
      <c r="D42" s="38"/>
      <c r="E42" s="38"/>
      <c r="F42" s="38"/>
      <c r="G42" s="31">
        <v>99.04</v>
      </c>
      <c r="H42" s="31">
        <v>99.67</v>
      </c>
      <c r="I42" s="31">
        <v>0.67</v>
      </c>
      <c r="J42" s="31">
        <v>0.41</v>
      </c>
      <c r="K42" s="32">
        <v>0</v>
      </c>
      <c r="L42" s="32">
        <v>0.01</v>
      </c>
      <c r="M42" s="32">
        <v>0.04</v>
      </c>
      <c r="N42" s="32">
        <v>4.2</v>
      </c>
      <c r="O42" s="32">
        <v>0</v>
      </c>
      <c r="P42" s="32">
        <v>0</v>
      </c>
      <c r="Q42" s="29">
        <v>0</v>
      </c>
      <c r="R42" s="31">
        <v>1.77E-2</v>
      </c>
      <c r="S42" s="28" t="s">
        <v>461</v>
      </c>
      <c r="T42" s="31">
        <v>5.1999999999999998E-2</v>
      </c>
      <c r="U42" s="33">
        <v>23.25</v>
      </c>
      <c r="V42" s="33" t="s">
        <v>463</v>
      </c>
      <c r="W42" s="33" t="s">
        <v>463</v>
      </c>
      <c r="X42" s="31">
        <v>48.649000000000001</v>
      </c>
      <c r="Y42" s="31">
        <v>173.15899999999999</v>
      </c>
      <c r="Z42" s="31">
        <v>377.09100000000001</v>
      </c>
    </row>
    <row r="43" spans="2:26" ht="16.5">
      <c r="B43" s="92">
        <v>19015</v>
      </c>
      <c r="C43" s="38"/>
      <c r="D43" s="38"/>
      <c r="E43" s="38"/>
      <c r="F43" s="38"/>
      <c r="G43" s="31">
        <v>98.69</v>
      </c>
      <c r="H43" s="31">
        <v>99.84</v>
      </c>
      <c r="I43" s="31">
        <v>0.71</v>
      </c>
      <c r="J43" s="31">
        <v>0.44</v>
      </c>
      <c r="K43" s="32">
        <v>0</v>
      </c>
      <c r="L43" s="32">
        <v>0.01</v>
      </c>
      <c r="M43" s="32">
        <v>0.05</v>
      </c>
      <c r="N43" s="32">
        <v>4.16</v>
      </c>
      <c r="O43" s="32">
        <v>0</v>
      </c>
      <c r="P43" s="32">
        <v>0</v>
      </c>
      <c r="Q43" s="29">
        <v>0</v>
      </c>
      <c r="R43" s="44">
        <v>0</v>
      </c>
      <c r="S43" s="28" t="s">
        <v>461</v>
      </c>
      <c r="T43" s="31">
        <v>6.9000000000000006E-2</v>
      </c>
      <c r="U43" s="33">
        <v>23.39</v>
      </c>
      <c r="V43" s="33" t="s">
        <v>463</v>
      </c>
      <c r="W43" s="33" t="s">
        <v>463</v>
      </c>
      <c r="X43" s="31">
        <v>61.555999999999997</v>
      </c>
      <c r="Y43" s="31">
        <v>183.88200000000001</v>
      </c>
      <c r="Z43" s="31">
        <v>356.94499999999999</v>
      </c>
    </row>
    <row r="44" spans="2:26" ht="16.5">
      <c r="B44" s="92">
        <v>19016</v>
      </c>
      <c r="C44" s="38"/>
      <c r="D44" s="38"/>
      <c r="E44" s="38"/>
      <c r="F44" s="38"/>
      <c r="G44" s="31">
        <v>99</v>
      </c>
      <c r="H44" s="31">
        <v>99.77</v>
      </c>
      <c r="I44" s="31">
        <v>0.53</v>
      </c>
      <c r="J44" s="31">
        <v>0.39</v>
      </c>
      <c r="K44" s="32">
        <v>0</v>
      </c>
      <c r="L44" s="32">
        <v>0.01</v>
      </c>
      <c r="M44" s="32">
        <v>0.02</v>
      </c>
      <c r="N44" s="32">
        <v>4.3</v>
      </c>
      <c r="O44" s="32">
        <v>0</v>
      </c>
      <c r="P44" s="32">
        <v>0</v>
      </c>
      <c r="Q44" s="29">
        <v>0</v>
      </c>
      <c r="R44" s="44">
        <v>1.37E-2</v>
      </c>
      <c r="S44" s="28" t="s">
        <v>461</v>
      </c>
      <c r="T44" s="31">
        <v>9.9000000000000005E-2</v>
      </c>
      <c r="U44" s="33">
        <v>23.55</v>
      </c>
      <c r="V44" s="33" t="s">
        <v>463</v>
      </c>
      <c r="W44" s="33" t="s">
        <v>463</v>
      </c>
      <c r="X44" s="31">
        <v>31.097000000000001</v>
      </c>
      <c r="Y44" s="31">
        <v>153.43</v>
      </c>
      <c r="Z44" s="31">
        <v>397.08199999999999</v>
      </c>
    </row>
    <row r="45" spans="2:26" ht="16.5">
      <c r="B45" s="92">
        <v>19017</v>
      </c>
      <c r="C45" s="38"/>
      <c r="D45" s="38"/>
      <c r="E45" s="38"/>
      <c r="F45" s="38"/>
      <c r="G45" s="31">
        <v>98.94</v>
      </c>
      <c r="H45" s="31">
        <v>99.57</v>
      </c>
      <c r="I45" s="31">
        <v>0.56000000000000005</v>
      </c>
      <c r="J45" s="31">
        <v>0.38</v>
      </c>
      <c r="K45" s="32">
        <v>0</v>
      </c>
      <c r="L45" s="32">
        <v>0.01</v>
      </c>
      <c r="M45" s="32">
        <v>0.02</v>
      </c>
      <c r="N45" s="32">
        <v>4.2</v>
      </c>
      <c r="O45" s="32">
        <v>0</v>
      </c>
      <c r="P45" s="32">
        <v>0</v>
      </c>
      <c r="Q45" s="29">
        <v>0.02</v>
      </c>
      <c r="R45" s="44">
        <v>1.9699999999999999E-2</v>
      </c>
      <c r="S45" s="28" t="s">
        <v>461</v>
      </c>
      <c r="T45" s="31">
        <v>0.159</v>
      </c>
      <c r="U45" s="33">
        <v>23.44</v>
      </c>
      <c r="V45" s="33" t="s">
        <v>463</v>
      </c>
      <c r="W45" s="33" t="s">
        <v>463</v>
      </c>
      <c r="X45" s="31">
        <v>58.01</v>
      </c>
      <c r="Y45" s="31">
        <v>181.82900000000001</v>
      </c>
      <c r="Z45" s="31">
        <v>395.03100000000001</v>
      </c>
    </row>
    <row r="46" spans="2:26" ht="16.5">
      <c r="B46" s="92">
        <v>19018</v>
      </c>
      <c r="C46" s="45"/>
      <c r="D46" s="45"/>
      <c r="E46" s="45"/>
      <c r="F46" s="45"/>
      <c r="G46" s="31">
        <v>98.58</v>
      </c>
      <c r="H46" s="31">
        <v>99.71</v>
      </c>
      <c r="I46" s="31">
        <v>0.68</v>
      </c>
      <c r="J46" s="31">
        <v>0.4</v>
      </c>
      <c r="K46" s="32">
        <v>0</v>
      </c>
      <c r="L46" s="32">
        <v>0.02</v>
      </c>
      <c r="M46" s="32">
        <v>0.05</v>
      </c>
      <c r="N46" s="32">
        <v>4.25</v>
      </c>
      <c r="O46" s="32">
        <v>0</v>
      </c>
      <c r="P46" s="32">
        <v>0</v>
      </c>
      <c r="Q46" s="29">
        <v>0</v>
      </c>
      <c r="R46" s="44">
        <v>2.3800000000000002E-2</v>
      </c>
      <c r="S46" s="28" t="s">
        <v>461</v>
      </c>
      <c r="T46" s="31">
        <v>6.2E-2</v>
      </c>
      <c r="U46" s="33">
        <v>23.33</v>
      </c>
      <c r="V46" s="33" t="s">
        <v>463</v>
      </c>
      <c r="W46" s="33" t="s">
        <v>463</v>
      </c>
      <c r="X46" s="31">
        <v>47.185000000000002</v>
      </c>
      <c r="Y46" s="31">
        <v>129.02199999999999</v>
      </c>
      <c r="Z46" s="31">
        <v>272.41199999999998</v>
      </c>
    </row>
    <row r="47" spans="2:26" ht="16.5">
      <c r="B47" s="92">
        <v>19019</v>
      </c>
      <c r="C47" s="45"/>
      <c r="D47" s="45"/>
      <c r="E47" s="45"/>
      <c r="F47" s="45"/>
      <c r="G47" s="31">
        <v>99.79</v>
      </c>
      <c r="H47" s="31">
        <v>99.44</v>
      </c>
      <c r="I47" s="31">
        <v>0.5</v>
      </c>
      <c r="J47" s="31">
        <v>0.33</v>
      </c>
      <c r="K47" s="32">
        <v>0</v>
      </c>
      <c r="L47" s="32">
        <v>0.01</v>
      </c>
      <c r="M47" s="32">
        <v>0.04</v>
      </c>
      <c r="N47" s="32">
        <v>4.3600000000000003</v>
      </c>
      <c r="O47" s="32">
        <v>0</v>
      </c>
      <c r="P47" s="32">
        <v>0</v>
      </c>
      <c r="Q47" s="29">
        <v>0</v>
      </c>
      <c r="R47" s="44">
        <v>1.55E-2</v>
      </c>
      <c r="S47" s="28" t="s">
        <v>461</v>
      </c>
      <c r="T47" s="31">
        <v>0.112</v>
      </c>
      <c r="U47" s="33">
        <v>23.45</v>
      </c>
      <c r="V47" s="33" t="s">
        <v>463</v>
      </c>
      <c r="W47" s="33" t="s">
        <v>463</v>
      </c>
      <c r="X47" s="31">
        <v>36.491999999999997</v>
      </c>
      <c r="Y47" s="31">
        <v>136.60599999999999</v>
      </c>
      <c r="Z47" s="31">
        <v>325.46100000000001</v>
      </c>
    </row>
    <row r="48" spans="2:26" ht="16.5">
      <c r="B48" s="92">
        <v>19020</v>
      </c>
      <c r="C48" s="45"/>
      <c r="D48" s="45"/>
      <c r="E48" s="45"/>
      <c r="F48" s="45"/>
      <c r="G48" s="31">
        <v>98.8</v>
      </c>
      <c r="H48" s="31">
        <v>99.53</v>
      </c>
      <c r="I48" s="31">
        <v>0.65</v>
      </c>
      <c r="J48" s="31">
        <v>0.4</v>
      </c>
      <c r="K48" s="32">
        <v>0</v>
      </c>
      <c r="L48" s="32">
        <v>0.01</v>
      </c>
      <c r="M48" s="32">
        <v>0.06</v>
      </c>
      <c r="N48" s="32">
        <v>4.12</v>
      </c>
      <c r="O48" s="32">
        <v>0</v>
      </c>
      <c r="P48" s="32">
        <v>0</v>
      </c>
      <c r="Q48" s="29">
        <v>0</v>
      </c>
      <c r="R48" s="44">
        <v>1.9E-2</v>
      </c>
      <c r="S48" s="28" t="s">
        <v>461</v>
      </c>
      <c r="T48" s="31">
        <v>0.185</v>
      </c>
      <c r="U48" s="33">
        <v>23.67</v>
      </c>
      <c r="V48" s="33" t="s">
        <v>463</v>
      </c>
      <c r="W48" s="33" t="s">
        <v>463</v>
      </c>
      <c r="X48" s="31">
        <v>40.128999999999998</v>
      </c>
      <c r="Y48" s="31">
        <v>137.19499999999999</v>
      </c>
      <c r="Z48" s="31">
        <v>331.25400000000002</v>
      </c>
    </row>
    <row r="49" spans="2:26" ht="16.5">
      <c r="B49" s="92">
        <v>19021</v>
      </c>
      <c r="C49" s="45"/>
      <c r="D49" s="45"/>
      <c r="E49" s="45"/>
      <c r="F49" s="45"/>
      <c r="G49" s="31">
        <v>99.1</v>
      </c>
      <c r="H49" s="31">
        <v>99.61</v>
      </c>
      <c r="I49" s="31">
        <v>0.6</v>
      </c>
      <c r="J49" s="31">
        <v>0.37</v>
      </c>
      <c r="K49" s="32">
        <v>0</v>
      </c>
      <c r="L49" s="32">
        <v>0.01</v>
      </c>
      <c r="M49" s="32">
        <v>0.04</v>
      </c>
      <c r="N49" s="32">
        <v>4.18</v>
      </c>
      <c r="O49" s="32">
        <v>0</v>
      </c>
      <c r="P49" s="32">
        <v>0</v>
      </c>
      <c r="Q49" s="29">
        <v>0</v>
      </c>
      <c r="R49" s="44">
        <v>1.26E-2</v>
      </c>
      <c r="S49" s="28" t="s">
        <v>461</v>
      </c>
      <c r="T49" s="31">
        <v>0.115</v>
      </c>
      <c r="U49" s="33">
        <v>23.5</v>
      </c>
      <c r="V49" s="33" t="s">
        <v>463</v>
      </c>
      <c r="W49" s="33" t="s">
        <v>463</v>
      </c>
      <c r="X49" s="31">
        <v>23.588999999999999</v>
      </c>
      <c r="Y49" s="31">
        <v>129.66999999999999</v>
      </c>
      <c r="Z49" s="31">
        <v>326.03199999999998</v>
      </c>
    </row>
    <row r="50" spans="2:26" ht="16.5">
      <c r="B50" s="92">
        <v>19022</v>
      </c>
      <c r="C50" s="45"/>
      <c r="D50" s="45"/>
      <c r="E50" s="45"/>
      <c r="F50" s="45"/>
      <c r="G50" s="31">
        <v>99.1</v>
      </c>
      <c r="H50" s="31">
        <v>99.67</v>
      </c>
      <c r="I50" s="31">
        <v>0.64</v>
      </c>
      <c r="J50" s="31">
        <v>0.42</v>
      </c>
      <c r="K50" s="32">
        <v>0</v>
      </c>
      <c r="L50" s="32">
        <v>0</v>
      </c>
      <c r="M50" s="32">
        <v>0.03</v>
      </c>
      <c r="N50" s="32">
        <v>4.16</v>
      </c>
      <c r="O50" s="32">
        <v>0</v>
      </c>
      <c r="P50" s="32">
        <v>0</v>
      </c>
      <c r="Q50" s="29">
        <v>0</v>
      </c>
      <c r="R50" s="44">
        <v>1.9199999999999998E-2</v>
      </c>
      <c r="S50" s="28" t="s">
        <v>461</v>
      </c>
      <c r="T50" s="31">
        <v>0.11600000000000001</v>
      </c>
      <c r="U50" s="33">
        <v>23.5</v>
      </c>
      <c r="V50" s="33" t="s">
        <v>463</v>
      </c>
      <c r="W50" s="33" t="s">
        <v>463</v>
      </c>
      <c r="X50" s="31">
        <v>48.514000000000003</v>
      </c>
      <c r="Y50" s="31">
        <v>139.864</v>
      </c>
      <c r="Z50" s="31">
        <v>273.06</v>
      </c>
    </row>
    <row r="51" spans="2:26" ht="16.5">
      <c r="B51" s="92">
        <v>20001</v>
      </c>
      <c r="C51" s="45"/>
      <c r="D51" s="45"/>
      <c r="E51" s="45"/>
      <c r="F51" s="45"/>
      <c r="G51" s="31">
        <v>98.9</v>
      </c>
      <c r="H51" s="31">
        <v>99.61</v>
      </c>
      <c r="I51" s="31">
        <v>0.6</v>
      </c>
      <c r="J51" s="31">
        <v>0.41</v>
      </c>
      <c r="K51" s="32">
        <v>0</v>
      </c>
      <c r="L51" s="32">
        <v>0.01</v>
      </c>
      <c r="M51" s="32">
        <v>0.03</v>
      </c>
      <c r="N51" s="32">
        <v>4.12</v>
      </c>
      <c r="O51" s="32">
        <v>0</v>
      </c>
      <c r="P51" s="32">
        <v>0</v>
      </c>
      <c r="Q51" s="29">
        <v>0</v>
      </c>
      <c r="R51" s="44">
        <v>1.21E-2</v>
      </c>
      <c r="S51" s="28" t="s">
        <v>461</v>
      </c>
      <c r="T51" s="31">
        <v>9.5000000000000001E-2</v>
      </c>
      <c r="U51" s="33">
        <v>23.29</v>
      </c>
      <c r="V51" s="33" t="s">
        <v>463</v>
      </c>
      <c r="W51" s="33" t="s">
        <v>463</v>
      </c>
      <c r="X51" s="31">
        <v>24.06</v>
      </c>
      <c r="Y51" s="31">
        <v>113.276</v>
      </c>
      <c r="Z51" s="31">
        <v>292.76900000000001</v>
      </c>
    </row>
    <row r="52" spans="2:26" ht="16.5">
      <c r="B52" s="92">
        <v>20002</v>
      </c>
      <c r="C52" s="45"/>
      <c r="D52" s="45"/>
      <c r="E52" s="45"/>
      <c r="F52" s="45"/>
      <c r="G52" s="31">
        <v>99.24</v>
      </c>
      <c r="H52" s="31">
        <v>99.44</v>
      </c>
      <c r="I52" s="31">
        <v>0.66</v>
      </c>
      <c r="J52" s="31">
        <v>0.45</v>
      </c>
      <c r="K52" s="32">
        <v>0</v>
      </c>
      <c r="L52" s="32">
        <v>0.01</v>
      </c>
      <c r="M52" s="32">
        <v>0.04</v>
      </c>
      <c r="N52" s="32">
        <v>4.07</v>
      </c>
      <c r="O52" s="32">
        <v>0</v>
      </c>
      <c r="P52" s="32">
        <v>0</v>
      </c>
      <c r="Q52" s="29">
        <v>0</v>
      </c>
      <c r="R52" s="44">
        <v>1.8700000000000001E-2</v>
      </c>
      <c r="S52" s="28" t="s">
        <v>461</v>
      </c>
      <c r="T52" s="31">
        <v>0.152</v>
      </c>
      <c r="U52" s="33">
        <v>23.33</v>
      </c>
      <c r="V52" s="33" t="s">
        <v>463</v>
      </c>
      <c r="W52" s="33" t="s">
        <v>463</v>
      </c>
      <c r="X52" s="31">
        <v>48.485999999999997</v>
      </c>
      <c r="Y52" s="31">
        <v>147.102</v>
      </c>
      <c r="Z52" s="31">
        <v>303.40600000000001</v>
      </c>
    </row>
    <row r="53" spans="2:26" ht="16.5">
      <c r="B53" s="93">
        <v>20003</v>
      </c>
      <c r="C53" s="31"/>
      <c r="D53" s="31"/>
      <c r="E53" s="46"/>
      <c r="F53" s="46"/>
      <c r="G53" s="32">
        <v>98.86</v>
      </c>
      <c r="H53" s="32">
        <v>99.37</v>
      </c>
      <c r="I53" s="32">
        <v>0.64</v>
      </c>
      <c r="J53" s="31">
        <v>0.45</v>
      </c>
      <c r="K53" s="32">
        <v>0</v>
      </c>
      <c r="L53" s="32">
        <v>0.01</v>
      </c>
      <c r="M53" s="32">
        <v>0.04</v>
      </c>
      <c r="N53" s="32">
        <v>4.0999999999999996</v>
      </c>
      <c r="O53" s="32">
        <v>0</v>
      </c>
      <c r="P53" s="32">
        <v>0</v>
      </c>
      <c r="Q53" s="29">
        <v>0</v>
      </c>
      <c r="R53" s="44">
        <v>1.8700000000000001E-2</v>
      </c>
      <c r="S53" s="28" t="s">
        <v>461</v>
      </c>
      <c r="T53" s="40">
        <v>0.16900000000000001</v>
      </c>
      <c r="U53" s="33">
        <v>23.7</v>
      </c>
      <c r="V53" s="33" t="s">
        <v>465</v>
      </c>
      <c r="W53" s="33" t="s">
        <v>465</v>
      </c>
      <c r="X53" s="32">
        <v>34.816000000000003</v>
      </c>
      <c r="Y53" s="47">
        <v>116.02500000000001</v>
      </c>
      <c r="Z53" s="47">
        <v>245.654</v>
      </c>
    </row>
    <row r="54" spans="2:26" ht="16.5">
      <c r="B54" s="93">
        <v>20004</v>
      </c>
      <c r="C54" s="31"/>
      <c r="D54" s="31"/>
      <c r="E54" s="46"/>
      <c r="F54" s="46"/>
      <c r="G54" s="48">
        <v>99.73</v>
      </c>
      <c r="H54" s="48">
        <v>99.66</v>
      </c>
      <c r="I54" s="48">
        <v>0.59</v>
      </c>
      <c r="J54" s="48">
        <v>0.43</v>
      </c>
      <c r="K54" s="48">
        <v>0</v>
      </c>
      <c r="L54" s="48">
        <v>0.01</v>
      </c>
      <c r="M54" s="48">
        <v>0.03</v>
      </c>
      <c r="N54" s="48">
        <v>4.09</v>
      </c>
      <c r="O54" s="48">
        <v>0</v>
      </c>
      <c r="P54" s="48">
        <v>0</v>
      </c>
      <c r="Q54" s="29">
        <v>0</v>
      </c>
      <c r="R54" s="44">
        <v>1.4200000000000001E-2</v>
      </c>
      <c r="S54" s="28" t="s">
        <v>461</v>
      </c>
      <c r="T54" s="40">
        <v>6.2E-2</v>
      </c>
      <c r="U54" s="33">
        <v>23.49</v>
      </c>
      <c r="V54" s="33" t="s">
        <v>465</v>
      </c>
      <c r="W54" s="33" t="s">
        <v>465</v>
      </c>
      <c r="X54" s="32">
        <v>34.311</v>
      </c>
      <c r="Y54" s="47">
        <v>140.64099999999999</v>
      </c>
      <c r="Z54" s="47">
        <v>301.00900000000001</v>
      </c>
    </row>
    <row r="55" spans="2:26" ht="16.5">
      <c r="B55" s="93">
        <v>20005</v>
      </c>
      <c r="C55" s="31"/>
      <c r="D55" s="31"/>
      <c r="E55" s="46"/>
      <c r="F55" s="46"/>
      <c r="G55" s="49">
        <v>99.36</v>
      </c>
      <c r="H55" s="48">
        <v>99.92</v>
      </c>
      <c r="I55" s="48">
        <v>0.57999999999999996</v>
      </c>
      <c r="J55" s="48">
        <v>0.4</v>
      </c>
      <c r="K55" s="48">
        <v>0</v>
      </c>
      <c r="L55" s="48">
        <v>0.01</v>
      </c>
      <c r="M55" s="48">
        <v>0.04</v>
      </c>
      <c r="N55" s="48">
        <v>4.24</v>
      </c>
      <c r="O55" s="29">
        <v>0</v>
      </c>
      <c r="P55" s="29">
        <v>0</v>
      </c>
      <c r="Q55" s="29">
        <v>0</v>
      </c>
      <c r="R55" s="44">
        <v>1.2E-2</v>
      </c>
      <c r="S55" s="28" t="s">
        <v>461</v>
      </c>
      <c r="T55" s="40">
        <v>0.13100000000000001</v>
      </c>
      <c r="U55" s="33">
        <v>23.58</v>
      </c>
      <c r="V55" s="33" t="s">
        <v>465</v>
      </c>
      <c r="W55" s="33" t="s">
        <v>465</v>
      </c>
      <c r="X55" s="32">
        <v>19.975999999999999</v>
      </c>
      <c r="Y55" s="47">
        <v>106.679</v>
      </c>
      <c r="Z55" s="47">
        <v>306.88099999999997</v>
      </c>
    </row>
    <row r="56" spans="2:26" ht="16.5">
      <c r="B56" s="93">
        <v>20006</v>
      </c>
      <c r="C56" s="31"/>
      <c r="D56" s="31"/>
      <c r="E56" s="46"/>
      <c r="F56" s="46"/>
      <c r="G56" s="49">
        <v>99.06</v>
      </c>
      <c r="H56" s="48">
        <v>99.99</v>
      </c>
      <c r="I56" s="48">
        <v>0.64</v>
      </c>
      <c r="J56" s="48">
        <v>0.43</v>
      </c>
      <c r="K56" s="48">
        <v>0</v>
      </c>
      <c r="L56" s="48">
        <v>0.01</v>
      </c>
      <c r="M56" s="48">
        <v>0.05</v>
      </c>
      <c r="N56" s="48">
        <v>4.2</v>
      </c>
      <c r="O56" s="29">
        <v>0</v>
      </c>
      <c r="P56" s="29">
        <v>0</v>
      </c>
      <c r="Q56" s="29">
        <v>0</v>
      </c>
      <c r="R56" s="44">
        <v>1.4800000000000001E-2</v>
      </c>
      <c r="S56" s="28" t="s">
        <v>461</v>
      </c>
      <c r="T56" s="40">
        <v>6.5000000000000002E-2</v>
      </c>
      <c r="U56" s="33">
        <v>23.34</v>
      </c>
      <c r="V56" s="33" t="s">
        <v>465</v>
      </c>
      <c r="W56" s="33" t="s">
        <v>465</v>
      </c>
      <c r="X56" s="32">
        <v>52.531999999999996</v>
      </c>
      <c r="Y56" s="47">
        <v>142.46</v>
      </c>
      <c r="Z56" s="47">
        <v>306.54399999999998</v>
      </c>
    </row>
    <row r="57" spans="2:26" ht="16.5">
      <c r="B57" s="93">
        <v>20007</v>
      </c>
      <c r="C57" s="31"/>
      <c r="D57" s="31"/>
      <c r="E57" s="46"/>
      <c r="F57" s="46"/>
      <c r="G57" s="49">
        <v>98.91</v>
      </c>
      <c r="H57" s="48">
        <v>99.97</v>
      </c>
      <c r="I57" s="48">
        <v>0.69</v>
      </c>
      <c r="J57" s="48">
        <v>0.45</v>
      </c>
      <c r="K57" s="48">
        <v>0</v>
      </c>
      <c r="L57" s="48">
        <v>0.02</v>
      </c>
      <c r="M57" s="48">
        <v>7.0000000000000007E-2</v>
      </c>
      <c r="N57" s="48">
        <v>4.25</v>
      </c>
      <c r="O57" s="29">
        <v>0</v>
      </c>
      <c r="P57" s="29">
        <v>0</v>
      </c>
      <c r="Q57" s="29">
        <v>0</v>
      </c>
      <c r="R57" s="44">
        <v>2.18E-2</v>
      </c>
      <c r="S57" s="28" t="s">
        <v>461</v>
      </c>
      <c r="T57" s="40">
        <v>5.8000000000000003E-2</v>
      </c>
      <c r="U57" s="33">
        <v>23.38</v>
      </c>
      <c r="V57" s="33" t="s">
        <v>465</v>
      </c>
      <c r="W57" s="33" t="s">
        <v>465</v>
      </c>
      <c r="X57" s="32">
        <v>52.531999999999996</v>
      </c>
      <c r="Y57" s="32">
        <v>142.46</v>
      </c>
      <c r="Z57" s="32">
        <v>306.54399999999998</v>
      </c>
    </row>
    <row r="58" spans="2:26" ht="16.5">
      <c r="B58" s="93">
        <v>20008</v>
      </c>
      <c r="C58" s="31"/>
      <c r="D58" s="31"/>
      <c r="E58" s="46"/>
      <c r="F58" s="46"/>
      <c r="G58" s="49">
        <v>98.46</v>
      </c>
      <c r="H58" s="48">
        <v>99.94</v>
      </c>
      <c r="I58" s="48">
        <v>0.72</v>
      </c>
      <c r="J58" s="48">
        <v>0.44</v>
      </c>
      <c r="K58" s="48">
        <v>0</v>
      </c>
      <c r="L58" s="48">
        <v>0.02</v>
      </c>
      <c r="M58" s="48">
        <v>7.0000000000000007E-2</v>
      </c>
      <c r="N58" s="48">
        <v>4.1500000000000004</v>
      </c>
      <c r="O58" s="29">
        <v>0</v>
      </c>
      <c r="P58" s="29">
        <v>0</v>
      </c>
      <c r="Q58" s="29">
        <v>0</v>
      </c>
      <c r="R58" s="44">
        <v>2.4400000000000002E-2</v>
      </c>
      <c r="S58" s="28" t="s">
        <v>461</v>
      </c>
      <c r="T58" s="40">
        <v>4.9000000000000002E-2</v>
      </c>
      <c r="U58" s="33">
        <v>23.56</v>
      </c>
      <c r="V58" s="33" t="s">
        <v>465</v>
      </c>
      <c r="W58" s="33" t="s">
        <v>465</v>
      </c>
      <c r="X58" s="32">
        <v>17.434000000000001</v>
      </c>
      <c r="Y58" s="32">
        <v>97.55</v>
      </c>
      <c r="Z58" s="32">
        <v>294.67599999999999</v>
      </c>
    </row>
    <row r="59" spans="2:26" ht="16.5">
      <c r="B59" s="93">
        <v>20009</v>
      </c>
      <c r="C59" s="31"/>
      <c r="D59" s="31"/>
      <c r="E59" s="46"/>
      <c r="F59" s="46"/>
      <c r="G59" s="49">
        <v>99.17</v>
      </c>
      <c r="H59" s="48">
        <v>99.78</v>
      </c>
      <c r="I59" s="48">
        <v>0.63</v>
      </c>
      <c r="J59" s="48">
        <v>0.44</v>
      </c>
      <c r="K59" s="48">
        <v>0</v>
      </c>
      <c r="L59" s="48">
        <v>0.01</v>
      </c>
      <c r="M59" s="48">
        <v>0.04</v>
      </c>
      <c r="N59" s="48">
        <v>4.21</v>
      </c>
      <c r="O59" s="29">
        <v>0</v>
      </c>
      <c r="P59" s="29">
        <v>0</v>
      </c>
      <c r="Q59" s="29">
        <v>0</v>
      </c>
      <c r="R59" s="44">
        <v>1.52E-2</v>
      </c>
      <c r="S59" s="28" t="s">
        <v>461</v>
      </c>
      <c r="T59" s="40">
        <v>3.5000000000000003E-2</v>
      </c>
      <c r="U59" s="33">
        <v>23.45</v>
      </c>
      <c r="V59" s="33" t="s">
        <v>465</v>
      </c>
      <c r="W59" s="33" t="s">
        <v>465</v>
      </c>
      <c r="X59" s="32">
        <v>38.497</v>
      </c>
      <c r="Y59" s="32">
        <v>141.161</v>
      </c>
      <c r="Z59" s="32">
        <v>323.25900000000001</v>
      </c>
    </row>
    <row r="60" spans="2:26" ht="16.5">
      <c r="B60" s="93">
        <v>20010</v>
      </c>
      <c r="C60" s="31"/>
      <c r="D60" s="31"/>
      <c r="E60" s="46"/>
      <c r="F60" s="46"/>
      <c r="G60" s="49">
        <v>98.96</v>
      </c>
      <c r="H60" s="48">
        <v>99.6</v>
      </c>
      <c r="I60" s="48">
        <v>0.57999999999999996</v>
      </c>
      <c r="J60" s="48">
        <v>0.43</v>
      </c>
      <c r="K60" s="48">
        <v>0</v>
      </c>
      <c r="L60" s="48">
        <v>0.01</v>
      </c>
      <c r="M60" s="48">
        <v>0.03</v>
      </c>
      <c r="N60" s="48">
        <v>4.01</v>
      </c>
      <c r="O60" s="29">
        <v>0</v>
      </c>
      <c r="P60" s="29">
        <v>0</v>
      </c>
      <c r="Q60" s="29">
        <v>0</v>
      </c>
      <c r="R60" s="44">
        <v>1.41E-2</v>
      </c>
      <c r="S60" s="28" t="s">
        <v>461</v>
      </c>
      <c r="T60" s="40">
        <v>3.2000000000000001E-2</v>
      </c>
      <c r="U60" s="33">
        <v>23.58</v>
      </c>
      <c r="V60" s="33" t="s">
        <v>465</v>
      </c>
      <c r="W60" s="33" t="s">
        <v>465</v>
      </c>
      <c r="X60" s="32">
        <v>40.058999999999997</v>
      </c>
      <c r="Y60" s="32">
        <v>170.60599999999999</v>
      </c>
      <c r="Z60" s="32">
        <v>391.82499999999999</v>
      </c>
    </row>
    <row r="61" spans="2:26" ht="16.5">
      <c r="B61" s="93">
        <v>20011</v>
      </c>
      <c r="C61" s="31"/>
      <c r="D61" s="31"/>
      <c r="E61" s="46"/>
      <c r="F61" s="46"/>
      <c r="G61" s="49">
        <v>99.14</v>
      </c>
      <c r="H61" s="48">
        <v>99.46</v>
      </c>
      <c r="I61" s="48">
        <v>0.57999999999999996</v>
      </c>
      <c r="J61" s="48">
        <v>0.43</v>
      </c>
      <c r="K61" s="48">
        <v>0</v>
      </c>
      <c r="L61" s="48">
        <v>0</v>
      </c>
      <c r="M61" s="48">
        <v>0.03</v>
      </c>
      <c r="N61" s="48">
        <v>4.07</v>
      </c>
      <c r="O61" s="29">
        <v>0</v>
      </c>
      <c r="P61" s="29">
        <v>0</v>
      </c>
      <c r="Q61" s="29">
        <v>0</v>
      </c>
      <c r="R61" s="44">
        <v>1.37E-2</v>
      </c>
      <c r="S61" s="28" t="s">
        <v>461</v>
      </c>
      <c r="T61" s="40">
        <v>3.9E-2</v>
      </c>
      <c r="U61" s="33">
        <v>23.44</v>
      </c>
      <c r="V61" s="33" t="s">
        <v>465</v>
      </c>
      <c r="W61" s="33" t="s">
        <v>465</v>
      </c>
      <c r="X61" s="32">
        <v>34.896999999999998</v>
      </c>
      <c r="Y61" s="47">
        <v>111.76300000000001</v>
      </c>
      <c r="Z61" s="47">
        <v>238.976</v>
      </c>
    </row>
    <row r="62" spans="2:26" ht="16.5">
      <c r="B62" s="93">
        <v>20012</v>
      </c>
      <c r="C62" s="31"/>
      <c r="D62" s="31"/>
      <c r="E62" s="46"/>
      <c r="F62" s="46"/>
      <c r="G62" s="49">
        <v>99.21</v>
      </c>
      <c r="H62" s="48">
        <v>99.46</v>
      </c>
      <c r="I62" s="48">
        <v>0.63</v>
      </c>
      <c r="J62" s="48">
        <v>0.45</v>
      </c>
      <c r="K62" s="48">
        <v>0</v>
      </c>
      <c r="L62" s="48">
        <v>0</v>
      </c>
      <c r="M62" s="48">
        <v>0.04</v>
      </c>
      <c r="N62" s="48">
        <v>4.2300000000000004</v>
      </c>
      <c r="O62" s="29">
        <v>0</v>
      </c>
      <c r="P62" s="29">
        <v>0</v>
      </c>
      <c r="Q62" s="29">
        <v>0</v>
      </c>
      <c r="R62" s="44">
        <v>2.46E-2</v>
      </c>
      <c r="S62" s="28" t="s">
        <v>461</v>
      </c>
      <c r="T62" s="40">
        <v>4.9000000000000002E-2</v>
      </c>
      <c r="U62" s="33">
        <v>23.45</v>
      </c>
      <c r="V62" s="33" t="s">
        <v>465</v>
      </c>
      <c r="W62" s="33" t="s">
        <v>465</v>
      </c>
      <c r="X62" s="32">
        <v>64.424999999999997</v>
      </c>
      <c r="Y62" s="47">
        <v>180.15700000000001</v>
      </c>
      <c r="Z62" s="47">
        <v>348.93299999999999</v>
      </c>
    </row>
    <row r="63" spans="2:26" ht="16.5">
      <c r="B63" s="93">
        <v>20013</v>
      </c>
      <c r="C63" s="31"/>
      <c r="D63" s="31"/>
      <c r="E63" s="46"/>
      <c r="F63" s="46"/>
      <c r="G63" s="49">
        <v>98.94</v>
      </c>
      <c r="H63" s="48">
        <v>99.47</v>
      </c>
      <c r="I63" s="48">
        <v>0.64</v>
      </c>
      <c r="J63" s="48">
        <v>0.44</v>
      </c>
      <c r="K63" s="48">
        <v>0</v>
      </c>
      <c r="L63" s="48">
        <v>0.01</v>
      </c>
      <c r="M63" s="48">
        <v>0.04</v>
      </c>
      <c r="N63" s="48">
        <v>4.2300000000000004</v>
      </c>
      <c r="O63" s="29">
        <v>0</v>
      </c>
      <c r="P63" s="29">
        <v>0</v>
      </c>
      <c r="Q63" s="29">
        <v>0</v>
      </c>
      <c r="R63" s="44">
        <v>1.7100000000000001E-2</v>
      </c>
      <c r="S63" s="28" t="s">
        <v>461</v>
      </c>
      <c r="T63" s="40">
        <v>3.9E-2</v>
      </c>
      <c r="U63" s="33">
        <v>23.62</v>
      </c>
      <c r="V63" s="33" t="s">
        <v>465</v>
      </c>
      <c r="W63" s="33" t="s">
        <v>465</v>
      </c>
      <c r="X63" s="32">
        <v>40.567999999999998</v>
      </c>
      <c r="Y63" s="47">
        <v>116.792</v>
      </c>
      <c r="Z63" s="47">
        <v>240.77699999999999</v>
      </c>
    </row>
    <row r="64" spans="2:26" ht="16.5">
      <c r="B64" s="93">
        <v>20014</v>
      </c>
      <c r="C64" s="31"/>
      <c r="D64" s="31"/>
      <c r="E64" s="46"/>
      <c r="F64" s="46"/>
      <c r="G64" s="50">
        <v>98.9</v>
      </c>
      <c r="H64" s="48">
        <v>99.43</v>
      </c>
      <c r="I64" s="51">
        <v>0.62</v>
      </c>
      <c r="J64" s="51">
        <v>0.42</v>
      </c>
      <c r="K64" s="52">
        <v>0</v>
      </c>
      <c r="L64" s="52">
        <v>0.01</v>
      </c>
      <c r="M64" s="52">
        <v>0.04</v>
      </c>
      <c r="N64" s="52">
        <v>4.25</v>
      </c>
      <c r="O64" s="52">
        <v>0</v>
      </c>
      <c r="P64" s="52">
        <v>0</v>
      </c>
      <c r="Q64" s="52">
        <v>0</v>
      </c>
      <c r="R64" s="51">
        <v>1.7000000000000001E-2</v>
      </c>
      <c r="S64" s="28" t="s">
        <v>153</v>
      </c>
      <c r="T64" s="40">
        <v>5.1999999999999998E-2</v>
      </c>
      <c r="U64" s="33">
        <v>23.73</v>
      </c>
      <c r="V64" s="33" t="s">
        <v>466</v>
      </c>
      <c r="W64" s="33" t="s">
        <v>466</v>
      </c>
      <c r="X64" s="40">
        <v>40.567999999999998</v>
      </c>
      <c r="Y64" s="40">
        <v>116.792</v>
      </c>
      <c r="Z64" s="40">
        <v>240.77699999999999</v>
      </c>
    </row>
    <row r="65" spans="2:26" ht="16.5">
      <c r="B65" s="93">
        <v>20015</v>
      </c>
      <c r="C65" s="31"/>
      <c r="D65" s="31"/>
      <c r="E65" s="46"/>
      <c r="F65" s="46"/>
      <c r="G65" s="50">
        <v>99.95</v>
      </c>
      <c r="H65" s="48">
        <v>99.49</v>
      </c>
      <c r="I65" s="51">
        <v>0.55000000000000004</v>
      </c>
      <c r="J65" s="51">
        <v>0.38</v>
      </c>
      <c r="K65" s="52">
        <v>0</v>
      </c>
      <c r="L65" s="52">
        <v>0.01</v>
      </c>
      <c r="M65" s="52">
        <v>0.03</v>
      </c>
      <c r="N65" s="52">
        <v>4.26</v>
      </c>
      <c r="O65" s="52">
        <v>0</v>
      </c>
      <c r="P65" s="52">
        <v>0</v>
      </c>
      <c r="Q65" s="52">
        <v>0.02</v>
      </c>
      <c r="R65" s="51">
        <v>1.7500000000000002E-2</v>
      </c>
      <c r="S65" s="28" t="s">
        <v>153</v>
      </c>
      <c r="T65" s="40">
        <v>5.5E-2</v>
      </c>
      <c r="U65" s="33">
        <v>23.29</v>
      </c>
      <c r="V65" s="33" t="s">
        <v>466</v>
      </c>
      <c r="W65" s="33" t="s">
        <v>466</v>
      </c>
      <c r="X65" s="40">
        <v>51.987000000000002</v>
      </c>
      <c r="Y65" s="40">
        <v>140.63200000000001</v>
      </c>
      <c r="Z65" s="40">
        <v>270.32400000000001</v>
      </c>
    </row>
    <row r="66" spans="2:26" ht="16.5">
      <c r="B66" s="93">
        <v>20016</v>
      </c>
      <c r="C66" s="31"/>
      <c r="D66" s="31"/>
      <c r="E66" s="46"/>
      <c r="F66" s="46"/>
      <c r="G66" s="50">
        <v>100.09</v>
      </c>
      <c r="H66" s="48">
        <v>99.49</v>
      </c>
      <c r="I66" s="51">
        <v>0.55000000000000004</v>
      </c>
      <c r="J66" s="51">
        <v>0.41</v>
      </c>
      <c r="K66" s="52">
        <v>0</v>
      </c>
      <c r="L66" s="52">
        <v>0.01</v>
      </c>
      <c r="M66" s="52">
        <v>0.02</v>
      </c>
      <c r="N66" s="52">
        <v>4.13</v>
      </c>
      <c r="O66" s="52">
        <v>0</v>
      </c>
      <c r="P66" s="52">
        <v>0</v>
      </c>
      <c r="Q66" s="52">
        <v>0.02</v>
      </c>
      <c r="R66" s="51">
        <v>1.17E-2</v>
      </c>
      <c r="S66" s="28" t="s">
        <v>153</v>
      </c>
      <c r="T66" s="40">
        <v>5.5E-2</v>
      </c>
      <c r="U66" s="33">
        <v>23.39</v>
      </c>
      <c r="V66" s="33" t="s">
        <v>466</v>
      </c>
      <c r="W66" s="33" t="s">
        <v>466</v>
      </c>
      <c r="X66" s="40">
        <v>42.613999999999997</v>
      </c>
      <c r="Y66" s="40">
        <v>150.386</v>
      </c>
      <c r="Z66" s="40">
        <v>331.32799999999997</v>
      </c>
    </row>
    <row r="67" spans="2:26" ht="16.5">
      <c r="B67" s="93">
        <v>20017</v>
      </c>
      <c r="C67" s="31"/>
      <c r="D67" s="31"/>
      <c r="E67" s="46"/>
      <c r="F67" s="46"/>
      <c r="G67" s="50">
        <v>99.38</v>
      </c>
      <c r="H67" s="48">
        <v>99.12</v>
      </c>
      <c r="I67" s="51">
        <v>0.57999999999999996</v>
      </c>
      <c r="J67" s="51">
        <v>0.44</v>
      </c>
      <c r="K67" s="52">
        <v>0</v>
      </c>
      <c r="L67" s="52">
        <v>0</v>
      </c>
      <c r="M67" s="52">
        <v>0.03</v>
      </c>
      <c r="N67" s="52">
        <v>4.2699999999999996</v>
      </c>
      <c r="O67" s="52">
        <v>0</v>
      </c>
      <c r="P67" s="52">
        <v>0</v>
      </c>
      <c r="Q67" s="52">
        <v>0</v>
      </c>
      <c r="R67" s="51">
        <v>2.0799999999999999E-2</v>
      </c>
      <c r="S67" s="28" t="s">
        <v>153</v>
      </c>
      <c r="T67" s="40">
        <v>5.1999999999999998E-2</v>
      </c>
      <c r="U67" s="33">
        <v>23.95</v>
      </c>
      <c r="V67" s="33" t="s">
        <v>466</v>
      </c>
      <c r="W67" s="33" t="s">
        <v>466</v>
      </c>
      <c r="X67" s="40">
        <v>20.164999999999999</v>
      </c>
      <c r="Y67" s="40">
        <v>118.417</v>
      </c>
      <c r="Z67" s="40">
        <v>320.791</v>
      </c>
    </row>
    <row r="68" spans="2:26" ht="16.5">
      <c r="B68" s="94">
        <v>20018</v>
      </c>
      <c r="C68" s="31"/>
      <c r="D68" s="31"/>
      <c r="E68" s="46"/>
      <c r="F68" s="46"/>
      <c r="G68" s="50">
        <v>99.22</v>
      </c>
      <c r="H68" s="53">
        <v>98.84</v>
      </c>
      <c r="I68" s="51">
        <v>0.7</v>
      </c>
      <c r="J68" s="51">
        <v>0.5</v>
      </c>
      <c r="K68" s="52">
        <v>0</v>
      </c>
      <c r="L68" s="52">
        <v>0</v>
      </c>
      <c r="M68" s="52">
        <v>7.0000000000000007E-2</v>
      </c>
      <c r="N68" s="52">
        <v>4.0999999999999996</v>
      </c>
      <c r="O68" s="52">
        <v>0</v>
      </c>
      <c r="P68" s="52">
        <v>0</v>
      </c>
      <c r="Q68" s="52">
        <v>0</v>
      </c>
      <c r="R68" s="51">
        <v>1.8200000000000001E-2</v>
      </c>
      <c r="S68" s="28" t="s">
        <v>153</v>
      </c>
      <c r="T68" s="40">
        <v>3.7999999999999999E-2</v>
      </c>
      <c r="U68" s="33">
        <v>23.29</v>
      </c>
      <c r="V68" s="33" t="s">
        <v>466</v>
      </c>
      <c r="W68" s="33" t="s">
        <v>466</v>
      </c>
      <c r="X68" s="40"/>
      <c r="Y68" s="40"/>
      <c r="Z68" s="40"/>
    </row>
    <row r="69" spans="2:26" ht="16.5">
      <c r="B69" s="95">
        <v>20019</v>
      </c>
      <c r="C69" s="43"/>
      <c r="D69" s="43"/>
      <c r="E69" s="54"/>
      <c r="F69" s="54"/>
      <c r="G69" s="55">
        <v>98.82</v>
      </c>
      <c r="H69" s="56">
        <v>98.98</v>
      </c>
      <c r="I69" s="48">
        <v>0.64</v>
      </c>
      <c r="J69" s="48">
        <v>0.47</v>
      </c>
      <c r="K69" s="48">
        <v>0</v>
      </c>
      <c r="L69" s="48">
        <v>0.01</v>
      </c>
      <c r="M69" s="48">
        <v>0.03</v>
      </c>
      <c r="N69" s="48">
        <v>4.0199999999999996</v>
      </c>
      <c r="O69" s="29">
        <v>0</v>
      </c>
      <c r="P69" s="29">
        <v>0</v>
      </c>
      <c r="Q69" s="29">
        <v>0</v>
      </c>
      <c r="R69" s="44">
        <v>2.53E-2</v>
      </c>
      <c r="S69" s="28" t="s">
        <v>153</v>
      </c>
      <c r="T69" s="40">
        <v>4.4999999999999998E-2</v>
      </c>
      <c r="U69" s="33">
        <v>23.37</v>
      </c>
      <c r="V69" s="33" t="s">
        <v>466</v>
      </c>
      <c r="W69" s="33" t="s">
        <v>466</v>
      </c>
      <c r="X69" s="40">
        <v>49.122</v>
      </c>
      <c r="Y69" s="40">
        <v>134.34899999999999</v>
      </c>
      <c r="Z69" s="40">
        <v>265.351</v>
      </c>
    </row>
    <row r="70" spans="2:26" ht="16.5">
      <c r="B70" s="96">
        <v>20020</v>
      </c>
      <c r="C70" s="57"/>
      <c r="D70" s="57"/>
      <c r="E70" s="58"/>
      <c r="F70" s="58"/>
      <c r="G70" s="59">
        <v>99.18</v>
      </c>
      <c r="H70" s="60">
        <v>99.16</v>
      </c>
      <c r="I70" s="48">
        <v>0.69</v>
      </c>
      <c r="J70" s="48">
        <v>0.46</v>
      </c>
      <c r="K70" s="48">
        <v>0</v>
      </c>
      <c r="L70" s="48">
        <v>0.01</v>
      </c>
      <c r="M70" s="48">
        <v>0.03</v>
      </c>
      <c r="N70" s="48">
        <v>4.0199999999999996</v>
      </c>
      <c r="O70" s="29">
        <v>0</v>
      </c>
      <c r="P70" s="29">
        <v>0</v>
      </c>
      <c r="Q70" s="29">
        <v>0</v>
      </c>
      <c r="R70" s="44">
        <v>2.1999999999999999E-2</v>
      </c>
      <c r="S70" s="28" t="s">
        <v>153</v>
      </c>
      <c r="T70" s="40">
        <v>4.2000000000000003E-2</v>
      </c>
      <c r="U70" s="33">
        <v>23.34</v>
      </c>
      <c r="V70" s="33" t="s">
        <v>466</v>
      </c>
      <c r="W70" s="33" t="s">
        <v>466</v>
      </c>
      <c r="X70" s="40">
        <v>44.856999999999999</v>
      </c>
      <c r="Y70" s="40">
        <v>148.547</v>
      </c>
      <c r="Z70" s="40">
        <v>323.81400000000002</v>
      </c>
    </row>
    <row r="71" spans="2:26" ht="16.5">
      <c r="B71" s="96">
        <v>20021</v>
      </c>
      <c r="C71" s="57"/>
      <c r="D71" s="57"/>
      <c r="E71" s="58"/>
      <c r="F71" s="58"/>
      <c r="G71" s="59">
        <v>98.65</v>
      </c>
      <c r="H71" s="60">
        <v>99.31</v>
      </c>
      <c r="I71" s="48">
        <v>0.62</v>
      </c>
      <c r="J71" s="48">
        <v>0.43</v>
      </c>
      <c r="K71" s="48">
        <v>0</v>
      </c>
      <c r="L71" s="48">
        <v>0.02</v>
      </c>
      <c r="M71" s="48">
        <v>0.04</v>
      </c>
      <c r="N71" s="48">
        <v>3.89</v>
      </c>
      <c r="O71" s="29">
        <v>0</v>
      </c>
      <c r="P71" s="29">
        <v>0.01</v>
      </c>
      <c r="Q71" s="29">
        <v>0</v>
      </c>
      <c r="R71" s="44">
        <v>3.7100000000000001E-2</v>
      </c>
      <c r="S71" s="28" t="s">
        <v>153</v>
      </c>
      <c r="T71" s="40">
        <v>6.2E-2</v>
      </c>
      <c r="U71" s="33">
        <v>23.35</v>
      </c>
      <c r="V71" s="33" t="s">
        <v>466</v>
      </c>
      <c r="W71" s="33" t="s">
        <v>466</v>
      </c>
      <c r="X71" s="40">
        <v>53.594000000000001</v>
      </c>
      <c r="Y71" s="40">
        <v>153.02099999999999</v>
      </c>
      <c r="Z71" s="40">
        <v>317.101</v>
      </c>
    </row>
    <row r="72" spans="2:26" ht="16.5">
      <c r="B72" s="93">
        <v>20418</v>
      </c>
      <c r="C72" s="31"/>
      <c r="D72" s="31"/>
      <c r="E72" s="46"/>
      <c r="F72" s="46"/>
      <c r="G72" s="49">
        <v>99.99</v>
      </c>
      <c r="H72" s="48">
        <v>99.37</v>
      </c>
      <c r="I72" s="48">
        <v>0.45</v>
      </c>
      <c r="J72" s="48">
        <v>0.32</v>
      </c>
      <c r="K72" s="48">
        <v>0</v>
      </c>
      <c r="L72" s="48">
        <v>0.01</v>
      </c>
      <c r="M72" s="48">
        <v>0.03</v>
      </c>
      <c r="N72" s="48">
        <v>4.08</v>
      </c>
      <c r="O72" s="29">
        <v>0</v>
      </c>
      <c r="P72" s="29">
        <v>0</v>
      </c>
      <c r="Q72" s="29">
        <v>0</v>
      </c>
      <c r="R72" s="44">
        <v>0</v>
      </c>
      <c r="S72" s="28" t="s">
        <v>153</v>
      </c>
      <c r="T72" s="40">
        <v>0.152</v>
      </c>
      <c r="U72" s="33"/>
      <c r="V72" s="33"/>
      <c r="W72" s="33"/>
      <c r="X72" s="40">
        <v>19.332000000000001</v>
      </c>
      <c r="Y72" s="40">
        <v>125.209</v>
      </c>
      <c r="Z72" s="40">
        <v>297.39</v>
      </c>
    </row>
    <row r="73" spans="2:26" ht="16.5">
      <c r="B73" s="93">
        <v>21001</v>
      </c>
      <c r="C73" s="31"/>
      <c r="D73" s="31"/>
      <c r="E73" s="46"/>
      <c r="F73" s="46"/>
      <c r="G73" s="49">
        <v>98.57</v>
      </c>
      <c r="H73" s="48">
        <v>99.55</v>
      </c>
      <c r="I73" s="48">
        <v>0.72</v>
      </c>
      <c r="J73" s="48">
        <v>0.46</v>
      </c>
      <c r="K73" s="48">
        <v>0</v>
      </c>
      <c r="L73" s="48">
        <v>0.01</v>
      </c>
      <c r="M73" s="48">
        <v>0.04</v>
      </c>
      <c r="N73" s="48">
        <v>4.0599999999999996</v>
      </c>
      <c r="O73" s="29">
        <v>0.02</v>
      </c>
      <c r="P73" s="29">
        <v>0</v>
      </c>
      <c r="Q73" s="29">
        <v>0</v>
      </c>
      <c r="R73" s="44">
        <v>2.7900000000000001E-2</v>
      </c>
      <c r="S73" s="28" t="s">
        <v>467</v>
      </c>
      <c r="T73" s="40">
        <v>0.13200000000000001</v>
      </c>
      <c r="U73" s="33">
        <v>23.46</v>
      </c>
      <c r="V73" s="33" t="s">
        <v>466</v>
      </c>
      <c r="W73" s="33" t="s">
        <v>466</v>
      </c>
      <c r="X73" s="32">
        <v>46.405000000000001</v>
      </c>
      <c r="Y73" s="47">
        <v>138.167</v>
      </c>
      <c r="Z73" s="47">
        <v>269.57400000000001</v>
      </c>
    </row>
    <row r="74" spans="2:26" ht="16.5">
      <c r="B74" s="93">
        <v>21002</v>
      </c>
      <c r="C74" s="31"/>
      <c r="D74" s="31"/>
      <c r="E74" s="46"/>
      <c r="F74" s="46"/>
      <c r="G74" s="49">
        <v>98.72</v>
      </c>
      <c r="H74" s="48">
        <v>99.23</v>
      </c>
      <c r="I74" s="48">
        <v>0.67</v>
      </c>
      <c r="J74" s="48">
        <v>0.44</v>
      </c>
      <c r="K74" s="48">
        <v>0</v>
      </c>
      <c r="L74" s="48">
        <v>0</v>
      </c>
      <c r="M74" s="48">
        <v>0.04</v>
      </c>
      <c r="N74" s="48">
        <v>4.04</v>
      </c>
      <c r="O74" s="29">
        <v>0.02</v>
      </c>
      <c r="P74" s="29">
        <v>0</v>
      </c>
      <c r="Q74" s="29">
        <v>0</v>
      </c>
      <c r="R74" s="44">
        <v>2.4899999999999999E-2</v>
      </c>
      <c r="S74" s="28" t="s">
        <v>467</v>
      </c>
      <c r="T74" s="40">
        <v>0.156</v>
      </c>
      <c r="U74" s="33">
        <v>23.18</v>
      </c>
      <c r="V74" s="33" t="s">
        <v>466</v>
      </c>
      <c r="W74" s="33" t="s">
        <v>466</v>
      </c>
      <c r="X74" s="32">
        <v>46.643000000000001</v>
      </c>
      <c r="Y74" s="47">
        <v>143.93600000000001</v>
      </c>
      <c r="Z74" s="47">
        <v>319.41000000000003</v>
      </c>
    </row>
    <row r="75" spans="2:26" ht="16.5">
      <c r="B75" s="93">
        <v>21003</v>
      </c>
      <c r="C75" s="31"/>
      <c r="D75" s="31"/>
      <c r="E75" s="46"/>
      <c r="F75" s="46"/>
      <c r="G75" s="49">
        <v>99.57</v>
      </c>
      <c r="H75" s="48">
        <v>99.37</v>
      </c>
      <c r="I75" s="48">
        <v>0.59</v>
      </c>
      <c r="J75" s="48">
        <v>0.42</v>
      </c>
      <c r="K75" s="48">
        <v>0</v>
      </c>
      <c r="L75" s="48">
        <v>0.01</v>
      </c>
      <c r="M75" s="48">
        <v>0.03</v>
      </c>
      <c r="N75" s="48">
        <v>4.05</v>
      </c>
      <c r="O75" s="29">
        <v>0.02</v>
      </c>
      <c r="P75" s="29">
        <v>0</v>
      </c>
      <c r="Q75" s="29">
        <v>0</v>
      </c>
      <c r="R75" s="44">
        <v>1.3899999999999999E-2</v>
      </c>
      <c r="S75" s="28" t="s">
        <v>467</v>
      </c>
      <c r="T75" s="40">
        <v>0.122</v>
      </c>
      <c r="U75" s="33">
        <v>23.36</v>
      </c>
      <c r="V75" s="33" t="s">
        <v>466</v>
      </c>
      <c r="W75" s="33" t="s">
        <v>466</v>
      </c>
      <c r="X75" s="32">
        <v>26.103999999999999</v>
      </c>
      <c r="Y75" s="47">
        <v>134.511</v>
      </c>
      <c r="Z75" s="47">
        <v>316.79700000000003</v>
      </c>
    </row>
    <row r="76" spans="2:26" ht="16.5">
      <c r="B76" s="93">
        <v>21004</v>
      </c>
      <c r="C76" s="31"/>
      <c r="D76" s="31"/>
      <c r="E76" s="46"/>
      <c r="F76" s="46"/>
      <c r="G76" s="49">
        <v>99.25</v>
      </c>
      <c r="H76" s="48">
        <v>99.33</v>
      </c>
      <c r="I76" s="48">
        <v>0.54</v>
      </c>
      <c r="J76" s="48">
        <v>0.39</v>
      </c>
      <c r="K76" s="48">
        <v>0</v>
      </c>
      <c r="L76" s="48">
        <v>0.01</v>
      </c>
      <c r="M76" s="48">
        <v>0.04</v>
      </c>
      <c r="N76" s="48">
        <v>4.09</v>
      </c>
      <c r="O76" s="29">
        <v>0.03</v>
      </c>
      <c r="P76" s="29">
        <v>0</v>
      </c>
      <c r="Q76" s="29">
        <v>0</v>
      </c>
      <c r="R76" s="44">
        <v>1.4200000000000001E-2</v>
      </c>
      <c r="S76" s="28" t="s">
        <v>467</v>
      </c>
      <c r="T76" s="40">
        <v>9.9000000000000005E-2</v>
      </c>
      <c r="U76" s="33">
        <v>23.55</v>
      </c>
      <c r="V76" s="33" t="s">
        <v>468</v>
      </c>
      <c r="W76" s="33" t="s">
        <v>466</v>
      </c>
      <c r="X76" s="32">
        <v>25.824000000000002</v>
      </c>
      <c r="Y76" s="47">
        <v>126.666</v>
      </c>
      <c r="Z76" s="47">
        <v>322.97800000000001</v>
      </c>
    </row>
    <row r="77" spans="2:26" ht="16.5">
      <c r="B77" s="93">
        <v>21005</v>
      </c>
      <c r="C77" s="31"/>
      <c r="D77" s="31"/>
      <c r="E77" s="46"/>
      <c r="F77" s="46"/>
      <c r="G77" s="49">
        <v>99.2</v>
      </c>
      <c r="H77" s="48">
        <v>99.65</v>
      </c>
      <c r="I77" s="48">
        <v>0.57999999999999996</v>
      </c>
      <c r="J77" s="48">
        <v>0.35</v>
      </c>
      <c r="K77" s="48">
        <v>0</v>
      </c>
      <c r="L77" s="48">
        <v>0.02</v>
      </c>
      <c r="M77" s="48">
        <v>0.04</v>
      </c>
      <c r="N77" s="48">
        <v>4.12</v>
      </c>
      <c r="O77" s="29">
        <v>0.02</v>
      </c>
      <c r="P77" s="29">
        <v>0</v>
      </c>
      <c r="Q77" s="29">
        <v>0</v>
      </c>
      <c r="R77" s="44">
        <v>0</v>
      </c>
      <c r="S77" s="28" t="s">
        <v>467</v>
      </c>
      <c r="T77" s="40">
        <v>3.7999999999999999E-2</v>
      </c>
      <c r="U77" s="33">
        <v>23</v>
      </c>
      <c r="V77" s="33" t="s">
        <v>468</v>
      </c>
      <c r="W77" s="33" t="s">
        <v>466</v>
      </c>
      <c r="X77" s="32">
        <v>7.6619999999999999</v>
      </c>
      <c r="Y77" s="47">
        <v>121.018</v>
      </c>
      <c r="Z77" s="47">
        <v>289.85700000000003</v>
      </c>
    </row>
    <row r="78" spans="2:26" ht="16.5">
      <c r="B78" s="93">
        <v>21006</v>
      </c>
      <c r="C78" s="31"/>
      <c r="D78" s="31"/>
      <c r="E78" s="46"/>
      <c r="F78" s="46"/>
      <c r="G78" s="49">
        <v>99.27</v>
      </c>
      <c r="H78" s="48">
        <v>99.26</v>
      </c>
      <c r="I78" s="48">
        <v>0.57999999999999996</v>
      </c>
      <c r="J78" s="48">
        <v>0.42</v>
      </c>
      <c r="K78" s="48">
        <v>0</v>
      </c>
      <c r="L78" s="48">
        <v>0.01</v>
      </c>
      <c r="M78" s="48">
        <v>0.04</v>
      </c>
      <c r="N78" s="48">
        <v>4.2</v>
      </c>
      <c r="O78" s="29">
        <v>0.02</v>
      </c>
      <c r="P78" s="29">
        <v>0</v>
      </c>
      <c r="Q78" s="29">
        <v>0</v>
      </c>
      <c r="R78" s="44">
        <v>1.67E-2</v>
      </c>
      <c r="S78" s="28" t="s">
        <v>467</v>
      </c>
      <c r="T78" s="40">
        <v>5.2999999999999999E-2</v>
      </c>
      <c r="U78" s="33">
        <v>23.66</v>
      </c>
      <c r="V78" s="33" t="s">
        <v>468</v>
      </c>
      <c r="W78" s="33" t="s">
        <v>466</v>
      </c>
      <c r="X78" s="32">
        <v>27.344999999999999</v>
      </c>
      <c r="Y78" s="47">
        <v>131.935</v>
      </c>
      <c r="Z78" s="47">
        <v>320.70800000000003</v>
      </c>
    </row>
    <row r="79" spans="2:26" ht="16.5">
      <c r="B79" s="93">
        <v>21007</v>
      </c>
      <c r="C79" s="31"/>
      <c r="D79" s="31"/>
      <c r="E79" s="46"/>
      <c r="F79" s="46"/>
      <c r="G79" s="49">
        <v>98.89</v>
      </c>
      <c r="H79" s="48">
        <v>99.21</v>
      </c>
      <c r="I79" s="48">
        <v>0.68</v>
      </c>
      <c r="J79" s="48">
        <v>0.5</v>
      </c>
      <c r="K79" s="48">
        <v>0</v>
      </c>
      <c r="L79" s="48">
        <v>0.01</v>
      </c>
      <c r="M79" s="48">
        <v>0.04</v>
      </c>
      <c r="N79" s="48">
        <v>4.16</v>
      </c>
      <c r="O79" s="29">
        <v>0.02</v>
      </c>
      <c r="P79" s="29">
        <v>0</v>
      </c>
      <c r="Q79" s="29">
        <v>0</v>
      </c>
      <c r="R79" s="44">
        <v>3.0099999999999998E-2</v>
      </c>
      <c r="S79" s="28" t="s">
        <v>467</v>
      </c>
      <c r="T79" s="40">
        <v>0.15</v>
      </c>
      <c r="U79" s="33">
        <v>23.6</v>
      </c>
      <c r="V79" s="33" t="s">
        <v>469</v>
      </c>
      <c r="W79" s="33" t="s">
        <v>466</v>
      </c>
      <c r="X79" s="32">
        <v>53.37</v>
      </c>
      <c r="Y79" s="47">
        <v>140.01499999999999</v>
      </c>
      <c r="Z79" s="47">
        <v>264.10399999999998</v>
      </c>
    </row>
    <row r="80" spans="2:26" ht="16.5">
      <c r="B80" s="93">
        <v>21008</v>
      </c>
      <c r="C80" s="31"/>
      <c r="D80" s="31"/>
      <c r="E80" s="46"/>
      <c r="F80" s="46"/>
      <c r="G80" s="49">
        <v>99.38</v>
      </c>
      <c r="H80" s="48">
        <v>99.36</v>
      </c>
      <c r="I80" s="48">
        <v>0.55000000000000004</v>
      </c>
      <c r="J80" s="48">
        <v>0.42</v>
      </c>
      <c r="K80" s="48">
        <v>0</v>
      </c>
      <c r="L80" s="48">
        <v>0.01</v>
      </c>
      <c r="M80" s="48">
        <v>0.03</v>
      </c>
      <c r="N80" s="48">
        <v>4.1399999999999997</v>
      </c>
      <c r="O80" s="29">
        <v>0.03</v>
      </c>
      <c r="P80" s="29">
        <v>0</v>
      </c>
      <c r="Q80" s="29">
        <v>0</v>
      </c>
      <c r="R80" s="44">
        <v>1.37E-2</v>
      </c>
      <c r="S80" s="28" t="s">
        <v>467</v>
      </c>
      <c r="T80" s="40">
        <v>9.8000000000000004E-2</v>
      </c>
      <c r="U80" s="33">
        <v>23.47</v>
      </c>
      <c r="V80" s="33" t="s">
        <v>466</v>
      </c>
      <c r="W80" s="33" t="s">
        <v>466</v>
      </c>
      <c r="X80" s="32">
        <v>37.154000000000003</v>
      </c>
      <c r="Y80" s="47">
        <v>126.80200000000001</v>
      </c>
      <c r="Z80" s="47">
        <v>255.99700000000001</v>
      </c>
    </row>
    <row r="81" spans="2:26" ht="16.5">
      <c r="B81" s="93">
        <v>21009</v>
      </c>
      <c r="C81" s="31"/>
      <c r="D81" s="31"/>
      <c r="E81" s="46"/>
      <c r="F81" s="46"/>
      <c r="G81" s="49">
        <v>99.26</v>
      </c>
      <c r="H81" s="48">
        <v>99.45</v>
      </c>
      <c r="I81" s="48">
        <v>0.75</v>
      </c>
      <c r="J81" s="48">
        <v>0.45</v>
      </c>
      <c r="K81" s="48">
        <v>0</v>
      </c>
      <c r="L81" s="48">
        <v>0.01</v>
      </c>
      <c r="M81" s="48">
        <v>0.05</v>
      </c>
      <c r="N81" s="48">
        <v>4.09</v>
      </c>
      <c r="O81" s="29">
        <v>0.03</v>
      </c>
      <c r="P81" s="29">
        <v>0</v>
      </c>
      <c r="Q81" s="29">
        <v>0</v>
      </c>
      <c r="R81" s="44">
        <v>8.3299999999999999E-2</v>
      </c>
      <c r="S81" s="28" t="s">
        <v>467</v>
      </c>
      <c r="T81" s="40">
        <v>0.122</v>
      </c>
      <c r="U81" s="33">
        <v>23.38</v>
      </c>
      <c r="V81" s="33" t="s">
        <v>466</v>
      </c>
      <c r="W81" s="33" t="s">
        <v>466</v>
      </c>
      <c r="X81" s="32">
        <v>85.391000000000005</v>
      </c>
      <c r="Y81" s="47">
        <v>164.75700000000001</v>
      </c>
      <c r="Z81" s="47">
        <v>286.03300000000002</v>
      </c>
    </row>
    <row r="82" spans="2:26" ht="16.5">
      <c r="B82" s="93">
        <v>21010</v>
      </c>
      <c r="C82" s="61"/>
      <c r="D82" s="61"/>
      <c r="E82" s="62"/>
      <c r="F82" s="62"/>
      <c r="G82" s="63">
        <v>98.89</v>
      </c>
      <c r="H82" s="64">
        <v>99.92</v>
      </c>
      <c r="I82" s="64">
        <v>0.62</v>
      </c>
      <c r="J82" s="64">
        <v>0.39</v>
      </c>
      <c r="K82" s="64">
        <v>0</v>
      </c>
      <c r="L82" s="64">
        <v>0.01</v>
      </c>
      <c r="M82" s="64">
        <v>0.04</v>
      </c>
      <c r="N82" s="64">
        <v>4.0599999999999996</v>
      </c>
      <c r="O82" s="65">
        <v>0.02</v>
      </c>
      <c r="P82" s="65">
        <v>0</v>
      </c>
      <c r="Q82" s="65">
        <v>0</v>
      </c>
      <c r="R82" s="66">
        <v>2.3800000000000002E-2</v>
      </c>
      <c r="S82" s="67" t="s">
        <v>467</v>
      </c>
      <c r="T82" s="68">
        <v>0.10199999999999999</v>
      </c>
      <c r="U82" s="33">
        <v>23.26</v>
      </c>
      <c r="V82" s="33" t="s">
        <v>466</v>
      </c>
      <c r="W82" s="33" t="s">
        <v>466</v>
      </c>
      <c r="X82" s="69">
        <v>32.701000000000001</v>
      </c>
      <c r="Y82" s="70">
        <v>114.616</v>
      </c>
      <c r="Z82" s="70">
        <v>247.15600000000001</v>
      </c>
    </row>
    <row r="83" spans="2:26" ht="16.5">
      <c r="B83" s="93">
        <v>21011</v>
      </c>
      <c r="C83" s="31"/>
      <c r="D83" s="31"/>
      <c r="E83" s="46"/>
      <c r="F83" s="46"/>
      <c r="G83" s="49">
        <v>98.52</v>
      </c>
      <c r="H83" s="48">
        <v>99.18</v>
      </c>
      <c r="I83" s="48">
        <v>0.66</v>
      </c>
      <c r="J83" s="48">
        <v>0.48</v>
      </c>
      <c r="K83" s="48">
        <v>0</v>
      </c>
      <c r="L83" s="48">
        <v>0.01</v>
      </c>
      <c r="M83" s="48">
        <v>0.04</v>
      </c>
      <c r="N83" s="48">
        <v>4.04</v>
      </c>
      <c r="O83" s="29">
        <v>0</v>
      </c>
      <c r="P83" s="29">
        <v>0</v>
      </c>
      <c r="Q83" s="29">
        <v>0</v>
      </c>
      <c r="R83" s="44">
        <v>1.9E-2</v>
      </c>
      <c r="S83" s="28" t="s">
        <v>470</v>
      </c>
      <c r="T83" s="40">
        <v>0.13200000000000001</v>
      </c>
      <c r="U83" s="33">
        <v>24.48</v>
      </c>
      <c r="V83" s="33" t="s">
        <v>466</v>
      </c>
      <c r="W83" s="33" t="s">
        <v>466</v>
      </c>
      <c r="X83" s="32">
        <v>48.570999999999998</v>
      </c>
      <c r="Y83" s="47">
        <v>164.46899999999999</v>
      </c>
      <c r="Z83" s="47">
        <v>348.197</v>
      </c>
    </row>
    <row r="84" spans="2:26" ht="16.5">
      <c r="B84" s="93">
        <v>21012</v>
      </c>
      <c r="C84" s="31"/>
      <c r="D84" s="31"/>
      <c r="E84" s="46"/>
      <c r="F84" s="46"/>
      <c r="G84" s="49">
        <v>98.78</v>
      </c>
      <c r="H84" s="48">
        <v>99.23</v>
      </c>
      <c r="I84" s="48">
        <v>0.64</v>
      </c>
      <c r="J84" s="48">
        <v>0.49</v>
      </c>
      <c r="K84" s="48">
        <v>0</v>
      </c>
      <c r="L84" s="48">
        <v>0.01</v>
      </c>
      <c r="M84" s="48">
        <v>0.03</v>
      </c>
      <c r="N84" s="48">
        <v>4.0599999999999996</v>
      </c>
      <c r="O84" s="29">
        <v>0</v>
      </c>
      <c r="P84" s="29">
        <v>0</v>
      </c>
      <c r="Q84" s="29">
        <v>0</v>
      </c>
      <c r="R84" s="44">
        <v>2.3400000000000001E-2</v>
      </c>
      <c r="S84" s="28" t="s">
        <v>470</v>
      </c>
      <c r="T84" s="40">
        <v>0.15</v>
      </c>
      <c r="U84" s="33">
        <v>23.31</v>
      </c>
      <c r="V84" s="33" t="s">
        <v>466</v>
      </c>
      <c r="W84" s="33" t="s">
        <v>466</v>
      </c>
      <c r="X84" s="32">
        <v>48.503999999999998</v>
      </c>
      <c r="Y84" s="47">
        <v>126.17400000000001</v>
      </c>
      <c r="Z84" s="47">
        <v>237.70099999999999</v>
      </c>
    </row>
    <row r="85" spans="2:26" ht="16.5">
      <c r="B85" s="93">
        <v>21013</v>
      </c>
      <c r="C85" s="31"/>
      <c r="D85" s="31"/>
      <c r="E85" s="46"/>
      <c r="F85" s="46"/>
      <c r="G85" s="49">
        <v>100.03</v>
      </c>
      <c r="H85" s="48">
        <v>99.32</v>
      </c>
      <c r="I85" s="48">
        <v>0.57999999999999996</v>
      </c>
      <c r="J85" s="48">
        <v>0.41</v>
      </c>
      <c r="K85" s="48">
        <v>0</v>
      </c>
      <c r="L85" s="48">
        <v>0.01</v>
      </c>
      <c r="M85" s="48">
        <v>0.03</v>
      </c>
      <c r="N85" s="48">
        <v>4.21</v>
      </c>
      <c r="O85" s="29">
        <v>0</v>
      </c>
      <c r="P85" s="29">
        <v>0</v>
      </c>
      <c r="Q85" s="29">
        <v>0</v>
      </c>
      <c r="R85" s="44">
        <v>1.8200000000000001E-2</v>
      </c>
      <c r="S85" s="28" t="s">
        <v>470</v>
      </c>
      <c r="T85" s="40">
        <v>7.0999999999999994E-2</v>
      </c>
      <c r="U85" s="33">
        <v>23.3</v>
      </c>
      <c r="V85" s="33" t="s">
        <v>466</v>
      </c>
      <c r="W85" s="33" t="s">
        <v>466</v>
      </c>
      <c r="X85" s="32">
        <v>37.942999999999998</v>
      </c>
      <c r="Y85" s="47">
        <v>122.93899999999999</v>
      </c>
      <c r="Z85" s="47">
        <v>241.01900000000001</v>
      </c>
    </row>
    <row r="86" spans="2:26" ht="16.5">
      <c r="B86" s="93">
        <v>21014</v>
      </c>
      <c r="C86" s="31"/>
      <c r="D86" s="31"/>
      <c r="E86" s="46"/>
      <c r="F86" s="46"/>
      <c r="G86" s="49">
        <v>99.86</v>
      </c>
      <c r="H86" s="48">
        <v>99.6</v>
      </c>
      <c r="I86" s="48">
        <v>0.56000000000000005</v>
      </c>
      <c r="J86" s="48">
        <v>0.41</v>
      </c>
      <c r="K86" s="48">
        <v>0</v>
      </c>
      <c r="L86" s="48">
        <v>0</v>
      </c>
      <c r="M86" s="48">
        <v>0.03</v>
      </c>
      <c r="N86" s="48">
        <v>4.2</v>
      </c>
      <c r="O86" s="29">
        <v>0</v>
      </c>
      <c r="P86" s="29">
        <v>0</v>
      </c>
      <c r="Q86" s="29">
        <v>0</v>
      </c>
      <c r="R86" s="44">
        <v>1.5699999999999999E-2</v>
      </c>
      <c r="S86" s="28" t="s">
        <v>470</v>
      </c>
      <c r="T86" s="40">
        <v>7.0000000000000007E-2</v>
      </c>
      <c r="U86" s="33">
        <v>23.38</v>
      </c>
      <c r="V86" s="33" t="s">
        <v>466</v>
      </c>
      <c r="W86" s="33" t="s">
        <v>466</v>
      </c>
      <c r="X86" s="32">
        <v>32.887999999999998</v>
      </c>
      <c r="Y86" s="47">
        <v>128.93299999999999</v>
      </c>
      <c r="Z86" s="47">
        <v>306.70800000000003</v>
      </c>
    </row>
    <row r="87" spans="2:26" ht="16.5">
      <c r="B87" s="93">
        <v>21015</v>
      </c>
      <c r="C87" s="31"/>
      <c r="D87" s="31"/>
      <c r="E87" s="46"/>
      <c r="F87" s="46"/>
      <c r="G87" s="49">
        <v>99.53</v>
      </c>
      <c r="H87" s="48">
        <v>99.71</v>
      </c>
      <c r="I87" s="48">
        <v>0.65</v>
      </c>
      <c r="J87" s="48">
        <v>0.5</v>
      </c>
      <c r="K87" s="48">
        <v>0</v>
      </c>
      <c r="L87" s="48">
        <v>0</v>
      </c>
      <c r="M87" s="48">
        <v>0.03</v>
      </c>
      <c r="N87" s="48">
        <v>4.1399999999999997</v>
      </c>
      <c r="O87" s="29">
        <v>0</v>
      </c>
      <c r="P87" s="29">
        <v>0</v>
      </c>
      <c r="Q87" s="29">
        <v>0</v>
      </c>
      <c r="R87" s="44">
        <v>1.38E-2</v>
      </c>
      <c r="S87" s="28" t="s">
        <v>470</v>
      </c>
      <c r="T87" s="40">
        <v>0.20100000000000001</v>
      </c>
      <c r="U87" s="33">
        <v>23.23</v>
      </c>
      <c r="V87" s="33" t="s">
        <v>466</v>
      </c>
      <c r="W87" s="33" t="s">
        <v>466</v>
      </c>
      <c r="X87" s="32">
        <v>32.561999999999998</v>
      </c>
      <c r="Y87" s="47">
        <v>131.10599999999999</v>
      </c>
      <c r="Z87" s="47">
        <v>285.71499999999997</v>
      </c>
    </row>
    <row r="88" spans="2:26" ht="16.5">
      <c r="B88" s="93">
        <v>21016</v>
      </c>
      <c r="C88" s="31"/>
      <c r="D88" s="31"/>
      <c r="E88" s="46"/>
      <c r="F88" s="46"/>
      <c r="G88" s="49">
        <v>99.85</v>
      </c>
      <c r="H88" s="48">
        <v>99.7</v>
      </c>
      <c r="I88" s="48">
        <v>0.77</v>
      </c>
      <c r="J88" s="48">
        <v>0.54</v>
      </c>
      <c r="K88" s="48">
        <v>0</v>
      </c>
      <c r="L88" s="48">
        <v>0.01</v>
      </c>
      <c r="M88" s="48">
        <v>0.04</v>
      </c>
      <c r="N88" s="48">
        <v>4.12</v>
      </c>
      <c r="O88" s="29">
        <v>0</v>
      </c>
      <c r="P88" s="29">
        <v>0</v>
      </c>
      <c r="Q88" s="29">
        <v>0</v>
      </c>
      <c r="R88" s="44">
        <v>1.23E-2</v>
      </c>
      <c r="S88" s="28" t="s">
        <v>470</v>
      </c>
      <c r="T88" s="40">
        <v>0.19400000000000001</v>
      </c>
      <c r="U88" s="33">
        <v>23.27</v>
      </c>
      <c r="V88" s="33" t="s">
        <v>471</v>
      </c>
      <c r="W88" s="33" t="s">
        <v>466</v>
      </c>
      <c r="X88" s="32">
        <v>14.429</v>
      </c>
      <c r="Y88" s="47">
        <v>106.12</v>
      </c>
      <c r="Z88" s="47">
        <v>296.41800000000001</v>
      </c>
    </row>
    <row r="89" spans="2:26" ht="16.5">
      <c r="B89" s="93">
        <v>21017</v>
      </c>
      <c r="C89" s="31"/>
      <c r="D89" s="31"/>
      <c r="E89" s="46"/>
      <c r="F89" s="46"/>
      <c r="G89" s="49">
        <v>99.09</v>
      </c>
      <c r="H89" s="48">
        <v>99.56</v>
      </c>
      <c r="I89" s="48">
        <v>0.68</v>
      </c>
      <c r="J89" s="48">
        <v>0.47</v>
      </c>
      <c r="K89" s="48">
        <v>0</v>
      </c>
      <c r="L89" s="48">
        <v>0.01</v>
      </c>
      <c r="M89" s="48">
        <v>0.04</v>
      </c>
      <c r="N89" s="48">
        <v>4.1399999999999997</v>
      </c>
      <c r="O89" s="71">
        <v>0.08</v>
      </c>
      <c r="P89" s="29">
        <v>0</v>
      </c>
      <c r="Q89" s="29">
        <v>0</v>
      </c>
      <c r="R89" s="44">
        <v>2.63E-2</v>
      </c>
      <c r="S89" s="28" t="s">
        <v>470</v>
      </c>
      <c r="T89" s="40">
        <v>0.157</v>
      </c>
      <c r="U89" s="33">
        <v>23.1</v>
      </c>
      <c r="V89" s="33" t="s">
        <v>466</v>
      </c>
      <c r="W89" s="33" t="s">
        <v>466</v>
      </c>
      <c r="X89" s="32">
        <v>53.866999999999997</v>
      </c>
      <c r="Y89" s="47">
        <v>157.55500000000001</v>
      </c>
      <c r="Z89" s="47">
        <v>307.12700000000001</v>
      </c>
    </row>
    <row r="90" spans="2:26" ht="16.5">
      <c r="B90" s="93">
        <v>21018</v>
      </c>
      <c r="C90" s="31"/>
      <c r="D90" s="31"/>
      <c r="E90" s="46"/>
      <c r="F90" s="46"/>
      <c r="G90" s="49">
        <v>98.78</v>
      </c>
      <c r="H90" s="48">
        <v>99.39</v>
      </c>
      <c r="I90" s="48">
        <v>0.68</v>
      </c>
      <c r="J90" s="48">
        <v>0.49</v>
      </c>
      <c r="K90" s="48">
        <v>0</v>
      </c>
      <c r="L90" s="48">
        <v>0.01</v>
      </c>
      <c r="M90" s="48">
        <v>0.04</v>
      </c>
      <c r="N90" s="48">
        <v>4.09</v>
      </c>
      <c r="O90" s="65">
        <v>0</v>
      </c>
      <c r="P90" s="29">
        <v>0</v>
      </c>
      <c r="Q90" s="29">
        <v>0</v>
      </c>
      <c r="R90" s="44">
        <v>2.63E-2</v>
      </c>
      <c r="S90" s="28" t="s">
        <v>470</v>
      </c>
      <c r="T90" s="40">
        <v>0.14199999999999999</v>
      </c>
      <c r="U90" s="33">
        <v>22.67</v>
      </c>
      <c r="V90" s="33" t="s">
        <v>466</v>
      </c>
      <c r="W90" s="33" t="s">
        <v>466</v>
      </c>
      <c r="X90" s="32">
        <v>44.325000000000003</v>
      </c>
      <c r="Y90" s="47">
        <v>116.55800000000001</v>
      </c>
      <c r="Z90" s="47">
        <v>238.35</v>
      </c>
    </row>
    <row r="91" spans="2:26" ht="16.5">
      <c r="B91" s="93">
        <v>21019</v>
      </c>
      <c r="C91" s="31"/>
      <c r="D91" s="31"/>
      <c r="E91" s="46"/>
      <c r="F91" s="46"/>
      <c r="G91" s="49">
        <v>98.77</v>
      </c>
      <c r="H91" s="48">
        <v>99.33</v>
      </c>
      <c r="I91" s="48">
        <v>0.73</v>
      </c>
      <c r="J91" s="48">
        <v>0.49</v>
      </c>
      <c r="K91" s="48">
        <v>0</v>
      </c>
      <c r="L91" s="48">
        <v>0.01</v>
      </c>
      <c r="M91" s="48">
        <v>0.04</v>
      </c>
      <c r="N91" s="48">
        <v>3.94</v>
      </c>
      <c r="O91" s="65">
        <v>0</v>
      </c>
      <c r="P91" s="29">
        <v>0</v>
      </c>
      <c r="Q91" s="29">
        <v>0</v>
      </c>
      <c r="R91" s="44">
        <v>2.01E-2</v>
      </c>
      <c r="S91" s="28" t="s">
        <v>470</v>
      </c>
      <c r="T91" s="40">
        <v>0.105</v>
      </c>
      <c r="U91" s="33">
        <v>23.6</v>
      </c>
      <c r="V91" s="33" t="s">
        <v>466</v>
      </c>
      <c r="W91" s="33" t="s">
        <v>466</v>
      </c>
      <c r="X91" s="32">
        <v>39.722999999999999</v>
      </c>
      <c r="Y91" s="47">
        <v>133.404</v>
      </c>
      <c r="Z91" s="47">
        <v>321.56</v>
      </c>
    </row>
    <row r="92" spans="2:26" ht="16.5">
      <c r="B92" s="93">
        <v>21020</v>
      </c>
      <c r="C92" s="31"/>
      <c r="D92" s="31"/>
      <c r="E92" s="46"/>
      <c r="F92" s="46"/>
      <c r="G92" s="49">
        <v>98.7</v>
      </c>
      <c r="H92" s="48">
        <v>99.25</v>
      </c>
      <c r="I92" s="48">
        <v>0.68</v>
      </c>
      <c r="J92" s="48">
        <v>0.45</v>
      </c>
      <c r="K92" s="48">
        <v>0</v>
      </c>
      <c r="L92" s="48">
        <v>0.01</v>
      </c>
      <c r="M92" s="48">
        <v>0.04</v>
      </c>
      <c r="N92" s="48">
        <v>3.96</v>
      </c>
      <c r="O92" s="65">
        <v>0</v>
      </c>
      <c r="P92" s="29">
        <v>0</v>
      </c>
      <c r="Q92" s="29">
        <v>0</v>
      </c>
      <c r="R92" s="44">
        <v>1.7999999999999999E-2</v>
      </c>
      <c r="S92" s="28" t="s">
        <v>470</v>
      </c>
      <c r="T92" s="40">
        <v>0.11</v>
      </c>
      <c r="U92" s="33">
        <v>23.65</v>
      </c>
      <c r="V92" s="33" t="s">
        <v>466</v>
      </c>
      <c r="W92" s="33" t="s">
        <v>466</v>
      </c>
      <c r="X92" s="32">
        <v>33.840000000000003</v>
      </c>
      <c r="Y92" s="47">
        <v>130.63800000000001</v>
      </c>
      <c r="Z92" s="47">
        <v>326.25700000000001</v>
      </c>
    </row>
    <row r="93" spans="2:26" ht="16.5">
      <c r="B93" s="93">
        <v>21021</v>
      </c>
      <c r="C93" s="31"/>
      <c r="D93" s="31"/>
      <c r="E93" s="46"/>
      <c r="F93" s="46"/>
      <c r="G93" s="49">
        <v>99.17</v>
      </c>
      <c r="H93" s="48">
        <v>99.32</v>
      </c>
      <c r="I93" s="48">
        <v>0.66</v>
      </c>
      <c r="J93" s="48">
        <v>0.5</v>
      </c>
      <c r="K93" s="48">
        <v>0</v>
      </c>
      <c r="L93" s="48">
        <v>0.01</v>
      </c>
      <c r="M93" s="48">
        <v>0.04</v>
      </c>
      <c r="N93" s="48">
        <v>4.03</v>
      </c>
      <c r="O93" s="65">
        <v>0</v>
      </c>
      <c r="P93" s="29">
        <v>0</v>
      </c>
      <c r="Q93" s="29">
        <v>0</v>
      </c>
      <c r="R93" s="44">
        <v>1.9E-2</v>
      </c>
      <c r="S93" s="28" t="s">
        <v>470</v>
      </c>
      <c r="T93" s="40">
        <v>0.10199999999999999</v>
      </c>
      <c r="U93" s="33">
        <v>23.39</v>
      </c>
      <c r="V93" s="33" t="s">
        <v>466</v>
      </c>
      <c r="W93" s="33" t="s">
        <v>466</v>
      </c>
      <c r="X93" s="32">
        <v>44.959000000000003</v>
      </c>
      <c r="Y93" s="47">
        <v>147.31200000000001</v>
      </c>
      <c r="Z93" s="47">
        <v>318.98</v>
      </c>
    </row>
    <row r="94" spans="2:26" ht="16.5">
      <c r="B94" s="93">
        <v>21022</v>
      </c>
      <c r="C94" s="31"/>
      <c r="D94" s="31"/>
      <c r="E94" s="46"/>
      <c r="F94" s="46"/>
      <c r="G94" s="49">
        <v>99.27</v>
      </c>
      <c r="H94" s="48">
        <v>99.55</v>
      </c>
      <c r="I94" s="48">
        <v>0.63</v>
      </c>
      <c r="J94" s="48">
        <v>0.45</v>
      </c>
      <c r="K94" s="48">
        <v>0</v>
      </c>
      <c r="L94" s="48">
        <v>0.01</v>
      </c>
      <c r="M94" s="48">
        <v>0.04</v>
      </c>
      <c r="N94" s="48">
        <v>4.08</v>
      </c>
      <c r="O94" s="65">
        <v>0</v>
      </c>
      <c r="P94" s="29">
        <v>0.01</v>
      </c>
      <c r="Q94" s="29">
        <v>0</v>
      </c>
      <c r="R94" s="44">
        <v>2.8000000000000001E-2</v>
      </c>
      <c r="S94" s="28" t="s">
        <v>470</v>
      </c>
      <c r="T94" s="40">
        <v>6.4000000000000001E-2</v>
      </c>
      <c r="U94" s="33">
        <v>23.24</v>
      </c>
      <c r="V94" s="33" t="s">
        <v>466</v>
      </c>
      <c r="W94" s="33" t="s">
        <v>466</v>
      </c>
      <c r="X94" s="32">
        <v>50.01</v>
      </c>
      <c r="Y94" s="47">
        <v>129.06</v>
      </c>
      <c r="Z94" s="47">
        <v>243.68</v>
      </c>
    </row>
    <row r="95" spans="2:26" ht="16.5">
      <c r="B95" s="93" t="s">
        <v>472</v>
      </c>
      <c r="C95" s="31"/>
      <c r="D95" s="31"/>
      <c r="E95" s="46"/>
      <c r="F95" s="46"/>
      <c r="G95" s="49">
        <v>99.08</v>
      </c>
      <c r="H95" s="48"/>
      <c r="I95" s="48">
        <v>0.83</v>
      </c>
      <c r="J95" s="48">
        <v>0.54</v>
      </c>
      <c r="K95" s="48">
        <v>0.01</v>
      </c>
      <c r="L95" s="48">
        <v>0.02</v>
      </c>
      <c r="M95" s="48">
        <v>0.05</v>
      </c>
      <c r="N95" s="48">
        <v>4.33</v>
      </c>
      <c r="O95" s="65"/>
      <c r="P95" s="29"/>
      <c r="Q95" s="29"/>
      <c r="R95" s="44"/>
      <c r="S95" s="28"/>
      <c r="T95" s="40"/>
      <c r="U95" s="33"/>
      <c r="V95" s="33"/>
      <c r="W95" s="33"/>
      <c r="X95" s="32"/>
      <c r="Y95" s="47"/>
      <c r="Z95" s="47"/>
    </row>
    <row r="96" spans="2:26" ht="16.5">
      <c r="B96" s="93">
        <v>22001</v>
      </c>
      <c r="C96" s="31"/>
      <c r="D96" s="31"/>
      <c r="E96" s="46"/>
      <c r="F96" s="46"/>
      <c r="G96" s="49">
        <v>98.8</v>
      </c>
      <c r="H96" s="48">
        <v>99.59</v>
      </c>
      <c r="I96" s="64">
        <v>0.74</v>
      </c>
      <c r="J96" s="48">
        <v>0.54</v>
      </c>
      <c r="K96" s="48">
        <v>0</v>
      </c>
      <c r="L96" s="48">
        <v>0.01</v>
      </c>
      <c r="M96" s="48">
        <v>0.03</v>
      </c>
      <c r="N96" s="48">
        <v>4.16</v>
      </c>
      <c r="O96" s="65">
        <v>0</v>
      </c>
      <c r="P96" s="29">
        <v>0</v>
      </c>
      <c r="Q96" s="29">
        <v>0</v>
      </c>
      <c r="R96" s="44">
        <v>1.66E-2</v>
      </c>
      <c r="S96" s="28" t="s">
        <v>470</v>
      </c>
      <c r="T96" s="40">
        <v>0.13</v>
      </c>
      <c r="U96" s="33">
        <v>23.69</v>
      </c>
      <c r="V96" s="33" t="s">
        <v>466</v>
      </c>
      <c r="W96" s="33" t="s">
        <v>466</v>
      </c>
      <c r="X96" s="32">
        <v>33.401000000000003</v>
      </c>
      <c r="Y96" s="47">
        <v>136.80000000000001</v>
      </c>
      <c r="Z96" s="47">
        <v>363.52499999999998</v>
      </c>
    </row>
    <row r="97" spans="2:26" ht="16.5">
      <c r="B97" s="93">
        <v>22002</v>
      </c>
      <c r="C97" s="31"/>
      <c r="D97" s="31"/>
      <c r="E97" s="46"/>
      <c r="F97" s="46"/>
      <c r="G97" s="49">
        <v>98.85</v>
      </c>
      <c r="H97" s="48">
        <v>99.51</v>
      </c>
      <c r="I97" s="64">
        <v>0.69</v>
      </c>
      <c r="J97" s="48">
        <v>0.51</v>
      </c>
      <c r="K97" s="48">
        <v>0</v>
      </c>
      <c r="L97" s="48">
        <v>0</v>
      </c>
      <c r="M97" s="48">
        <v>0.03</v>
      </c>
      <c r="N97" s="48">
        <v>4.17</v>
      </c>
      <c r="O97" s="65">
        <v>0</v>
      </c>
      <c r="P97" s="29">
        <v>0</v>
      </c>
      <c r="Q97" s="29">
        <v>0</v>
      </c>
      <c r="R97" s="44">
        <v>2.5399999999999999E-2</v>
      </c>
      <c r="S97" s="28" t="s">
        <v>470</v>
      </c>
      <c r="T97" s="40">
        <v>0.16200000000000001</v>
      </c>
      <c r="U97" s="33">
        <v>23.75</v>
      </c>
      <c r="V97" s="33" t="s">
        <v>466</v>
      </c>
      <c r="W97" s="33" t="s">
        <v>466</v>
      </c>
      <c r="X97" s="32">
        <v>37.755000000000003</v>
      </c>
      <c r="Y97" s="47">
        <v>136.535</v>
      </c>
      <c r="Z97" s="47">
        <v>272.27300000000002</v>
      </c>
    </row>
    <row r="98" spans="2:26" ht="16.5">
      <c r="B98" s="93">
        <v>22003</v>
      </c>
      <c r="C98" s="31"/>
      <c r="D98" s="31"/>
      <c r="E98" s="46"/>
      <c r="F98" s="46"/>
      <c r="G98" s="49">
        <v>99.13</v>
      </c>
      <c r="H98" s="48">
        <v>99.6</v>
      </c>
      <c r="I98" s="64">
        <v>0.71</v>
      </c>
      <c r="J98" s="48">
        <v>0.51</v>
      </c>
      <c r="K98" s="48">
        <v>0</v>
      </c>
      <c r="L98" s="48">
        <v>0</v>
      </c>
      <c r="M98" s="48">
        <v>0.04</v>
      </c>
      <c r="N98" s="48">
        <v>4</v>
      </c>
      <c r="O98" s="65">
        <v>0</v>
      </c>
      <c r="P98" s="29">
        <v>0</v>
      </c>
      <c r="Q98" s="29">
        <v>0</v>
      </c>
      <c r="R98" s="44">
        <v>1.5900000000000001E-2</v>
      </c>
      <c r="S98" s="28" t="s">
        <v>470</v>
      </c>
      <c r="T98" s="40">
        <v>4.5999999999999999E-2</v>
      </c>
      <c r="U98" s="33">
        <v>23.49</v>
      </c>
      <c r="V98" s="33" t="s">
        <v>473</v>
      </c>
      <c r="W98" s="33" t="s">
        <v>466</v>
      </c>
      <c r="X98" s="32">
        <v>38.201000000000001</v>
      </c>
      <c r="Y98" s="47">
        <v>113.19499999999999</v>
      </c>
      <c r="Z98" s="47">
        <v>228.07900000000001</v>
      </c>
    </row>
    <row r="99" spans="2:26" s="383" customFormat="1" ht="16.5">
      <c r="B99" s="94">
        <v>22004</v>
      </c>
      <c r="C99" s="371"/>
      <c r="D99" s="371"/>
      <c r="E99" s="372"/>
      <c r="F99" s="372"/>
      <c r="G99" s="373">
        <v>99.88</v>
      </c>
      <c r="H99" s="53">
        <v>99.26</v>
      </c>
      <c r="I99" s="374">
        <v>0.69</v>
      </c>
      <c r="J99" s="53">
        <v>0.49</v>
      </c>
      <c r="K99" s="53">
        <v>0</v>
      </c>
      <c r="L99" s="53">
        <v>0</v>
      </c>
      <c r="M99" s="53">
        <v>0.04</v>
      </c>
      <c r="N99" s="53">
        <v>3.98</v>
      </c>
      <c r="O99" s="375">
        <v>0</v>
      </c>
      <c r="P99" s="376">
        <v>0</v>
      </c>
      <c r="Q99" s="376">
        <v>0</v>
      </c>
      <c r="R99" s="377">
        <v>2.06E-2</v>
      </c>
      <c r="S99" s="378" t="s">
        <v>470</v>
      </c>
      <c r="T99" s="379">
        <v>4.2000000000000003E-2</v>
      </c>
      <c r="U99" s="380">
        <v>23.57</v>
      </c>
      <c r="V99" s="380" t="s">
        <v>466</v>
      </c>
      <c r="W99" s="380" t="s">
        <v>466</v>
      </c>
      <c r="X99" s="381">
        <v>33.71</v>
      </c>
      <c r="Y99" s="382">
        <v>117.15600000000001</v>
      </c>
      <c r="Z99" s="382">
        <v>276.10899999999998</v>
      </c>
    </row>
    <row r="100" spans="2:26" ht="16.5">
      <c r="B100" s="93">
        <v>22005</v>
      </c>
      <c r="C100" s="31"/>
      <c r="D100" s="31"/>
      <c r="E100" s="46"/>
      <c r="F100" s="46"/>
      <c r="G100" s="49">
        <v>98.82</v>
      </c>
      <c r="H100" s="48">
        <v>99.66</v>
      </c>
      <c r="I100" s="64">
        <v>0.69</v>
      </c>
      <c r="J100" s="48">
        <v>0.5</v>
      </c>
      <c r="K100" s="48">
        <v>0</v>
      </c>
      <c r="L100" s="48">
        <v>0</v>
      </c>
      <c r="M100" s="48">
        <v>0.03</v>
      </c>
      <c r="N100" s="48">
        <v>4.33</v>
      </c>
      <c r="O100" s="65">
        <v>0</v>
      </c>
      <c r="P100" s="29">
        <v>0</v>
      </c>
      <c r="Q100" s="29">
        <v>0</v>
      </c>
      <c r="R100" s="44">
        <v>1.8200000000000001E-2</v>
      </c>
      <c r="S100" s="28" t="s">
        <v>470</v>
      </c>
      <c r="T100" s="40">
        <v>0.16500000000000001</v>
      </c>
      <c r="U100" s="33">
        <v>23.6</v>
      </c>
      <c r="V100" s="33" t="s">
        <v>466</v>
      </c>
      <c r="W100" s="33" t="s">
        <v>466</v>
      </c>
      <c r="X100" s="32">
        <v>39.677</v>
      </c>
      <c r="Y100" s="47">
        <v>145.19999999999999</v>
      </c>
      <c r="Z100" s="47">
        <v>337.00599999999997</v>
      </c>
    </row>
    <row r="101" spans="2:26" s="383" customFormat="1" ht="16.5">
      <c r="B101" s="384">
        <v>22006</v>
      </c>
      <c r="C101" s="385"/>
      <c r="D101" s="385"/>
      <c r="E101" s="386"/>
      <c r="F101" s="386"/>
      <c r="G101" s="387">
        <v>98.66</v>
      </c>
      <c r="H101" s="388">
        <v>99.5</v>
      </c>
      <c r="I101" s="389">
        <v>0.62</v>
      </c>
      <c r="J101" s="388">
        <v>0.45</v>
      </c>
      <c r="K101" s="388">
        <v>0</v>
      </c>
      <c r="L101" s="388">
        <v>0.01</v>
      </c>
      <c r="M101" s="388">
        <v>0.04</v>
      </c>
      <c r="N101" s="388">
        <v>4.1500000000000004</v>
      </c>
      <c r="O101" s="390">
        <v>0</v>
      </c>
      <c r="P101" s="391">
        <v>0</v>
      </c>
      <c r="Q101" s="391">
        <v>0</v>
      </c>
      <c r="R101" s="392">
        <v>1.7299999999999999E-2</v>
      </c>
      <c r="S101" s="393" t="s">
        <v>470</v>
      </c>
      <c r="T101" s="394">
        <v>0.11</v>
      </c>
      <c r="U101" s="395">
        <v>23.66</v>
      </c>
      <c r="V101" s="395" t="s">
        <v>466</v>
      </c>
      <c r="W101" s="395" t="s">
        <v>466</v>
      </c>
      <c r="X101" s="396">
        <v>36.564</v>
      </c>
      <c r="Y101" s="397">
        <v>143.76300000000001</v>
      </c>
      <c r="Z101" s="397">
        <v>350.67</v>
      </c>
    </row>
    <row r="102" spans="2:26" s="383" customFormat="1" ht="16.5">
      <c r="B102" s="94">
        <v>22007</v>
      </c>
      <c r="C102" s="371"/>
      <c r="D102" s="371"/>
      <c r="E102" s="372"/>
      <c r="F102" s="372"/>
      <c r="G102" s="373">
        <v>98.95</v>
      </c>
      <c r="H102" s="53">
        <v>99.38</v>
      </c>
      <c r="I102" s="374">
        <v>0.6</v>
      </c>
      <c r="J102" s="53">
        <v>0.39</v>
      </c>
      <c r="K102" s="53">
        <v>0</v>
      </c>
      <c r="L102" s="53">
        <v>0.01</v>
      </c>
      <c r="M102" s="53">
        <v>0.05</v>
      </c>
      <c r="N102" s="53">
        <v>4.3600000000000003</v>
      </c>
      <c r="O102" s="375">
        <v>0</v>
      </c>
      <c r="P102" s="376">
        <v>0</v>
      </c>
      <c r="Q102" s="376">
        <v>0</v>
      </c>
      <c r="R102" s="377">
        <v>1.6299999999999999E-2</v>
      </c>
      <c r="S102" s="378" t="s">
        <v>470</v>
      </c>
      <c r="T102" s="379">
        <v>9.1999999999999998E-2</v>
      </c>
      <c r="U102" s="380">
        <v>23.62</v>
      </c>
      <c r="V102" s="380" t="s">
        <v>471</v>
      </c>
      <c r="W102" s="380" t="s">
        <v>465</v>
      </c>
      <c r="X102" s="381">
        <v>23.744</v>
      </c>
      <c r="Y102" s="382">
        <v>112.03100000000001</v>
      </c>
      <c r="Z102" s="382">
        <v>324.351</v>
      </c>
    </row>
    <row r="103" spans="2:26" ht="16.5">
      <c r="B103" s="93">
        <v>22008</v>
      </c>
      <c r="C103" s="31"/>
      <c r="D103" s="31"/>
      <c r="E103" s="46"/>
      <c r="F103" s="46"/>
      <c r="G103" s="49">
        <v>99.42</v>
      </c>
      <c r="H103" s="48">
        <v>99.45</v>
      </c>
      <c r="I103" s="64">
        <v>0.6</v>
      </c>
      <c r="J103" s="48">
        <v>0.41</v>
      </c>
      <c r="K103" s="48">
        <v>0</v>
      </c>
      <c r="L103" s="48">
        <v>0.01</v>
      </c>
      <c r="M103" s="48">
        <v>0.04</v>
      </c>
      <c r="N103" s="48">
        <v>4.16</v>
      </c>
      <c r="O103" s="65">
        <v>0</v>
      </c>
      <c r="P103" s="29">
        <v>0</v>
      </c>
      <c r="Q103" s="29">
        <v>0</v>
      </c>
      <c r="R103" s="44">
        <v>2.0299999999999999E-2</v>
      </c>
      <c r="S103" s="28" t="s">
        <v>470</v>
      </c>
      <c r="T103" s="40">
        <v>8.1000000000000003E-2</v>
      </c>
      <c r="U103" s="33">
        <v>23.36</v>
      </c>
      <c r="V103" s="33" t="s">
        <v>471</v>
      </c>
      <c r="W103" s="33" t="s">
        <v>465</v>
      </c>
      <c r="X103" s="32">
        <v>40.853999999999999</v>
      </c>
      <c r="Y103" s="47">
        <v>123.331</v>
      </c>
      <c r="Z103" s="47">
        <v>251.149</v>
      </c>
    </row>
    <row r="104" spans="2:26" ht="16.5">
      <c r="B104" s="93">
        <v>22009</v>
      </c>
      <c r="C104" s="31"/>
      <c r="D104" s="31"/>
      <c r="E104" s="46"/>
      <c r="F104" s="46"/>
      <c r="G104" s="49">
        <v>98.86</v>
      </c>
      <c r="H104" s="48">
        <v>99.53</v>
      </c>
      <c r="I104" s="64">
        <v>0.56000000000000005</v>
      </c>
      <c r="J104" s="48">
        <v>0.42</v>
      </c>
      <c r="K104" s="48">
        <v>0</v>
      </c>
      <c r="L104" s="48">
        <v>0</v>
      </c>
      <c r="M104" s="48">
        <v>0.03</v>
      </c>
      <c r="N104" s="48">
        <v>4.3099999999999996</v>
      </c>
      <c r="O104" s="65">
        <v>0</v>
      </c>
      <c r="P104" s="29">
        <v>0</v>
      </c>
      <c r="Q104" s="29">
        <v>0</v>
      </c>
      <c r="R104" s="44">
        <v>1.0999999999999999E-2</v>
      </c>
      <c r="S104" s="28" t="s">
        <v>470</v>
      </c>
      <c r="T104" s="40">
        <v>0.1</v>
      </c>
      <c r="U104" s="33">
        <v>23.35</v>
      </c>
      <c r="V104" s="33" t="s">
        <v>466</v>
      </c>
      <c r="W104" s="33" t="s">
        <v>466</v>
      </c>
      <c r="X104" s="32">
        <v>23.01</v>
      </c>
      <c r="Y104" s="47">
        <v>102.251</v>
      </c>
      <c r="Z104" s="47">
        <v>232.64699999999999</v>
      </c>
    </row>
    <row r="105" spans="2:26" ht="33">
      <c r="B105" s="93">
        <v>22010</v>
      </c>
      <c r="C105" s="31"/>
      <c r="D105" s="31"/>
      <c r="E105" s="46"/>
      <c r="F105" s="46"/>
      <c r="G105" s="49">
        <v>98.91</v>
      </c>
      <c r="H105" s="49">
        <v>99.39</v>
      </c>
      <c r="I105" s="63">
        <v>0.75</v>
      </c>
      <c r="J105" s="49">
        <v>0.56000000000000005</v>
      </c>
      <c r="K105" s="49">
        <v>0</v>
      </c>
      <c r="L105" s="49">
        <v>0.01</v>
      </c>
      <c r="M105" s="49">
        <v>0.04</v>
      </c>
      <c r="N105" s="49">
        <v>4.24</v>
      </c>
      <c r="O105" s="49">
        <v>0</v>
      </c>
      <c r="P105" s="49">
        <v>0</v>
      </c>
      <c r="Q105" s="49">
        <v>0</v>
      </c>
      <c r="R105" s="49">
        <v>1.61E-2</v>
      </c>
      <c r="S105" s="49" t="s">
        <v>467</v>
      </c>
      <c r="T105" s="85">
        <v>8.1000000000000003E-2</v>
      </c>
      <c r="U105" s="33">
        <v>21.93</v>
      </c>
      <c r="V105" s="33" t="s">
        <v>466</v>
      </c>
      <c r="W105" s="33" t="s">
        <v>466</v>
      </c>
      <c r="X105" s="32">
        <v>39.597999999999999</v>
      </c>
      <c r="Y105" s="32">
        <v>117.745</v>
      </c>
      <c r="Z105" s="32">
        <v>242.53</v>
      </c>
    </row>
    <row r="106" spans="2:26" ht="33">
      <c r="B106" s="93">
        <v>22011</v>
      </c>
      <c r="C106" s="31"/>
      <c r="D106" s="31"/>
      <c r="E106" s="46"/>
      <c r="F106" s="46"/>
      <c r="G106" s="49">
        <v>98.87</v>
      </c>
      <c r="H106" s="49">
        <v>99.48</v>
      </c>
      <c r="I106" s="63">
        <v>0.66</v>
      </c>
      <c r="J106" s="49">
        <v>0.47</v>
      </c>
      <c r="K106" s="49">
        <v>0</v>
      </c>
      <c r="L106" s="49">
        <v>0.01</v>
      </c>
      <c r="M106" s="49">
        <v>0.05</v>
      </c>
      <c r="N106" s="49">
        <v>4.26</v>
      </c>
      <c r="O106" s="49">
        <v>0</v>
      </c>
      <c r="P106" s="49">
        <v>0</v>
      </c>
      <c r="Q106" s="49">
        <v>0</v>
      </c>
      <c r="R106" s="49">
        <v>1.43E-2</v>
      </c>
      <c r="S106" s="49" t="s">
        <v>467</v>
      </c>
      <c r="T106" s="85">
        <v>7.3999999999999996E-2</v>
      </c>
      <c r="U106" s="33">
        <v>23.57</v>
      </c>
      <c r="V106" s="33" t="s">
        <v>466</v>
      </c>
      <c r="W106" s="33" t="s">
        <v>466</v>
      </c>
      <c r="X106" s="32">
        <v>22.494</v>
      </c>
      <c r="Y106" s="32">
        <v>105.318</v>
      </c>
      <c r="Z106" s="32">
        <v>278.53300000000002</v>
      </c>
    </row>
    <row r="107" spans="2:26" ht="33">
      <c r="B107" s="97">
        <v>22012</v>
      </c>
      <c r="C107" s="72"/>
      <c r="D107" s="72"/>
      <c r="E107" s="73"/>
      <c r="F107" s="73"/>
      <c r="G107" s="74">
        <v>98.77</v>
      </c>
      <c r="H107" s="75">
        <v>99.63</v>
      </c>
      <c r="I107" s="76">
        <v>0.66</v>
      </c>
      <c r="J107" s="75">
        <v>0.46</v>
      </c>
      <c r="K107" s="75">
        <v>0</v>
      </c>
      <c r="L107" s="75">
        <v>0.01</v>
      </c>
      <c r="M107" s="75">
        <v>0.04</v>
      </c>
      <c r="N107" s="75">
        <v>4.41</v>
      </c>
      <c r="O107" s="77">
        <v>0</v>
      </c>
      <c r="P107" s="78">
        <v>0</v>
      </c>
      <c r="Q107" s="78">
        <v>0</v>
      </c>
      <c r="R107" s="79">
        <v>1.35E-2</v>
      </c>
      <c r="S107" s="49" t="s">
        <v>474</v>
      </c>
      <c r="T107" s="81">
        <v>3.4000000000000002E-2</v>
      </c>
      <c r="U107" s="82">
        <v>23.63</v>
      </c>
      <c r="V107" s="82" t="s">
        <v>466</v>
      </c>
      <c r="W107" s="82" t="s">
        <v>466</v>
      </c>
      <c r="X107" s="83">
        <v>27.864000000000001</v>
      </c>
      <c r="Y107" s="84">
        <v>119.432</v>
      </c>
      <c r="Z107" s="84">
        <v>310.17099999999999</v>
      </c>
    </row>
    <row r="108" spans="2:26" ht="16.5">
      <c r="B108" s="93">
        <v>22013</v>
      </c>
      <c r="C108" s="31"/>
      <c r="D108" s="31"/>
      <c r="E108" s="46"/>
      <c r="F108" s="46"/>
      <c r="G108" s="75">
        <v>98.8</v>
      </c>
      <c r="H108" s="75">
        <v>99.74</v>
      </c>
      <c r="I108" s="76">
        <v>0.56000000000000005</v>
      </c>
      <c r="J108" s="75">
        <v>0.39</v>
      </c>
      <c r="K108" s="75">
        <v>0</v>
      </c>
      <c r="L108" s="75">
        <v>0.01</v>
      </c>
      <c r="M108" s="75">
        <v>0.03</v>
      </c>
      <c r="N108" s="75">
        <v>4.18</v>
      </c>
      <c r="O108" s="75">
        <v>0</v>
      </c>
      <c r="P108" s="75">
        <v>0</v>
      </c>
      <c r="Q108" s="75">
        <v>0</v>
      </c>
      <c r="R108" s="75">
        <v>8.8999999999999999E-3</v>
      </c>
      <c r="S108" s="75" t="s">
        <v>467</v>
      </c>
      <c r="T108" s="86">
        <v>0.13700000000000001</v>
      </c>
      <c r="U108" s="82">
        <v>23.33</v>
      </c>
      <c r="V108" s="82" t="s">
        <v>466</v>
      </c>
      <c r="W108" s="82" t="s">
        <v>466</v>
      </c>
      <c r="X108" s="83">
        <v>16.091999999999999</v>
      </c>
      <c r="Y108" s="83">
        <v>250.904</v>
      </c>
      <c r="Z108" s="83">
        <v>638.32399999999996</v>
      </c>
    </row>
    <row r="109" spans="2:26" ht="16.5">
      <c r="B109" s="93">
        <v>22014</v>
      </c>
      <c r="C109" s="31"/>
      <c r="D109" s="31"/>
      <c r="E109" s="46"/>
      <c r="F109" s="46"/>
      <c r="G109" s="75">
        <v>99.44</v>
      </c>
      <c r="H109" s="75">
        <v>99.56</v>
      </c>
      <c r="I109" s="76">
        <v>0.52</v>
      </c>
      <c r="J109" s="75">
        <v>0.39</v>
      </c>
      <c r="K109" s="75">
        <v>0</v>
      </c>
      <c r="L109" s="75">
        <v>0.01</v>
      </c>
      <c r="M109" s="75">
        <v>0.02</v>
      </c>
      <c r="N109" s="75">
        <v>4.34</v>
      </c>
      <c r="O109" s="75">
        <v>0</v>
      </c>
      <c r="P109" s="75">
        <v>0</v>
      </c>
      <c r="Q109" s="75">
        <v>0</v>
      </c>
      <c r="R109" s="75">
        <v>1.9800000000000002E-2</v>
      </c>
      <c r="S109" s="75" t="s">
        <v>467</v>
      </c>
      <c r="T109" s="86">
        <v>0.152</v>
      </c>
      <c r="U109" s="82">
        <v>23.79</v>
      </c>
      <c r="V109" s="82" t="s">
        <v>466</v>
      </c>
      <c r="W109" s="82" t="s">
        <v>466</v>
      </c>
      <c r="X109" s="83">
        <v>30.08</v>
      </c>
      <c r="Y109" s="83">
        <v>109.095</v>
      </c>
      <c r="Z109" s="83">
        <v>243.547</v>
      </c>
    </row>
    <row r="110" spans="2:26" ht="16.5">
      <c r="B110" s="93">
        <v>22015</v>
      </c>
      <c r="C110" s="31"/>
      <c r="D110" s="31"/>
      <c r="E110" s="46"/>
      <c r="F110" s="46"/>
      <c r="G110" s="75">
        <v>98.99</v>
      </c>
      <c r="H110" s="75">
        <v>99.6</v>
      </c>
      <c r="I110" s="76">
        <v>0.56999999999999995</v>
      </c>
      <c r="J110" s="75">
        <v>0.49</v>
      </c>
      <c r="K110" s="75">
        <v>0</v>
      </c>
      <c r="L110" s="75">
        <v>0.01</v>
      </c>
      <c r="M110" s="75">
        <v>0.02</v>
      </c>
      <c r="N110" s="75">
        <v>4.26</v>
      </c>
      <c r="O110" s="75">
        <v>0</v>
      </c>
      <c r="P110" s="75">
        <v>0</v>
      </c>
      <c r="Q110" s="75">
        <v>0</v>
      </c>
      <c r="R110" s="75">
        <v>1.8700000000000001E-2</v>
      </c>
      <c r="S110" s="75" t="s">
        <v>467</v>
      </c>
      <c r="T110" s="86">
        <v>0.126</v>
      </c>
      <c r="U110" s="82">
        <v>23.59</v>
      </c>
      <c r="V110" s="82" t="s">
        <v>466</v>
      </c>
      <c r="W110" s="82" t="s">
        <v>466</v>
      </c>
      <c r="X110" s="83">
        <v>25.111000000000001</v>
      </c>
      <c r="Y110" s="83">
        <v>106.26</v>
      </c>
      <c r="Z110" s="83">
        <v>232.37</v>
      </c>
    </row>
    <row r="111" spans="2:26" ht="16.5">
      <c r="B111" s="97">
        <v>22016</v>
      </c>
      <c r="C111" s="72"/>
      <c r="D111" s="72"/>
      <c r="E111" s="73"/>
      <c r="F111" s="73"/>
      <c r="G111" s="74">
        <v>99.45</v>
      </c>
      <c r="H111" s="75">
        <v>99.72</v>
      </c>
      <c r="I111" s="76">
        <v>0.53</v>
      </c>
      <c r="J111" s="75">
        <v>0.46</v>
      </c>
      <c r="K111" s="75">
        <v>0</v>
      </c>
      <c r="L111" s="75">
        <v>0.01</v>
      </c>
      <c r="M111" s="75">
        <v>0.02</v>
      </c>
      <c r="N111" s="75">
        <v>4.2699999999999996</v>
      </c>
      <c r="O111" s="77">
        <v>0</v>
      </c>
      <c r="P111" s="78">
        <v>0</v>
      </c>
      <c r="Q111" s="78">
        <v>0</v>
      </c>
      <c r="R111" s="79">
        <v>1.9900000000000001E-2</v>
      </c>
      <c r="S111" s="80" t="s">
        <v>470</v>
      </c>
      <c r="T111" s="81">
        <v>8.6999999999999994E-2</v>
      </c>
      <c r="U111" s="82">
        <v>23.35</v>
      </c>
      <c r="V111" s="82" t="s">
        <v>466</v>
      </c>
      <c r="W111" s="82" t="s">
        <v>466</v>
      </c>
      <c r="X111" s="83">
        <v>34.999000000000002</v>
      </c>
      <c r="Y111" s="83">
        <v>111.614</v>
      </c>
      <c r="Z111" s="83">
        <v>239.56800000000001</v>
      </c>
    </row>
    <row r="112" spans="2:26" ht="33">
      <c r="B112" s="93">
        <v>22017</v>
      </c>
      <c r="C112" s="31"/>
      <c r="D112" s="31"/>
      <c r="E112" s="46"/>
      <c r="F112" s="46"/>
      <c r="G112" s="74">
        <v>99.38</v>
      </c>
      <c r="H112" s="74">
        <v>99.8</v>
      </c>
      <c r="I112" s="87">
        <v>0.62</v>
      </c>
      <c r="J112" s="74">
        <v>0.5</v>
      </c>
      <c r="K112" s="74">
        <v>0</v>
      </c>
      <c r="L112" s="74">
        <v>0.01</v>
      </c>
      <c r="M112" s="74">
        <v>0.02</v>
      </c>
      <c r="N112" s="74">
        <v>4.0999999999999996</v>
      </c>
      <c r="O112" s="74">
        <v>0</v>
      </c>
      <c r="P112" s="74">
        <v>0</v>
      </c>
      <c r="Q112" s="74">
        <v>0</v>
      </c>
      <c r="R112" s="74">
        <v>1.9900000000000001E-2</v>
      </c>
      <c r="S112" s="74" t="s">
        <v>467</v>
      </c>
      <c r="T112" s="88">
        <v>7.0999999999999994E-2</v>
      </c>
      <c r="U112" s="82">
        <v>23.47</v>
      </c>
      <c r="V112" s="82" t="s">
        <v>466</v>
      </c>
      <c r="W112" s="82" t="s">
        <v>469</v>
      </c>
      <c r="X112" s="83">
        <v>29.896000000000001</v>
      </c>
      <c r="Y112" s="83">
        <v>138.661</v>
      </c>
      <c r="Z112" s="83">
        <v>354.78399999999999</v>
      </c>
    </row>
    <row r="113" spans="2:26" ht="33">
      <c r="B113" s="97">
        <v>22018</v>
      </c>
      <c r="C113" s="72"/>
      <c r="D113" s="72"/>
      <c r="E113" s="73"/>
      <c r="F113" s="73"/>
      <c r="G113" s="74">
        <v>99.46</v>
      </c>
      <c r="H113" s="74">
        <v>99.8</v>
      </c>
      <c r="I113" s="87">
        <v>0.6</v>
      </c>
      <c r="J113" s="74">
        <v>0.46</v>
      </c>
      <c r="K113" s="74">
        <v>0</v>
      </c>
      <c r="L113" s="74">
        <v>0</v>
      </c>
      <c r="M113" s="74">
        <v>0.04</v>
      </c>
      <c r="N113" s="74">
        <v>4.29</v>
      </c>
      <c r="O113" s="74">
        <v>0</v>
      </c>
      <c r="P113" s="74">
        <v>0</v>
      </c>
      <c r="Q113" s="74">
        <v>0</v>
      </c>
      <c r="R113" s="74">
        <v>2.0400000000000001E-2</v>
      </c>
      <c r="S113" s="74" t="s">
        <v>467</v>
      </c>
      <c r="T113" s="88">
        <v>0.08</v>
      </c>
      <c r="U113" s="82">
        <v>23.33</v>
      </c>
      <c r="V113" s="82" t="s">
        <v>466</v>
      </c>
      <c r="W113" s="82" t="s">
        <v>466</v>
      </c>
      <c r="X113" s="83">
        <v>40.067999999999998</v>
      </c>
      <c r="Y113" s="83">
        <v>152.97900000000001</v>
      </c>
      <c r="Z113" s="83">
        <v>306.53300000000002</v>
      </c>
    </row>
    <row r="114" spans="2:26" ht="33">
      <c r="B114" s="93">
        <v>22413</v>
      </c>
      <c r="C114" s="31"/>
      <c r="D114" s="31"/>
      <c r="E114" s="46"/>
      <c r="F114" s="46"/>
      <c r="G114" s="49">
        <v>99.69</v>
      </c>
      <c r="H114" s="49">
        <v>99.74</v>
      </c>
      <c r="I114" s="63">
        <v>0.64</v>
      </c>
      <c r="J114" s="49">
        <v>0.5</v>
      </c>
      <c r="K114" s="49">
        <v>0</v>
      </c>
      <c r="L114" s="49">
        <v>0.01</v>
      </c>
      <c r="M114" s="49">
        <v>0.03</v>
      </c>
      <c r="N114" s="49">
        <v>4.21</v>
      </c>
      <c r="O114" s="49">
        <v>0</v>
      </c>
      <c r="P114" s="49">
        <v>0</v>
      </c>
      <c r="Q114" s="49">
        <v>0</v>
      </c>
      <c r="R114" s="49">
        <v>0</v>
      </c>
      <c r="S114" s="49" t="s">
        <v>467</v>
      </c>
      <c r="T114" s="85">
        <v>0.14099999999999999</v>
      </c>
      <c r="U114" s="33">
        <v>23.39</v>
      </c>
      <c r="V114" s="33" t="s">
        <v>466</v>
      </c>
      <c r="W114" s="33" t="s">
        <v>466</v>
      </c>
      <c r="X114" s="32">
        <v>9.3520000000000003</v>
      </c>
      <c r="Y114" s="32">
        <v>87.460999999999999</v>
      </c>
      <c r="Z114" s="32">
        <v>269.18</v>
      </c>
    </row>
    <row r="115" spans="2:26" ht="33">
      <c r="B115" s="93" t="s">
        <v>475</v>
      </c>
      <c r="C115" s="31"/>
      <c r="D115" s="31"/>
      <c r="E115" s="46"/>
      <c r="F115" s="46"/>
      <c r="G115" s="49">
        <v>98.89</v>
      </c>
      <c r="H115" s="49">
        <v>99.83</v>
      </c>
      <c r="I115" s="63">
        <v>0.89</v>
      </c>
      <c r="J115" s="49">
        <v>0.56000000000000005</v>
      </c>
      <c r="K115" s="49">
        <v>0.03</v>
      </c>
      <c r="L115" s="49">
        <v>0.02</v>
      </c>
      <c r="M115" s="49">
        <v>7.0000000000000007E-2</v>
      </c>
      <c r="N115" s="49">
        <v>4.28</v>
      </c>
      <c r="O115" s="49">
        <v>0</v>
      </c>
      <c r="P115" s="49">
        <v>0.01</v>
      </c>
      <c r="Q115" s="49">
        <v>0</v>
      </c>
      <c r="R115" s="49">
        <v>0</v>
      </c>
      <c r="S115" s="49" t="s">
        <v>470</v>
      </c>
      <c r="T115" s="85">
        <v>0.105</v>
      </c>
      <c r="U115" s="33">
        <v>23.2</v>
      </c>
      <c r="V115" s="33" t="s">
        <v>466</v>
      </c>
      <c r="W115" s="33" t="s">
        <v>466</v>
      </c>
      <c r="X115" s="32">
        <v>12.981999999999999</v>
      </c>
      <c r="Y115" s="32">
        <v>110.358</v>
      </c>
      <c r="Z115" s="32">
        <v>293.98899999999998</v>
      </c>
    </row>
    <row r="116" spans="2:26" ht="16.5">
      <c r="B116" s="93" t="s">
        <v>476</v>
      </c>
      <c r="C116" s="31"/>
      <c r="D116" s="31"/>
      <c r="E116" s="46"/>
      <c r="F116" s="46"/>
      <c r="G116" s="49">
        <v>99</v>
      </c>
      <c r="H116" s="49"/>
      <c r="I116" s="63">
        <v>0.72</v>
      </c>
      <c r="J116" s="49">
        <v>0.55000000000000004</v>
      </c>
      <c r="K116" s="49">
        <v>0</v>
      </c>
      <c r="L116" s="49">
        <v>0.01</v>
      </c>
      <c r="M116" s="49">
        <v>0.03</v>
      </c>
      <c r="N116" s="49">
        <v>4.34</v>
      </c>
      <c r="O116" s="49"/>
      <c r="P116" s="49"/>
      <c r="Q116" s="49"/>
      <c r="R116" s="49"/>
      <c r="S116" s="49"/>
      <c r="T116" s="85"/>
      <c r="U116" s="33"/>
      <c r="V116" s="33"/>
      <c r="W116" s="33"/>
      <c r="X116" s="32"/>
      <c r="Y116" s="32"/>
      <c r="Z116" s="32"/>
    </row>
    <row r="117" spans="2:26" ht="16.5">
      <c r="B117" s="93" t="s">
        <v>477</v>
      </c>
      <c r="C117" s="31"/>
      <c r="D117" s="31"/>
      <c r="E117" s="46"/>
      <c r="F117" s="46"/>
      <c r="G117" s="49">
        <v>98.36</v>
      </c>
      <c r="H117" s="49"/>
      <c r="I117" s="63">
        <v>0.83</v>
      </c>
      <c r="J117" s="49">
        <v>0.57999999999999996</v>
      </c>
      <c r="K117" s="49">
        <v>0</v>
      </c>
      <c r="L117" s="49">
        <v>0.01</v>
      </c>
      <c r="M117" s="49">
        <v>0.04</v>
      </c>
      <c r="N117" s="49">
        <v>4.41</v>
      </c>
      <c r="O117" s="49"/>
      <c r="P117" s="49"/>
      <c r="Q117" s="49"/>
      <c r="R117" s="49"/>
      <c r="S117" s="49"/>
      <c r="T117" s="85"/>
      <c r="U117" s="33"/>
      <c r="V117" s="33"/>
      <c r="W117" s="33"/>
      <c r="X117" s="32"/>
      <c r="Y117" s="32"/>
      <c r="Z117" s="32"/>
    </row>
    <row r="118" spans="2:26" ht="33">
      <c r="B118" s="93">
        <v>22019</v>
      </c>
      <c r="C118" s="31"/>
      <c r="D118" s="31"/>
      <c r="E118" s="46"/>
      <c r="F118" s="46"/>
      <c r="G118" s="49">
        <v>99.14</v>
      </c>
      <c r="H118" s="49">
        <v>99.66</v>
      </c>
      <c r="I118" s="63">
        <v>0.74</v>
      </c>
      <c r="J118" s="49">
        <v>0.53</v>
      </c>
      <c r="K118" s="49">
        <v>0</v>
      </c>
      <c r="L118" s="49">
        <v>0.01</v>
      </c>
      <c r="M118" s="49">
        <v>0.06</v>
      </c>
      <c r="N118" s="49">
        <v>4.0999999999999996</v>
      </c>
      <c r="O118" s="49">
        <v>0</v>
      </c>
      <c r="P118" s="49">
        <v>0</v>
      </c>
      <c r="Q118" s="49">
        <v>0</v>
      </c>
      <c r="R118" s="49">
        <v>2.5899999999999999E-2</v>
      </c>
      <c r="S118" s="49" t="s">
        <v>467</v>
      </c>
      <c r="T118" s="85">
        <v>8.7999999999999995E-2</v>
      </c>
      <c r="U118" s="33">
        <v>23.22</v>
      </c>
      <c r="V118" s="33" t="s">
        <v>466</v>
      </c>
      <c r="W118" s="33" t="s">
        <v>466</v>
      </c>
      <c r="X118" s="32">
        <v>40.273000000000003</v>
      </c>
      <c r="Y118" s="32">
        <v>152.774</v>
      </c>
      <c r="Z118" s="32">
        <v>310.17099999999999</v>
      </c>
    </row>
    <row r="119" spans="2:26" ht="33">
      <c r="B119" s="93">
        <v>23001</v>
      </c>
      <c r="C119" s="31"/>
      <c r="D119" s="31"/>
      <c r="E119" s="46"/>
      <c r="F119" s="46"/>
      <c r="G119" s="49">
        <v>98.98</v>
      </c>
      <c r="H119" s="48">
        <v>99.64</v>
      </c>
      <c r="I119" s="64">
        <v>0.55000000000000004</v>
      </c>
      <c r="J119" s="48">
        <v>0.49</v>
      </c>
      <c r="K119" s="48">
        <v>0</v>
      </c>
      <c r="L119" s="48">
        <v>0</v>
      </c>
      <c r="M119" s="48">
        <v>0.02</v>
      </c>
      <c r="N119" s="48">
        <v>3.99</v>
      </c>
      <c r="O119" s="65">
        <v>0</v>
      </c>
      <c r="P119" s="29">
        <v>0</v>
      </c>
      <c r="Q119" s="29">
        <v>0</v>
      </c>
      <c r="R119" s="44">
        <v>2.12E-2</v>
      </c>
      <c r="S119" s="49" t="s">
        <v>467</v>
      </c>
      <c r="T119" s="40">
        <v>4.1000000000000002E-2</v>
      </c>
      <c r="U119" s="33">
        <v>23.03</v>
      </c>
      <c r="V119" s="33" t="s">
        <v>466</v>
      </c>
      <c r="W119" s="33" t="s">
        <v>466</v>
      </c>
      <c r="X119" s="32">
        <v>41.262999999999998</v>
      </c>
      <c r="Y119" s="47">
        <v>128.79599999999999</v>
      </c>
      <c r="Z119" s="47">
        <v>257.90300000000002</v>
      </c>
    </row>
    <row r="120" spans="2:26" ht="33">
      <c r="B120" s="93">
        <v>23002</v>
      </c>
      <c r="C120" s="31"/>
      <c r="D120" s="31"/>
      <c r="E120" s="46"/>
      <c r="F120" s="46"/>
      <c r="G120" s="49">
        <v>99.24</v>
      </c>
      <c r="H120" s="48">
        <v>99.65</v>
      </c>
      <c r="I120" s="64">
        <v>0.54</v>
      </c>
      <c r="J120" s="48">
        <v>0.48</v>
      </c>
      <c r="K120" s="48">
        <v>0</v>
      </c>
      <c r="L120" s="48">
        <v>0.01</v>
      </c>
      <c r="M120" s="48">
        <v>0.01</v>
      </c>
      <c r="N120" s="48">
        <v>3.91</v>
      </c>
      <c r="O120" s="65">
        <v>0</v>
      </c>
      <c r="P120" s="29">
        <v>0</v>
      </c>
      <c r="Q120" s="29">
        <v>0</v>
      </c>
      <c r="R120" s="44">
        <v>1.84E-2</v>
      </c>
      <c r="S120" s="49" t="s">
        <v>467</v>
      </c>
      <c r="T120" s="40">
        <v>0.156</v>
      </c>
      <c r="U120" s="33">
        <v>23.32</v>
      </c>
      <c r="V120" s="33" t="s">
        <v>466</v>
      </c>
      <c r="W120" s="33" t="s">
        <v>466</v>
      </c>
      <c r="X120" s="32">
        <v>41.884</v>
      </c>
      <c r="Y120" s="47">
        <v>148.78899999999999</v>
      </c>
      <c r="Z120" s="47">
        <v>321.86099999999999</v>
      </c>
    </row>
    <row r="121" spans="2:26" ht="33">
      <c r="B121" s="93">
        <v>23003</v>
      </c>
      <c r="C121" s="31"/>
      <c r="D121" s="31"/>
      <c r="E121" s="46"/>
      <c r="F121" s="46"/>
      <c r="G121" s="49">
        <v>99.13</v>
      </c>
      <c r="H121" s="48">
        <v>99.67</v>
      </c>
      <c r="I121" s="64">
        <v>0.67</v>
      </c>
      <c r="J121" s="48">
        <v>0.37</v>
      </c>
      <c r="K121" s="48">
        <v>0</v>
      </c>
      <c r="L121" s="48">
        <v>0</v>
      </c>
      <c r="M121" s="48">
        <v>0.08</v>
      </c>
      <c r="N121" s="48">
        <v>4.01</v>
      </c>
      <c r="O121" s="65">
        <v>0</v>
      </c>
      <c r="P121" s="29">
        <v>0</v>
      </c>
      <c r="Q121" s="29">
        <v>0</v>
      </c>
      <c r="R121" s="44">
        <v>2.1499999999999998E-2</v>
      </c>
      <c r="S121" s="49" t="s">
        <v>467</v>
      </c>
      <c r="T121" s="40">
        <v>9.0999999999999998E-2</v>
      </c>
      <c r="U121" s="33">
        <v>23.33</v>
      </c>
      <c r="V121" s="33" t="s">
        <v>466</v>
      </c>
      <c r="W121" s="33" t="s">
        <v>466</v>
      </c>
      <c r="X121" s="32">
        <v>30.53</v>
      </c>
      <c r="Y121" s="47">
        <v>133.83099999999999</v>
      </c>
      <c r="Z121" s="47">
        <v>334.09199999999998</v>
      </c>
    </row>
    <row r="122" spans="2:26" ht="33">
      <c r="B122" s="93">
        <v>23004</v>
      </c>
      <c r="C122" s="61"/>
      <c r="D122" s="61"/>
      <c r="E122" s="62"/>
      <c r="F122" s="62"/>
      <c r="G122" s="63">
        <v>98.87</v>
      </c>
      <c r="H122" s="64">
        <v>99.71</v>
      </c>
      <c r="I122" s="64">
        <v>0.83</v>
      </c>
      <c r="J122" s="64">
        <v>0.41</v>
      </c>
      <c r="K122" s="64">
        <v>0</v>
      </c>
      <c r="L122" s="64">
        <v>0.01</v>
      </c>
      <c r="M122" s="64">
        <v>0.09</v>
      </c>
      <c r="N122" s="64">
        <v>4.07</v>
      </c>
      <c r="O122" s="65">
        <v>0</v>
      </c>
      <c r="P122" s="65">
        <v>0</v>
      </c>
      <c r="Q122" s="65">
        <v>0</v>
      </c>
      <c r="R122" s="66">
        <v>2.7900000000000001E-2</v>
      </c>
      <c r="S122" s="63" t="s">
        <v>467</v>
      </c>
      <c r="T122" s="68">
        <v>7.0000000000000007E-2</v>
      </c>
      <c r="U122" s="89">
        <v>23.3</v>
      </c>
      <c r="V122" s="89" t="s">
        <v>466</v>
      </c>
      <c r="W122" s="89" t="s">
        <v>466</v>
      </c>
      <c r="X122" s="69">
        <v>39.539000000000001</v>
      </c>
      <c r="Y122" s="70">
        <v>148.00399999999999</v>
      </c>
      <c r="Z122" s="70">
        <v>335.96199999999999</v>
      </c>
    </row>
    <row r="123" spans="2:26" ht="33">
      <c r="B123" s="93">
        <v>23005</v>
      </c>
      <c r="C123" s="31"/>
      <c r="D123" s="31"/>
      <c r="E123" s="46"/>
      <c r="F123" s="46"/>
      <c r="G123" s="49">
        <v>98.65</v>
      </c>
      <c r="H123" s="48">
        <v>99.3</v>
      </c>
      <c r="I123" s="48">
        <v>0.73</v>
      </c>
      <c r="J123" s="48">
        <v>0.51</v>
      </c>
      <c r="K123" s="48">
        <v>0</v>
      </c>
      <c r="L123" s="48">
        <v>0.01</v>
      </c>
      <c r="M123" s="48">
        <v>0.06</v>
      </c>
      <c r="N123" s="48">
        <v>3.98</v>
      </c>
      <c r="O123" s="65">
        <v>0</v>
      </c>
      <c r="P123" s="29">
        <v>0</v>
      </c>
      <c r="Q123" s="29">
        <v>0</v>
      </c>
      <c r="R123" s="44">
        <v>1.8700000000000001E-2</v>
      </c>
      <c r="S123" s="49" t="s">
        <v>467</v>
      </c>
      <c r="T123" s="40">
        <v>6.7000000000000004E-2</v>
      </c>
      <c r="U123" s="33">
        <v>23.54</v>
      </c>
      <c r="V123" s="33" t="s">
        <v>466</v>
      </c>
      <c r="W123" s="33" t="s">
        <v>466</v>
      </c>
      <c r="X123" s="32">
        <v>43.389000000000003</v>
      </c>
      <c r="Y123" s="47">
        <v>146.852</v>
      </c>
      <c r="Z123" s="47">
        <v>327.20100000000002</v>
      </c>
    </row>
    <row r="124" spans="2:26" ht="33">
      <c r="B124" s="93" t="s">
        <v>478</v>
      </c>
      <c r="C124" s="31"/>
      <c r="D124" s="31"/>
      <c r="E124" s="46"/>
      <c r="F124" s="46"/>
      <c r="G124" s="49">
        <v>98.79</v>
      </c>
      <c r="H124" s="48">
        <v>99.36</v>
      </c>
      <c r="I124" s="48">
        <v>0.99</v>
      </c>
      <c r="J124" s="48">
        <v>0.56000000000000005</v>
      </c>
      <c r="K124" s="48">
        <v>0.05</v>
      </c>
      <c r="L124" s="48">
        <v>0.04</v>
      </c>
      <c r="M124" s="48">
        <v>0.05</v>
      </c>
      <c r="N124" s="48">
        <v>4.22</v>
      </c>
      <c r="O124" s="65">
        <v>0</v>
      </c>
      <c r="P124" s="29">
        <v>0</v>
      </c>
      <c r="Q124" s="29">
        <v>0</v>
      </c>
      <c r="R124" s="44">
        <v>1.4E-2</v>
      </c>
      <c r="S124" s="49" t="s">
        <v>467</v>
      </c>
      <c r="T124" s="40">
        <v>0.122</v>
      </c>
      <c r="U124" s="33">
        <v>21.44</v>
      </c>
      <c r="V124" s="33" t="s">
        <v>466</v>
      </c>
      <c r="W124" s="33" t="s">
        <v>466</v>
      </c>
      <c r="X124" s="32">
        <v>42.65</v>
      </c>
      <c r="Y124" s="47">
        <v>242.708</v>
      </c>
      <c r="Z124" s="47">
        <v>356.21300000000002</v>
      </c>
    </row>
    <row r="125" spans="2:26" ht="16.5">
      <c r="B125" s="93" t="s">
        <v>479</v>
      </c>
      <c r="C125" s="31"/>
      <c r="D125" s="31"/>
      <c r="E125" s="46"/>
      <c r="F125" s="46"/>
      <c r="G125" s="49">
        <v>98.97</v>
      </c>
      <c r="H125" s="48"/>
      <c r="I125" s="48">
        <v>0.79</v>
      </c>
      <c r="J125" s="48">
        <v>0.59</v>
      </c>
      <c r="K125" s="48">
        <v>0</v>
      </c>
      <c r="L125" s="48">
        <v>0.01</v>
      </c>
      <c r="M125" s="48">
        <v>0.05</v>
      </c>
      <c r="N125" s="48">
        <v>4.29</v>
      </c>
      <c r="O125" s="65"/>
      <c r="P125" s="29"/>
      <c r="Q125" s="29"/>
      <c r="R125" s="44"/>
      <c r="S125" s="49"/>
      <c r="T125" s="40"/>
      <c r="U125" s="33"/>
      <c r="V125" s="33"/>
      <c r="W125" s="33"/>
      <c r="X125" s="32"/>
      <c r="Y125" s="47"/>
      <c r="Z125" s="47"/>
    </row>
    <row r="126" spans="2:26" ht="33">
      <c r="B126" s="93">
        <v>23006</v>
      </c>
      <c r="C126" s="31"/>
      <c r="D126" s="31"/>
      <c r="E126" s="46"/>
      <c r="F126" s="46"/>
      <c r="G126" s="49">
        <v>98.7</v>
      </c>
      <c r="H126" s="48">
        <v>99.66</v>
      </c>
      <c r="I126" s="48">
        <v>0.77</v>
      </c>
      <c r="J126" s="48">
        <v>0.51</v>
      </c>
      <c r="K126" s="48">
        <v>0</v>
      </c>
      <c r="L126" s="48">
        <v>0.01</v>
      </c>
      <c r="M126" s="48">
        <v>7.0000000000000007E-2</v>
      </c>
      <c r="N126" s="48">
        <v>4.22</v>
      </c>
      <c r="O126" s="65">
        <v>0</v>
      </c>
      <c r="P126" s="29">
        <v>0</v>
      </c>
      <c r="Q126" s="29">
        <v>0</v>
      </c>
      <c r="R126" s="44">
        <v>2.1700000000000001E-2</v>
      </c>
      <c r="S126" s="49" t="s">
        <v>467</v>
      </c>
      <c r="T126" s="40">
        <v>6.9000000000000006E-2</v>
      </c>
      <c r="U126" s="33">
        <v>23.75</v>
      </c>
      <c r="V126" s="33" t="s">
        <v>466</v>
      </c>
      <c r="W126" s="33" t="s">
        <v>466</v>
      </c>
      <c r="X126" s="32">
        <v>41.308</v>
      </c>
      <c r="Y126" s="47">
        <v>138.61500000000001</v>
      </c>
      <c r="Z126" s="47">
        <v>279.59199999999998</v>
      </c>
    </row>
    <row r="127" spans="2:26" ht="33">
      <c r="B127" s="93" t="s">
        <v>480</v>
      </c>
      <c r="C127" s="31"/>
      <c r="D127" s="31"/>
      <c r="E127" s="46"/>
      <c r="F127" s="46"/>
      <c r="G127" s="49">
        <v>98.62</v>
      </c>
      <c r="H127" s="48">
        <v>99.67</v>
      </c>
      <c r="I127" s="48">
        <v>1.07</v>
      </c>
      <c r="J127" s="48">
        <v>0.56999999999999995</v>
      </c>
      <c r="K127" s="48">
        <v>0.05</v>
      </c>
      <c r="L127" s="48">
        <v>0.05</v>
      </c>
      <c r="M127" s="48">
        <v>0.06</v>
      </c>
      <c r="N127" s="48">
        <v>4.21</v>
      </c>
      <c r="O127" s="65">
        <v>0</v>
      </c>
      <c r="P127" s="29">
        <v>0</v>
      </c>
      <c r="Q127" s="29">
        <v>0</v>
      </c>
      <c r="R127" s="44">
        <v>1.6899999999999998E-2</v>
      </c>
      <c r="S127" s="49" t="s">
        <v>467</v>
      </c>
      <c r="T127" s="40">
        <v>0.19900000000000001</v>
      </c>
      <c r="U127" s="33">
        <v>23.52</v>
      </c>
      <c r="V127" s="33" t="s">
        <v>466</v>
      </c>
      <c r="W127" s="33" t="s">
        <v>466</v>
      </c>
      <c r="X127" s="32">
        <v>46.765000000000001</v>
      </c>
      <c r="Y127" s="47">
        <v>149.87899999999999</v>
      </c>
      <c r="Z127" s="47">
        <v>290.55</v>
      </c>
    </row>
    <row r="128" spans="2:26" ht="16.5">
      <c r="B128" s="93" t="s">
        <v>481</v>
      </c>
      <c r="C128" s="31"/>
      <c r="D128" s="31"/>
      <c r="E128" s="46"/>
      <c r="F128" s="46"/>
      <c r="G128" s="49">
        <v>98.42</v>
      </c>
      <c r="H128" s="48"/>
      <c r="I128" s="48">
        <v>0.85</v>
      </c>
      <c r="J128" s="48">
        <v>0.56999999999999995</v>
      </c>
      <c r="K128" s="48">
        <v>0</v>
      </c>
      <c r="L128" s="48">
        <v>0.01</v>
      </c>
      <c r="M128" s="48">
        <v>7.0000000000000007E-2</v>
      </c>
      <c r="N128" s="48">
        <v>4.32</v>
      </c>
      <c r="O128" s="65"/>
      <c r="P128" s="29"/>
      <c r="Q128" s="29"/>
      <c r="R128" s="44"/>
      <c r="S128" s="49"/>
      <c r="T128" s="40"/>
      <c r="U128" s="33"/>
      <c r="V128" s="33"/>
      <c r="W128" s="33"/>
      <c r="X128" s="32"/>
      <c r="Y128" s="47"/>
      <c r="Z128" s="47"/>
    </row>
    <row r="129" spans="2:26" ht="33">
      <c r="B129" s="93">
        <v>23007</v>
      </c>
      <c r="C129" s="61"/>
      <c r="D129" s="61"/>
      <c r="E129" s="62"/>
      <c r="F129" s="62"/>
      <c r="G129" s="63">
        <v>98.98</v>
      </c>
      <c r="H129" s="64">
        <v>99.76</v>
      </c>
      <c r="I129" s="64">
        <v>0.8</v>
      </c>
      <c r="J129" s="64">
        <v>0.44</v>
      </c>
      <c r="K129" s="64">
        <v>0</v>
      </c>
      <c r="L129" s="64">
        <v>0.01</v>
      </c>
      <c r="M129" s="64">
        <v>7.0000000000000007E-2</v>
      </c>
      <c r="N129" s="64">
        <v>4.1900000000000004</v>
      </c>
      <c r="O129" s="65">
        <v>0</v>
      </c>
      <c r="P129" s="65">
        <v>0.02</v>
      </c>
      <c r="Q129" s="65">
        <v>0</v>
      </c>
      <c r="R129" s="66">
        <v>3.27E-2</v>
      </c>
      <c r="S129" s="63" t="s">
        <v>467</v>
      </c>
      <c r="T129" s="68">
        <v>3.5000000000000003E-2</v>
      </c>
      <c r="U129" s="89">
        <v>23.36</v>
      </c>
      <c r="V129" s="89" t="s">
        <v>466</v>
      </c>
      <c r="W129" s="89" t="s">
        <v>466</v>
      </c>
      <c r="X129" s="69">
        <v>57.707000000000001</v>
      </c>
      <c r="Y129" s="70">
        <v>151.52500000000001</v>
      </c>
      <c r="Z129" s="70">
        <v>316.435</v>
      </c>
    </row>
    <row r="130" spans="2:26" ht="33">
      <c r="B130" s="93">
        <v>23008</v>
      </c>
      <c r="C130" s="31"/>
      <c r="D130" s="31"/>
      <c r="E130" s="46"/>
      <c r="F130" s="46"/>
      <c r="G130" s="49">
        <v>99.15</v>
      </c>
      <c r="H130" s="48">
        <v>99.75</v>
      </c>
      <c r="I130" s="48">
        <v>0.75</v>
      </c>
      <c r="J130" s="48">
        <v>0.49</v>
      </c>
      <c r="K130" s="48">
        <v>0</v>
      </c>
      <c r="L130" s="48">
        <v>0.01</v>
      </c>
      <c r="M130" s="48">
        <v>0.08</v>
      </c>
      <c r="N130" s="48">
        <v>3.99</v>
      </c>
      <c r="O130" s="65">
        <v>0.02</v>
      </c>
      <c r="P130" s="29">
        <v>0.01</v>
      </c>
      <c r="Q130" s="29">
        <v>0</v>
      </c>
      <c r="R130" s="44">
        <v>2.4400000000000002E-2</v>
      </c>
      <c r="S130" s="49" t="s">
        <v>467</v>
      </c>
      <c r="T130" s="40">
        <v>5.0999999999999997E-2</v>
      </c>
      <c r="U130" s="33">
        <v>23.46</v>
      </c>
      <c r="V130" s="33" t="s">
        <v>466</v>
      </c>
      <c r="W130" s="33" t="s">
        <v>466</v>
      </c>
      <c r="X130" s="32">
        <v>49.398000000000003</v>
      </c>
      <c r="Y130" s="47">
        <v>133.68600000000001</v>
      </c>
      <c r="Z130" s="47">
        <v>265.36599999999999</v>
      </c>
    </row>
    <row r="131" spans="2:26" ht="33">
      <c r="B131" s="93">
        <v>23009</v>
      </c>
      <c r="C131" s="31"/>
      <c r="D131" s="31"/>
      <c r="E131" s="46"/>
      <c r="F131" s="46"/>
      <c r="G131" s="49">
        <v>98.81</v>
      </c>
      <c r="H131" s="48">
        <v>99.82</v>
      </c>
      <c r="I131" s="48">
        <v>0.76</v>
      </c>
      <c r="J131" s="48">
        <v>0.55000000000000004</v>
      </c>
      <c r="K131" s="48">
        <v>0</v>
      </c>
      <c r="L131" s="48">
        <v>0</v>
      </c>
      <c r="M131" s="48">
        <v>0.06</v>
      </c>
      <c r="N131" s="48">
        <v>4.26</v>
      </c>
      <c r="O131" s="65">
        <v>0</v>
      </c>
      <c r="P131" s="29">
        <v>0.01</v>
      </c>
      <c r="Q131" s="29">
        <v>0</v>
      </c>
      <c r="R131" s="44">
        <v>2.76E-2</v>
      </c>
      <c r="S131" s="49" t="s">
        <v>467</v>
      </c>
      <c r="T131" s="40">
        <v>7.1999999999999995E-2</v>
      </c>
      <c r="U131" s="33">
        <v>22.74</v>
      </c>
      <c r="V131" s="33" t="s">
        <v>466</v>
      </c>
      <c r="W131" s="33" t="s">
        <v>466</v>
      </c>
      <c r="X131" s="32">
        <v>57.869</v>
      </c>
      <c r="Y131" s="47">
        <v>159.642</v>
      </c>
      <c r="Z131" s="47">
        <v>297.65800000000002</v>
      </c>
    </row>
    <row r="132" spans="2:26" ht="33">
      <c r="B132" s="93">
        <v>23010</v>
      </c>
      <c r="C132" s="31"/>
      <c r="D132" s="31"/>
      <c r="E132" s="46"/>
      <c r="F132" s="46"/>
      <c r="G132" s="49">
        <v>98.63</v>
      </c>
      <c r="H132" s="48">
        <v>99.85</v>
      </c>
      <c r="I132" s="48">
        <v>0.75</v>
      </c>
      <c r="J132" s="48">
        <v>0.53</v>
      </c>
      <c r="K132" s="48">
        <v>0</v>
      </c>
      <c r="L132" s="48">
        <v>0.01</v>
      </c>
      <c r="M132" s="48">
        <v>0.05</v>
      </c>
      <c r="N132" s="48">
        <v>4.26</v>
      </c>
      <c r="O132" s="65">
        <v>0</v>
      </c>
      <c r="P132" s="29">
        <v>0.01</v>
      </c>
      <c r="Q132" s="29">
        <v>0</v>
      </c>
      <c r="R132" s="44">
        <v>1.9800000000000002E-2</v>
      </c>
      <c r="S132" s="49" t="s">
        <v>467</v>
      </c>
      <c r="T132" s="40">
        <v>7.4999999999999997E-2</v>
      </c>
      <c r="U132" s="33">
        <v>21.22</v>
      </c>
      <c r="V132" s="33" t="s">
        <v>466</v>
      </c>
      <c r="W132" s="33" t="s">
        <v>466</v>
      </c>
      <c r="X132" s="32">
        <v>49.11</v>
      </c>
      <c r="Y132" s="47">
        <v>156.34299999999999</v>
      </c>
      <c r="Z132" s="47">
        <v>312.22699999999998</v>
      </c>
    </row>
    <row r="133" spans="2:26" ht="33">
      <c r="B133" s="93">
        <v>23011</v>
      </c>
      <c r="C133" s="31"/>
      <c r="D133" s="31"/>
      <c r="E133" s="46"/>
      <c r="F133" s="46"/>
      <c r="G133" s="49">
        <v>99.68</v>
      </c>
      <c r="H133" s="49">
        <v>99.88</v>
      </c>
      <c r="I133" s="49">
        <v>0.62</v>
      </c>
      <c r="J133" s="49">
        <v>0.46</v>
      </c>
      <c r="K133" s="49">
        <v>0</v>
      </c>
      <c r="L133" s="49">
        <v>0</v>
      </c>
      <c r="M133" s="49">
        <v>0.04</v>
      </c>
      <c r="N133" s="49">
        <v>4.5199999999999996</v>
      </c>
      <c r="O133" s="49">
        <v>0</v>
      </c>
      <c r="P133" s="49">
        <v>0.01</v>
      </c>
      <c r="Q133" s="49">
        <v>0</v>
      </c>
      <c r="R133" s="44">
        <v>1.6400000000000001E-2</v>
      </c>
      <c r="S133" s="49" t="s">
        <v>467</v>
      </c>
      <c r="T133" s="40">
        <v>9.1999999999999998E-2</v>
      </c>
      <c r="U133" s="32">
        <v>23.76</v>
      </c>
      <c r="V133" s="33" t="s">
        <v>466</v>
      </c>
      <c r="W133" s="33" t="s">
        <v>466</v>
      </c>
      <c r="X133" s="32">
        <v>29.324000000000002</v>
      </c>
      <c r="Y133" s="47">
        <v>117.408</v>
      </c>
      <c r="Z133" s="47">
        <v>309.67</v>
      </c>
    </row>
    <row r="134" spans="2:26" ht="33">
      <c r="B134" s="93">
        <v>23012</v>
      </c>
      <c r="C134" s="31"/>
      <c r="D134" s="31"/>
      <c r="E134" s="46"/>
      <c r="F134" s="46"/>
      <c r="G134" s="49">
        <v>99.65</v>
      </c>
      <c r="H134" s="49">
        <v>99.87</v>
      </c>
      <c r="I134" s="49">
        <v>0.53</v>
      </c>
      <c r="J134" s="49">
        <v>0.38</v>
      </c>
      <c r="K134" s="49">
        <v>0</v>
      </c>
      <c r="L134" s="49">
        <v>0</v>
      </c>
      <c r="M134" s="49">
        <v>0.03</v>
      </c>
      <c r="N134" s="49">
        <v>4.26</v>
      </c>
      <c r="O134" s="49">
        <v>0</v>
      </c>
      <c r="P134" s="49">
        <v>0.01</v>
      </c>
      <c r="Q134" s="49">
        <v>0</v>
      </c>
      <c r="R134" s="44">
        <v>1.2800000000000001E-2</v>
      </c>
      <c r="S134" s="49" t="s">
        <v>467</v>
      </c>
      <c r="T134" s="40">
        <v>8.3000000000000004E-2</v>
      </c>
      <c r="U134" s="32">
        <v>23.55</v>
      </c>
      <c r="V134" s="33" t="s">
        <v>471</v>
      </c>
      <c r="W134" s="33" t="s">
        <v>466</v>
      </c>
      <c r="X134" s="32">
        <v>26.606000000000002</v>
      </c>
      <c r="Y134" s="47">
        <v>124.569</v>
      </c>
      <c r="Z134" s="47">
        <v>312.99400000000003</v>
      </c>
    </row>
    <row r="135" spans="2:26" ht="33">
      <c r="B135" s="93">
        <v>23013</v>
      </c>
      <c r="C135" s="31"/>
      <c r="D135" s="31"/>
      <c r="E135" s="46"/>
      <c r="F135" s="46"/>
      <c r="G135" s="49">
        <v>98.55</v>
      </c>
      <c r="H135" s="49">
        <v>99.82</v>
      </c>
      <c r="I135" s="49">
        <v>0.92</v>
      </c>
      <c r="J135" s="49">
        <v>0.5</v>
      </c>
      <c r="K135" s="49">
        <v>0</v>
      </c>
      <c r="L135" s="49">
        <v>0.01</v>
      </c>
      <c r="M135" s="49">
        <v>0.09</v>
      </c>
      <c r="N135" s="49">
        <v>4.2</v>
      </c>
      <c r="O135" s="49">
        <v>0</v>
      </c>
      <c r="P135" s="49">
        <v>0.01</v>
      </c>
      <c r="Q135" s="49">
        <v>0.02</v>
      </c>
      <c r="R135" s="44">
        <v>3.8300000000000001E-2</v>
      </c>
      <c r="S135" s="49" t="s">
        <v>467</v>
      </c>
      <c r="T135" s="40">
        <v>6.5000000000000002E-2</v>
      </c>
      <c r="U135" s="32">
        <v>23.44</v>
      </c>
      <c r="V135" s="33" t="s">
        <v>466</v>
      </c>
      <c r="W135" s="33" t="s">
        <v>466</v>
      </c>
      <c r="X135" s="32">
        <v>65.676000000000002</v>
      </c>
      <c r="Y135" s="47">
        <v>180.524</v>
      </c>
      <c r="Z135" s="47">
        <v>339.63600000000002</v>
      </c>
    </row>
    <row r="136" spans="2:26" ht="33">
      <c r="B136" s="93">
        <v>23014</v>
      </c>
      <c r="C136" s="31"/>
      <c r="D136" s="31"/>
      <c r="E136" s="46"/>
      <c r="F136" s="46"/>
      <c r="G136" s="63">
        <v>98.55</v>
      </c>
      <c r="H136" s="49">
        <v>99.78</v>
      </c>
      <c r="I136" s="49">
        <v>0.74</v>
      </c>
      <c r="J136" s="49">
        <v>0.46</v>
      </c>
      <c r="K136" s="49">
        <v>0</v>
      </c>
      <c r="L136" s="49">
        <v>0.01</v>
      </c>
      <c r="M136" s="49">
        <v>0.08</v>
      </c>
      <c r="N136" s="49">
        <v>4.18</v>
      </c>
      <c r="O136" s="49">
        <v>0</v>
      </c>
      <c r="P136" s="49">
        <v>0</v>
      </c>
      <c r="Q136" s="49">
        <v>0.01</v>
      </c>
      <c r="R136" s="44">
        <v>1.3899999999999999E-2</v>
      </c>
      <c r="S136" s="49" t="s">
        <v>467</v>
      </c>
      <c r="T136" s="90">
        <v>0.29499999999999998</v>
      </c>
      <c r="U136" s="32">
        <v>23.59</v>
      </c>
      <c r="V136" s="33" t="s">
        <v>466</v>
      </c>
      <c r="W136" s="33" t="s">
        <v>466</v>
      </c>
      <c r="X136" s="32"/>
      <c r="Y136" s="7"/>
      <c r="Z136" s="7"/>
    </row>
    <row r="137" spans="2:26" ht="33">
      <c r="B137" s="93">
        <v>23015</v>
      </c>
      <c r="C137" s="31"/>
      <c r="D137" s="31"/>
      <c r="E137" s="46"/>
      <c r="F137" s="46"/>
      <c r="G137" s="49">
        <v>99.02</v>
      </c>
      <c r="H137" s="49">
        <v>99.86</v>
      </c>
      <c r="I137" s="49">
        <v>0.73</v>
      </c>
      <c r="J137" s="49">
        <v>0.47</v>
      </c>
      <c r="K137" s="49">
        <v>0</v>
      </c>
      <c r="L137" s="49">
        <v>0.01</v>
      </c>
      <c r="M137" s="49">
        <v>0.05</v>
      </c>
      <c r="N137" s="49">
        <v>4.1500000000000004</v>
      </c>
      <c r="O137" s="49">
        <v>0</v>
      </c>
      <c r="P137" s="49">
        <v>0</v>
      </c>
      <c r="Q137" s="49">
        <v>0</v>
      </c>
      <c r="R137" s="44">
        <v>1.34E-2</v>
      </c>
      <c r="S137" s="49" t="s">
        <v>467</v>
      </c>
      <c r="T137" s="40">
        <v>0.152</v>
      </c>
      <c r="U137" s="32">
        <v>23.37</v>
      </c>
      <c r="V137" s="33" t="s">
        <v>466</v>
      </c>
      <c r="W137" s="33" t="s">
        <v>466</v>
      </c>
      <c r="X137" s="32"/>
      <c r="Y137" s="7"/>
      <c r="Z137" s="7"/>
    </row>
    <row r="138" spans="2:26" ht="33">
      <c r="B138" s="93">
        <v>23016</v>
      </c>
      <c r="C138" s="31"/>
      <c r="D138" s="31"/>
      <c r="E138" s="46"/>
      <c r="F138" s="46"/>
      <c r="G138" s="49">
        <v>98.64</v>
      </c>
      <c r="H138" s="49">
        <v>99.87</v>
      </c>
      <c r="I138" s="49">
        <v>0.8</v>
      </c>
      <c r="J138" s="49">
        <v>0.49</v>
      </c>
      <c r="K138" s="49">
        <v>0</v>
      </c>
      <c r="L138" s="49">
        <v>0.01</v>
      </c>
      <c r="M138" s="49">
        <v>0.08</v>
      </c>
      <c r="N138" s="49">
        <v>4.3</v>
      </c>
      <c r="O138" s="49">
        <v>0</v>
      </c>
      <c r="P138" s="49">
        <v>0</v>
      </c>
      <c r="Q138" s="49">
        <v>0</v>
      </c>
      <c r="R138" s="44">
        <v>4.4999999999999997E-3</v>
      </c>
      <c r="S138" s="49" t="s">
        <v>467</v>
      </c>
      <c r="T138" s="90">
        <v>0.249</v>
      </c>
      <c r="U138" s="32">
        <v>23.29</v>
      </c>
      <c r="V138" s="33" t="s">
        <v>466</v>
      </c>
      <c r="W138" s="33" t="s">
        <v>466</v>
      </c>
      <c r="X138" s="32"/>
      <c r="Y138" s="7"/>
      <c r="Z138" s="7"/>
    </row>
    <row r="139" spans="2:26" ht="33">
      <c r="B139" s="93">
        <v>23017</v>
      </c>
      <c r="C139" s="31"/>
      <c r="D139" s="31"/>
      <c r="E139" s="46"/>
      <c r="F139" s="46"/>
      <c r="G139" s="49">
        <v>100.08</v>
      </c>
      <c r="H139" s="49">
        <v>99.83</v>
      </c>
      <c r="I139" s="49">
        <v>0.52</v>
      </c>
      <c r="J139" s="49">
        <v>0.36</v>
      </c>
      <c r="K139" s="49">
        <v>0</v>
      </c>
      <c r="L139" s="49">
        <v>0.01</v>
      </c>
      <c r="M139" s="49">
        <v>0.06</v>
      </c>
      <c r="N139" s="49">
        <v>4.12</v>
      </c>
      <c r="O139" s="49">
        <v>0</v>
      </c>
      <c r="P139" s="49">
        <v>0.01</v>
      </c>
      <c r="Q139" s="49">
        <v>0.06</v>
      </c>
      <c r="R139" s="44">
        <v>0</v>
      </c>
      <c r="S139" s="49" t="s">
        <v>467</v>
      </c>
      <c r="T139" s="40">
        <v>8.9999999999999993E-3</v>
      </c>
      <c r="U139" s="32">
        <v>22.72</v>
      </c>
      <c r="V139" s="33" t="s">
        <v>466</v>
      </c>
      <c r="W139" s="33" t="s">
        <v>466</v>
      </c>
      <c r="X139" s="32"/>
      <c r="Y139" s="7"/>
      <c r="Z139" s="7"/>
    </row>
    <row r="140" spans="2:26" ht="33">
      <c r="B140" s="93">
        <v>23018</v>
      </c>
      <c r="C140" s="31"/>
      <c r="D140" s="31"/>
      <c r="E140" s="46"/>
      <c r="F140" s="46"/>
      <c r="G140" s="49">
        <v>99.34</v>
      </c>
      <c r="H140" s="48">
        <v>99.87</v>
      </c>
      <c r="I140" s="48">
        <v>0.63</v>
      </c>
      <c r="J140" s="48">
        <v>0.49</v>
      </c>
      <c r="K140" s="48">
        <v>0</v>
      </c>
      <c r="L140" s="48">
        <v>0</v>
      </c>
      <c r="M140" s="48">
        <v>0.04</v>
      </c>
      <c r="N140" s="48">
        <v>4.03</v>
      </c>
      <c r="O140" s="65">
        <v>0.08</v>
      </c>
      <c r="P140" s="29">
        <v>0</v>
      </c>
      <c r="Q140" s="29">
        <v>0</v>
      </c>
      <c r="R140" s="44">
        <v>1.38E-2</v>
      </c>
      <c r="S140" s="49" t="s">
        <v>467</v>
      </c>
      <c r="T140" s="40">
        <v>0.112</v>
      </c>
      <c r="U140" s="33">
        <v>23.85</v>
      </c>
      <c r="V140" s="33" t="s">
        <v>466</v>
      </c>
      <c r="W140" s="33" t="s">
        <v>466</v>
      </c>
      <c r="X140" s="32"/>
      <c r="Y140" s="47"/>
      <c r="Z140" s="47"/>
    </row>
    <row r="141" spans="2:26" ht="33">
      <c r="B141" s="93">
        <v>23019</v>
      </c>
      <c r="C141" s="31"/>
      <c r="D141" s="31"/>
      <c r="E141" s="46"/>
      <c r="F141" s="46"/>
      <c r="G141" s="49">
        <v>99.65</v>
      </c>
      <c r="H141" s="48">
        <v>99.93</v>
      </c>
      <c r="I141" s="48">
        <v>0.77</v>
      </c>
      <c r="J141" s="48">
        <v>0.59</v>
      </c>
      <c r="K141" s="48">
        <v>0</v>
      </c>
      <c r="L141" s="48">
        <v>0</v>
      </c>
      <c r="M141" s="48">
        <v>0.06</v>
      </c>
      <c r="N141" s="48">
        <v>4.08</v>
      </c>
      <c r="O141" s="65">
        <v>0.08</v>
      </c>
      <c r="P141" s="29">
        <v>0</v>
      </c>
      <c r="Q141" s="29">
        <v>0</v>
      </c>
      <c r="R141" s="44">
        <v>1.3100000000000001E-2</v>
      </c>
      <c r="S141" s="49" t="s">
        <v>467</v>
      </c>
      <c r="T141" s="40">
        <v>0.16200000000000001</v>
      </c>
      <c r="U141" s="33">
        <v>23.54</v>
      </c>
      <c r="V141" s="33" t="s">
        <v>466</v>
      </c>
      <c r="W141" s="33" t="s">
        <v>466</v>
      </c>
      <c r="X141" s="32"/>
      <c r="Y141" s="47"/>
      <c r="Z141" s="47"/>
    </row>
    <row r="142" spans="2:26" ht="33">
      <c r="B142" s="93">
        <v>23020</v>
      </c>
      <c r="C142" s="31"/>
      <c r="D142" s="31"/>
      <c r="E142" s="46"/>
      <c r="F142" s="46"/>
      <c r="G142" s="49">
        <v>99.02</v>
      </c>
      <c r="H142" s="48">
        <v>99.93</v>
      </c>
      <c r="I142" s="48">
        <v>0.64</v>
      </c>
      <c r="J142" s="48">
        <v>0.45</v>
      </c>
      <c r="K142" s="48">
        <v>0</v>
      </c>
      <c r="L142" s="48">
        <v>0.01</v>
      </c>
      <c r="M142" s="48">
        <v>0.06</v>
      </c>
      <c r="N142" s="48">
        <v>4.01</v>
      </c>
      <c r="O142" s="65">
        <v>0.09</v>
      </c>
      <c r="P142" s="29">
        <v>0</v>
      </c>
      <c r="Q142" s="29">
        <v>0</v>
      </c>
      <c r="R142" s="44">
        <v>1.1900000000000001E-2</v>
      </c>
      <c r="S142" s="49" t="s">
        <v>467</v>
      </c>
      <c r="T142" s="40">
        <v>0.14199999999999999</v>
      </c>
      <c r="U142" s="33">
        <v>23.53</v>
      </c>
      <c r="V142" s="33" t="s">
        <v>466</v>
      </c>
      <c r="W142" s="33" t="s">
        <v>466</v>
      </c>
      <c r="X142" s="32"/>
      <c r="Y142" s="47"/>
      <c r="Z142" s="47"/>
    </row>
    <row r="143" spans="2:26" ht="33">
      <c r="B143" s="93">
        <v>23021</v>
      </c>
      <c r="C143" s="31"/>
      <c r="D143" s="31"/>
      <c r="E143" s="46"/>
      <c r="F143" s="46"/>
      <c r="G143" s="49">
        <v>99.52</v>
      </c>
      <c r="H143" s="48">
        <v>99.9</v>
      </c>
      <c r="I143" s="48">
        <v>0.63</v>
      </c>
      <c r="J143" s="48">
        <v>0.44</v>
      </c>
      <c r="K143" s="48">
        <v>0</v>
      </c>
      <c r="L143" s="48">
        <v>0.01</v>
      </c>
      <c r="M143" s="48">
        <v>0.05</v>
      </c>
      <c r="N143" s="48">
        <v>4.37</v>
      </c>
      <c r="O143" s="65">
        <v>0.09</v>
      </c>
      <c r="P143" s="29">
        <v>0</v>
      </c>
      <c r="Q143" s="29">
        <v>0</v>
      </c>
      <c r="R143" s="44">
        <v>2.1499999999999998E-2</v>
      </c>
      <c r="S143" s="49" t="s">
        <v>467</v>
      </c>
      <c r="T143" s="40">
        <v>0.16200000000000001</v>
      </c>
      <c r="U143" s="33">
        <v>23.46</v>
      </c>
      <c r="V143" s="33" t="s">
        <v>466</v>
      </c>
      <c r="W143" s="33" t="s">
        <v>466</v>
      </c>
      <c r="X143" s="32"/>
      <c r="Y143" s="47"/>
      <c r="Z143" s="47"/>
    </row>
    <row r="144" spans="2:26" ht="33">
      <c r="B144" s="93">
        <v>23022</v>
      </c>
      <c r="C144" s="31"/>
      <c r="D144" s="31"/>
      <c r="E144" s="46"/>
      <c r="F144" s="46"/>
      <c r="G144" s="49">
        <v>100.19</v>
      </c>
      <c r="H144" s="48">
        <v>99.89</v>
      </c>
      <c r="I144" s="48">
        <v>0.64</v>
      </c>
      <c r="J144" s="48">
        <v>0.41</v>
      </c>
      <c r="K144" s="48">
        <v>0</v>
      </c>
      <c r="L144" s="48">
        <v>0.01</v>
      </c>
      <c r="M144" s="48">
        <v>7.0000000000000007E-2</v>
      </c>
      <c r="N144" s="48">
        <v>3.97</v>
      </c>
      <c r="O144" s="65">
        <v>0.08</v>
      </c>
      <c r="P144" s="29">
        <v>0</v>
      </c>
      <c r="Q144" s="29">
        <v>0</v>
      </c>
      <c r="R144" s="44">
        <v>1.3299999999999999E-2</v>
      </c>
      <c r="S144" s="49" t="s">
        <v>467</v>
      </c>
      <c r="T144" s="40">
        <v>4.4999999999999998E-2</v>
      </c>
      <c r="U144" s="33">
        <v>23.31</v>
      </c>
      <c r="V144" s="33" t="s">
        <v>466</v>
      </c>
      <c r="W144" s="33" t="s">
        <v>466</v>
      </c>
      <c r="X144" s="32"/>
      <c r="Y144" s="47"/>
      <c r="Z144" s="47"/>
    </row>
    <row r="145" spans="2:26" ht="33">
      <c r="B145" s="93">
        <v>23023</v>
      </c>
      <c r="C145" s="31"/>
      <c r="D145" s="31"/>
      <c r="E145" s="46"/>
      <c r="F145" s="46"/>
      <c r="G145" s="49">
        <v>100.49</v>
      </c>
      <c r="H145" s="48">
        <v>99.91</v>
      </c>
      <c r="I145" s="48">
        <v>0.66</v>
      </c>
      <c r="J145" s="48">
        <v>0.42</v>
      </c>
      <c r="K145" s="48">
        <v>0</v>
      </c>
      <c r="L145" s="48">
        <v>0.02</v>
      </c>
      <c r="M145" s="48">
        <v>7.0000000000000007E-2</v>
      </c>
      <c r="N145" s="48">
        <v>3.89</v>
      </c>
      <c r="O145" s="65">
        <v>0.08</v>
      </c>
      <c r="P145" s="29">
        <v>0</v>
      </c>
      <c r="Q145" s="29">
        <v>0</v>
      </c>
      <c r="R145" s="44">
        <v>2.3199999999999998E-2</v>
      </c>
      <c r="S145" s="49" t="s">
        <v>467</v>
      </c>
      <c r="T145" s="40">
        <v>2.1999999999999999E-2</v>
      </c>
      <c r="U145" s="33">
        <v>23.28</v>
      </c>
      <c r="V145" s="33" t="s">
        <v>466</v>
      </c>
      <c r="W145" s="33" t="s">
        <v>466</v>
      </c>
      <c r="X145" s="32"/>
      <c r="Y145" s="47"/>
      <c r="Z145" s="47"/>
    </row>
    <row r="146" spans="2:26">
      <c r="G146">
        <f>AVERAGE(G4:G145)</f>
        <v>99.139295774647877</v>
      </c>
      <c r="J146">
        <f>AVERAGE(J4:J145)</f>
        <v>0.43274647887323958</v>
      </c>
    </row>
    <row r="147" spans="2:26">
      <c r="G147">
        <f>MIN(G4:G145)</f>
        <v>98.36</v>
      </c>
    </row>
  </sheetData>
  <mergeCells count="22">
    <mergeCell ref="M2:M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T2:T3"/>
    <mergeCell ref="U2:U3"/>
    <mergeCell ref="V2:W2"/>
    <mergeCell ref="X2:Z2"/>
    <mergeCell ref="N2:N3"/>
    <mergeCell ref="O2:O3"/>
    <mergeCell ref="P2:P3"/>
    <mergeCell ref="Q2:Q3"/>
    <mergeCell ref="R2:R3"/>
    <mergeCell ref="S2:S3"/>
  </mergeCells>
  <phoneticPr fontId="3" type="noConversion"/>
  <pageMargins left="0.7" right="0.7" top="0.75" bottom="0.75" header="0.3" footer="0.3"/>
  <pageSetup paperSize="9" orientation="portrait" r:id="rId1"/>
  <headerFooter>
    <oddHeader>&amp;R&amp;"Arial Narrow"&amp;11&amp;KA50034Secret&amp;1#</oddHeader>
    <oddFooter>&amp;L&amp;1#&amp;"Arial Narrow"&amp;11&amp;K000000© 2024 LG Chem, Ltd. All rights reserved.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FCD6-C9E4-4412-A7E2-CAD08ECE13BF}">
  <dimension ref="B2:F122"/>
  <sheetViews>
    <sheetView showGridLines="0" workbookViewId="0">
      <selection activeCell="K16" sqref="K16"/>
    </sheetView>
  </sheetViews>
  <sheetFormatPr defaultRowHeight="14.25"/>
  <cols>
    <col min="2" max="6" width="17" bestFit="1" customWidth="1"/>
  </cols>
  <sheetData>
    <row r="2" spans="2:6">
      <c r="B2" s="1" t="s">
        <v>130</v>
      </c>
      <c r="C2" s="2" t="s">
        <v>118</v>
      </c>
      <c r="D2" s="1" t="s">
        <v>119</v>
      </c>
      <c r="E2" s="2" t="s">
        <v>120</v>
      </c>
      <c r="F2" s="1" t="s">
        <v>121</v>
      </c>
    </row>
    <row r="3" spans="2:6" ht="25.5" hidden="1">
      <c r="B3" s="1" t="s">
        <v>1</v>
      </c>
      <c r="C3" s="1" t="s">
        <v>2</v>
      </c>
      <c r="D3" s="1" t="s">
        <v>3</v>
      </c>
      <c r="E3" s="1" t="s">
        <v>4</v>
      </c>
      <c r="F3" s="1" t="s">
        <v>4</v>
      </c>
    </row>
    <row r="4" spans="2:6">
      <c r="B4" s="3" t="s">
        <v>5</v>
      </c>
      <c r="C4" s="4" t="s">
        <v>6</v>
      </c>
      <c r="D4" s="4" t="s">
        <v>7</v>
      </c>
      <c r="E4" s="5">
        <v>98.99</v>
      </c>
      <c r="F4" s="5">
        <v>90.8</v>
      </c>
    </row>
    <row r="5" spans="2:6">
      <c r="B5" s="3" t="s">
        <v>8</v>
      </c>
      <c r="C5" s="4" t="s">
        <v>6</v>
      </c>
      <c r="D5" s="4" t="s">
        <v>7</v>
      </c>
      <c r="E5" s="5">
        <v>101.86</v>
      </c>
      <c r="F5" s="5">
        <v>90.03</v>
      </c>
    </row>
    <row r="6" spans="2:6">
      <c r="B6" s="3" t="s">
        <v>9</v>
      </c>
      <c r="C6" s="4" t="s">
        <v>6</v>
      </c>
      <c r="D6" s="4" t="s">
        <v>7</v>
      </c>
      <c r="E6" s="5">
        <v>104.22</v>
      </c>
      <c r="F6" s="5">
        <v>95.01</v>
      </c>
    </row>
    <row r="7" spans="2:6">
      <c r="B7" s="3" t="s">
        <v>10</v>
      </c>
      <c r="C7" s="4" t="s">
        <v>6</v>
      </c>
      <c r="D7" s="4" t="s">
        <v>7</v>
      </c>
      <c r="E7" s="5">
        <v>99.63</v>
      </c>
      <c r="F7" s="5">
        <v>90.45</v>
      </c>
    </row>
    <row r="8" spans="2:6">
      <c r="B8" s="3" t="s">
        <v>11</v>
      </c>
      <c r="C8" s="4" t="s">
        <v>6</v>
      </c>
      <c r="D8" s="4" t="s">
        <v>7</v>
      </c>
      <c r="E8" s="5">
        <v>74</v>
      </c>
      <c r="F8" s="5">
        <v>94.33</v>
      </c>
    </row>
    <row r="9" spans="2:6">
      <c r="B9" s="3" t="s">
        <v>12</v>
      </c>
      <c r="C9" s="4" t="s">
        <v>6</v>
      </c>
      <c r="D9" s="4" t="s">
        <v>7</v>
      </c>
      <c r="E9" s="5">
        <v>70.010000000000005</v>
      </c>
      <c r="F9" s="5">
        <v>88.04</v>
      </c>
    </row>
    <row r="10" spans="2:6">
      <c r="B10" s="3" t="s">
        <v>13</v>
      </c>
      <c r="C10" s="4" t="s">
        <v>6</v>
      </c>
      <c r="D10" s="4" t="s">
        <v>7</v>
      </c>
      <c r="E10" s="5">
        <v>68.28</v>
      </c>
      <c r="F10" s="5">
        <v>87.94</v>
      </c>
    </row>
    <row r="11" spans="2:6">
      <c r="B11" s="3" t="s">
        <v>14</v>
      </c>
      <c r="C11" s="4" t="s">
        <v>6</v>
      </c>
      <c r="D11" s="4" t="s">
        <v>7</v>
      </c>
      <c r="E11" s="5">
        <v>81.39</v>
      </c>
      <c r="F11" s="5">
        <v>90.98</v>
      </c>
    </row>
    <row r="12" spans="2:6">
      <c r="B12" s="3" t="s">
        <v>15</v>
      </c>
      <c r="C12" s="4" t="s">
        <v>6</v>
      </c>
      <c r="D12" s="4" t="s">
        <v>7</v>
      </c>
      <c r="E12" s="5">
        <v>72.150000000000006</v>
      </c>
      <c r="F12" s="5">
        <v>87.81</v>
      </c>
    </row>
    <row r="13" spans="2:6">
      <c r="B13" s="3" t="s">
        <v>16</v>
      </c>
      <c r="C13" s="4" t="s">
        <v>6</v>
      </c>
      <c r="D13" s="4" t="s">
        <v>7</v>
      </c>
      <c r="E13" s="5">
        <v>75.260000000000005</v>
      </c>
      <c r="F13" s="5">
        <v>90.93</v>
      </c>
    </row>
    <row r="14" spans="2:6">
      <c r="B14" s="3" t="s">
        <v>17</v>
      </c>
      <c r="C14" s="4" t="s">
        <v>6</v>
      </c>
      <c r="D14" s="4" t="s">
        <v>7</v>
      </c>
      <c r="E14" s="5">
        <v>93.3</v>
      </c>
      <c r="F14" s="5">
        <v>90.6</v>
      </c>
    </row>
    <row r="15" spans="2:6">
      <c r="B15" s="3" t="s">
        <v>18</v>
      </c>
      <c r="C15" s="4" t="s">
        <v>6</v>
      </c>
      <c r="D15" s="4" t="s">
        <v>7</v>
      </c>
      <c r="E15" s="5">
        <v>75.31</v>
      </c>
      <c r="F15" s="5">
        <v>92.9</v>
      </c>
    </row>
    <row r="16" spans="2:6">
      <c r="B16" s="3" t="s">
        <v>19</v>
      </c>
      <c r="C16" s="4" t="s">
        <v>6</v>
      </c>
      <c r="D16" s="4" t="s">
        <v>7</v>
      </c>
      <c r="E16" s="5">
        <v>72.930000000000007</v>
      </c>
      <c r="F16" s="5">
        <v>94.5</v>
      </c>
    </row>
    <row r="17" spans="2:6">
      <c r="B17" s="3" t="s">
        <v>20</v>
      </c>
      <c r="C17" s="4" t="s">
        <v>6</v>
      </c>
      <c r="D17" s="4" t="s">
        <v>7</v>
      </c>
      <c r="E17" s="5">
        <v>104.85</v>
      </c>
      <c r="F17" s="5">
        <v>95.4</v>
      </c>
    </row>
    <row r="18" spans="2:6">
      <c r="B18" s="3" t="s">
        <v>21</v>
      </c>
      <c r="C18" s="4" t="s">
        <v>6</v>
      </c>
      <c r="D18" s="4" t="s">
        <v>7</v>
      </c>
      <c r="E18" s="5">
        <v>101.03</v>
      </c>
      <c r="F18" s="5">
        <v>94.3</v>
      </c>
    </row>
    <row r="19" spans="2:6">
      <c r="B19" s="3" t="s">
        <v>22</v>
      </c>
      <c r="C19" s="4" t="s">
        <v>6</v>
      </c>
      <c r="D19" s="4" t="s">
        <v>7</v>
      </c>
      <c r="E19" s="5">
        <v>97.86</v>
      </c>
      <c r="F19" s="5">
        <v>92</v>
      </c>
    </row>
    <row r="20" spans="2:6">
      <c r="B20" s="3" t="s">
        <v>23</v>
      </c>
      <c r="C20" s="4" t="s">
        <v>6</v>
      </c>
      <c r="D20" s="4" t="s">
        <v>7</v>
      </c>
      <c r="E20" s="5">
        <v>101.14</v>
      </c>
      <c r="F20" s="5">
        <v>91.6</v>
      </c>
    </row>
    <row r="21" spans="2:6">
      <c r="B21" s="3" t="s">
        <v>24</v>
      </c>
      <c r="C21" s="4" t="s">
        <v>6</v>
      </c>
      <c r="D21" s="4" t="s">
        <v>7</v>
      </c>
      <c r="E21" s="5">
        <v>73.930000000000007</v>
      </c>
      <c r="F21" s="5">
        <v>91.44</v>
      </c>
    </row>
    <row r="22" spans="2:6">
      <c r="B22" s="3" t="s">
        <v>25</v>
      </c>
      <c r="C22" s="4" t="s">
        <v>6</v>
      </c>
      <c r="D22" s="4" t="s">
        <v>7</v>
      </c>
      <c r="E22" s="5">
        <v>67.45</v>
      </c>
      <c r="F22" s="5">
        <v>91.04</v>
      </c>
    </row>
    <row r="23" spans="2:6">
      <c r="B23" s="3" t="s">
        <v>26</v>
      </c>
      <c r="C23" s="4" t="s">
        <v>6</v>
      </c>
      <c r="D23" s="4" t="s">
        <v>7</v>
      </c>
      <c r="E23" s="5">
        <v>64.83</v>
      </c>
      <c r="F23" s="5">
        <v>91.3</v>
      </c>
    </row>
    <row r="24" spans="2:6">
      <c r="B24" s="3" t="s">
        <v>27</v>
      </c>
      <c r="C24" s="4" t="s">
        <v>6</v>
      </c>
      <c r="D24" s="4" t="s">
        <v>7</v>
      </c>
      <c r="E24" s="5">
        <v>100.34</v>
      </c>
      <c r="F24" s="5">
        <v>89.69</v>
      </c>
    </row>
    <row r="25" spans="2:6">
      <c r="B25" s="3" t="s">
        <v>28</v>
      </c>
      <c r="C25" s="4" t="s">
        <v>6</v>
      </c>
      <c r="D25" s="4" t="s">
        <v>7</v>
      </c>
      <c r="E25" s="5">
        <v>105.84</v>
      </c>
      <c r="F25" s="5">
        <v>90.56</v>
      </c>
    </row>
    <row r="26" spans="2:6">
      <c r="B26" s="3" t="s">
        <v>29</v>
      </c>
      <c r="C26" s="4" t="s">
        <v>6</v>
      </c>
      <c r="D26" s="4" t="s">
        <v>7</v>
      </c>
      <c r="E26" s="5">
        <v>85.09</v>
      </c>
      <c r="F26" s="5">
        <v>92.06</v>
      </c>
    </row>
    <row r="27" spans="2:6">
      <c r="B27" s="3" t="s">
        <v>30</v>
      </c>
      <c r="C27" s="4" t="s">
        <v>6</v>
      </c>
      <c r="D27" s="4" t="s">
        <v>7</v>
      </c>
      <c r="E27" s="5">
        <v>84.11</v>
      </c>
      <c r="F27" s="5">
        <v>92.8</v>
      </c>
    </row>
    <row r="28" spans="2:6">
      <c r="B28" s="3" t="s">
        <v>31</v>
      </c>
      <c r="C28" s="4" t="s">
        <v>6</v>
      </c>
      <c r="D28" s="4" t="s">
        <v>7</v>
      </c>
      <c r="E28" s="5">
        <v>85.88</v>
      </c>
      <c r="F28" s="5">
        <v>86.67</v>
      </c>
    </row>
    <row r="29" spans="2:6">
      <c r="B29" s="3" t="s">
        <v>32</v>
      </c>
      <c r="C29" s="4" t="s">
        <v>6</v>
      </c>
      <c r="D29" s="4" t="s">
        <v>7</v>
      </c>
      <c r="E29" s="5">
        <v>85.78</v>
      </c>
      <c r="F29" s="5">
        <v>87.85</v>
      </c>
    </row>
    <row r="30" spans="2:6">
      <c r="B30" s="3" t="s">
        <v>33</v>
      </c>
      <c r="C30" s="4" t="s">
        <v>6</v>
      </c>
      <c r="D30" s="4" t="s">
        <v>7</v>
      </c>
      <c r="E30" s="5">
        <v>88.2</v>
      </c>
      <c r="F30" s="5">
        <v>87.27</v>
      </c>
    </row>
    <row r="31" spans="2:6">
      <c r="B31" s="3" t="s">
        <v>34</v>
      </c>
      <c r="C31" s="4" t="s">
        <v>6</v>
      </c>
      <c r="D31" s="4" t="s">
        <v>7</v>
      </c>
      <c r="E31" s="5">
        <v>83.35</v>
      </c>
      <c r="F31" s="5">
        <v>82.06</v>
      </c>
    </row>
    <row r="32" spans="2:6">
      <c r="B32" s="3" t="s">
        <v>35</v>
      </c>
      <c r="C32" s="4" t="s">
        <v>6</v>
      </c>
      <c r="D32" s="4" t="s">
        <v>7</v>
      </c>
      <c r="E32" s="5">
        <v>85.81</v>
      </c>
      <c r="F32" s="5">
        <v>86.45</v>
      </c>
    </row>
    <row r="33" spans="2:6">
      <c r="B33" s="3" t="s">
        <v>36</v>
      </c>
      <c r="C33" s="4" t="s">
        <v>6</v>
      </c>
      <c r="D33" s="4" t="s">
        <v>7</v>
      </c>
      <c r="E33" s="5">
        <v>79.75</v>
      </c>
      <c r="F33" s="5">
        <v>86.19</v>
      </c>
    </row>
    <row r="34" spans="2:6">
      <c r="B34" s="3" t="s">
        <v>37</v>
      </c>
      <c r="C34" s="4" t="s">
        <v>6</v>
      </c>
      <c r="D34" s="4" t="s">
        <v>7</v>
      </c>
      <c r="E34" s="5">
        <v>83.22</v>
      </c>
      <c r="F34" s="5">
        <v>90.9</v>
      </c>
    </row>
    <row r="35" spans="2:6">
      <c r="B35" s="3" t="s">
        <v>38</v>
      </c>
      <c r="C35" s="4" t="s">
        <v>6</v>
      </c>
      <c r="D35" s="4" t="s">
        <v>7</v>
      </c>
      <c r="E35" s="5">
        <v>96.71</v>
      </c>
      <c r="F35" s="5">
        <v>89.61</v>
      </c>
    </row>
    <row r="36" spans="2:6">
      <c r="B36" s="3" t="s">
        <v>39</v>
      </c>
      <c r="C36" s="4" t="s">
        <v>6</v>
      </c>
      <c r="D36" s="4" t="s">
        <v>7</v>
      </c>
      <c r="E36" s="5">
        <v>95.8</v>
      </c>
      <c r="F36" s="5">
        <v>92.2</v>
      </c>
    </row>
    <row r="37" spans="2:6">
      <c r="B37" s="3" t="s">
        <v>40</v>
      </c>
      <c r="C37" s="4" t="s">
        <v>6</v>
      </c>
      <c r="D37" s="4" t="s">
        <v>7</v>
      </c>
      <c r="E37" s="5">
        <v>86.35</v>
      </c>
      <c r="F37" s="5">
        <v>88.8</v>
      </c>
    </row>
    <row r="38" spans="2:6">
      <c r="B38" s="3" t="s">
        <v>41</v>
      </c>
      <c r="C38" s="4" t="s">
        <v>6</v>
      </c>
      <c r="D38" s="4" t="s">
        <v>7</v>
      </c>
      <c r="E38" s="5">
        <v>86.41</v>
      </c>
      <c r="F38" s="5">
        <v>94.1</v>
      </c>
    </row>
    <row r="39" spans="2:6">
      <c r="B39" s="3" t="s">
        <v>42</v>
      </c>
      <c r="C39" s="4" t="s">
        <v>6</v>
      </c>
      <c r="D39" s="4" t="s">
        <v>7</v>
      </c>
      <c r="E39" s="5">
        <v>82.3</v>
      </c>
      <c r="F39" s="5">
        <v>88.82</v>
      </c>
    </row>
    <row r="40" spans="2:6">
      <c r="B40" s="3" t="s">
        <v>43</v>
      </c>
      <c r="C40" s="4" t="s">
        <v>6</v>
      </c>
      <c r="D40" s="4" t="s">
        <v>7</v>
      </c>
      <c r="E40" s="5">
        <v>80.8</v>
      </c>
      <c r="F40" s="5">
        <v>88.68</v>
      </c>
    </row>
    <row r="41" spans="2:6">
      <c r="B41" s="3" t="s">
        <v>44</v>
      </c>
      <c r="C41" s="4" t="s">
        <v>6</v>
      </c>
      <c r="D41" s="4" t="s">
        <v>7</v>
      </c>
      <c r="E41" s="5">
        <v>53.73</v>
      </c>
      <c r="F41" s="5">
        <v>85.36</v>
      </c>
    </row>
    <row r="42" spans="2:6">
      <c r="B42" s="3" t="s">
        <v>45</v>
      </c>
      <c r="C42" s="4" t="s">
        <v>6</v>
      </c>
      <c r="D42" s="4" t="s">
        <v>7</v>
      </c>
      <c r="E42" s="5">
        <v>66.290000000000006</v>
      </c>
      <c r="F42" s="5">
        <v>88.37</v>
      </c>
    </row>
    <row r="43" spans="2:6">
      <c r="B43" s="3" t="s">
        <v>46</v>
      </c>
      <c r="C43" s="4" t="s">
        <v>6</v>
      </c>
      <c r="D43" s="4" t="s">
        <v>7</v>
      </c>
      <c r="E43" s="5">
        <v>66.989999999999995</v>
      </c>
      <c r="F43" s="5">
        <v>89.67</v>
      </c>
    </row>
    <row r="44" spans="2:6">
      <c r="B44" s="3" t="s">
        <v>47</v>
      </c>
      <c r="C44" s="4" t="s">
        <v>6</v>
      </c>
      <c r="D44" s="4" t="s">
        <v>7</v>
      </c>
      <c r="E44" s="5">
        <v>69.02</v>
      </c>
      <c r="F44" s="5">
        <v>86.95</v>
      </c>
    </row>
    <row r="45" spans="2:6">
      <c r="B45" s="3" t="s">
        <v>48</v>
      </c>
      <c r="C45" s="4" t="s">
        <v>6</v>
      </c>
      <c r="D45" s="4" t="s">
        <v>7</v>
      </c>
      <c r="E45" s="5">
        <v>67.48</v>
      </c>
      <c r="F45" s="5">
        <v>86.03</v>
      </c>
    </row>
    <row r="46" spans="2:6">
      <c r="B46" s="3" t="s">
        <v>49</v>
      </c>
      <c r="C46" s="4" t="s">
        <v>6</v>
      </c>
      <c r="D46" s="4" t="s">
        <v>7</v>
      </c>
      <c r="E46" s="5">
        <v>67.319999999999993</v>
      </c>
      <c r="F46" s="5">
        <v>85.81</v>
      </c>
    </row>
    <row r="47" spans="2:6">
      <c r="B47" s="3" t="s">
        <v>50</v>
      </c>
      <c r="C47" s="4" t="s">
        <v>6</v>
      </c>
      <c r="D47" s="4" t="s">
        <v>7</v>
      </c>
      <c r="E47" s="5">
        <v>95.51</v>
      </c>
      <c r="F47" s="5">
        <v>91.23</v>
      </c>
    </row>
    <row r="48" spans="2:6">
      <c r="B48" s="3" t="s">
        <v>51</v>
      </c>
      <c r="C48" s="4" t="s">
        <v>6</v>
      </c>
      <c r="D48" s="4" t="s">
        <v>7</v>
      </c>
      <c r="E48" s="5">
        <v>82.81</v>
      </c>
      <c r="F48" s="5">
        <v>86.92</v>
      </c>
    </row>
    <row r="49" spans="2:6">
      <c r="B49" s="3" t="s">
        <v>52</v>
      </c>
      <c r="C49" s="4" t="s">
        <v>6</v>
      </c>
      <c r="D49" s="4" t="s">
        <v>7</v>
      </c>
      <c r="E49" s="5">
        <v>80.55</v>
      </c>
      <c r="F49" s="5">
        <v>86.87</v>
      </c>
    </row>
    <row r="50" spans="2:6">
      <c r="B50" s="3" t="s">
        <v>53</v>
      </c>
      <c r="C50" s="4" t="s">
        <v>6</v>
      </c>
      <c r="D50" s="4" t="s">
        <v>7</v>
      </c>
      <c r="E50" s="5">
        <v>84.44</v>
      </c>
      <c r="F50" s="5">
        <v>90.03</v>
      </c>
    </row>
    <row r="51" spans="2:6">
      <c r="B51" s="3" t="s">
        <v>54</v>
      </c>
      <c r="C51" s="4" t="s">
        <v>6</v>
      </c>
      <c r="D51" s="4" t="s">
        <v>7</v>
      </c>
      <c r="E51" s="5">
        <v>77.900000000000006</v>
      </c>
      <c r="F51" s="5">
        <v>83.13</v>
      </c>
    </row>
    <row r="52" spans="2:6">
      <c r="B52" s="3" t="s">
        <v>55</v>
      </c>
      <c r="C52" s="4" t="s">
        <v>6</v>
      </c>
      <c r="D52" s="4" t="s">
        <v>7</v>
      </c>
      <c r="E52" s="5">
        <v>98.51</v>
      </c>
      <c r="F52" s="5">
        <v>90.4</v>
      </c>
    </row>
    <row r="53" spans="2:6">
      <c r="B53" s="3" t="s">
        <v>56</v>
      </c>
      <c r="C53" s="4" t="s">
        <v>6</v>
      </c>
      <c r="D53" s="4" t="s">
        <v>7</v>
      </c>
      <c r="E53" s="5">
        <v>89.29</v>
      </c>
      <c r="F53" s="5">
        <v>87.02</v>
      </c>
    </row>
    <row r="54" spans="2:6">
      <c r="B54" s="3" t="s">
        <v>57</v>
      </c>
      <c r="C54" s="4" t="s">
        <v>6</v>
      </c>
      <c r="D54" s="4" t="s">
        <v>7</v>
      </c>
      <c r="E54" s="5">
        <v>89.39</v>
      </c>
      <c r="F54" s="5">
        <v>88.08</v>
      </c>
    </row>
    <row r="55" spans="2:6">
      <c r="B55" s="3" t="s">
        <v>122</v>
      </c>
      <c r="C55" s="4" t="s">
        <v>6</v>
      </c>
      <c r="D55" s="4" t="s">
        <v>7</v>
      </c>
      <c r="E55" s="5">
        <v>82.09</v>
      </c>
      <c r="F55" s="5">
        <v>83.93</v>
      </c>
    </row>
    <row r="56" spans="2:6">
      <c r="B56" s="3" t="s">
        <v>58</v>
      </c>
      <c r="C56" s="4" t="s">
        <v>6</v>
      </c>
      <c r="D56" s="4" t="s">
        <v>7</v>
      </c>
      <c r="E56" s="5">
        <v>90.12</v>
      </c>
      <c r="F56" s="5">
        <v>86.82</v>
      </c>
    </row>
    <row r="57" spans="2:6">
      <c r="B57" s="3" t="s">
        <v>59</v>
      </c>
      <c r="C57" s="4" t="s">
        <v>6</v>
      </c>
      <c r="D57" s="4" t="s">
        <v>7</v>
      </c>
      <c r="E57" s="5">
        <v>89.74</v>
      </c>
      <c r="F57" s="5">
        <v>86.78</v>
      </c>
    </row>
    <row r="58" spans="2:6">
      <c r="B58" s="3" t="s">
        <v>60</v>
      </c>
      <c r="C58" s="4" t="s">
        <v>6</v>
      </c>
      <c r="D58" s="4" t="s">
        <v>7</v>
      </c>
      <c r="E58" s="5">
        <v>83.36</v>
      </c>
      <c r="F58" s="5">
        <v>85.65</v>
      </c>
    </row>
    <row r="59" spans="2:6">
      <c r="B59" s="3" t="s">
        <v>61</v>
      </c>
      <c r="C59" s="4" t="s">
        <v>6</v>
      </c>
      <c r="D59" s="4" t="s">
        <v>7</v>
      </c>
      <c r="E59" s="5">
        <v>80.819999999999993</v>
      </c>
      <c r="F59" s="5">
        <v>84.83</v>
      </c>
    </row>
    <row r="60" spans="2:6">
      <c r="B60" s="3" t="s">
        <v>62</v>
      </c>
      <c r="C60" s="4" t="s">
        <v>6</v>
      </c>
      <c r="D60" s="4" t="s">
        <v>7</v>
      </c>
      <c r="E60" s="5">
        <v>100.52</v>
      </c>
      <c r="F60" s="5">
        <v>87.3</v>
      </c>
    </row>
    <row r="61" spans="2:6">
      <c r="B61" s="3" t="s">
        <v>63</v>
      </c>
      <c r="C61" s="4" t="s">
        <v>6</v>
      </c>
      <c r="D61" s="4" t="s">
        <v>7</v>
      </c>
      <c r="E61" s="5">
        <v>96.79</v>
      </c>
      <c r="F61" s="5">
        <v>86.67</v>
      </c>
    </row>
    <row r="62" spans="2:6">
      <c r="B62" s="3" t="s">
        <v>64</v>
      </c>
      <c r="C62" s="4" t="s">
        <v>6</v>
      </c>
      <c r="D62" s="4" t="s">
        <v>7</v>
      </c>
      <c r="E62" s="5">
        <v>101</v>
      </c>
      <c r="F62" s="5">
        <v>86.59</v>
      </c>
    </row>
    <row r="63" spans="2:6">
      <c r="B63" s="3" t="s">
        <v>65</v>
      </c>
      <c r="C63" s="4" t="s">
        <v>6</v>
      </c>
      <c r="D63" s="4" t="s">
        <v>7</v>
      </c>
      <c r="E63" s="5">
        <v>89.26</v>
      </c>
      <c r="F63" s="5">
        <v>86.62</v>
      </c>
    </row>
    <row r="64" spans="2:6">
      <c r="B64" s="3" t="s">
        <v>66</v>
      </c>
      <c r="C64" s="4" t="s">
        <v>6</v>
      </c>
      <c r="D64" s="4" t="s">
        <v>7</v>
      </c>
      <c r="E64" s="5">
        <v>106.17</v>
      </c>
      <c r="F64" s="5">
        <v>89.13</v>
      </c>
    </row>
    <row r="65" spans="2:6">
      <c r="B65" s="3" t="s">
        <v>67</v>
      </c>
      <c r="C65" s="4" t="s">
        <v>6</v>
      </c>
      <c r="D65" s="4" t="s">
        <v>7</v>
      </c>
      <c r="E65" s="5">
        <v>105.72</v>
      </c>
      <c r="F65" s="5">
        <v>89.66</v>
      </c>
    </row>
    <row r="66" spans="2:6">
      <c r="B66" s="3" t="s">
        <v>68</v>
      </c>
      <c r="C66" s="4" t="s">
        <v>6</v>
      </c>
      <c r="D66" s="4" t="s">
        <v>7</v>
      </c>
      <c r="E66" s="5">
        <v>62.48</v>
      </c>
      <c r="F66" s="5">
        <v>92.48</v>
      </c>
    </row>
    <row r="67" spans="2:6">
      <c r="B67" s="3" t="s">
        <v>69</v>
      </c>
      <c r="C67" s="4" t="s">
        <v>6</v>
      </c>
      <c r="D67" s="4" t="s">
        <v>7</v>
      </c>
      <c r="E67" s="5">
        <v>94.94</v>
      </c>
      <c r="F67" s="5">
        <v>87.35</v>
      </c>
    </row>
    <row r="68" spans="2:6">
      <c r="B68" s="3" t="s">
        <v>70</v>
      </c>
      <c r="C68" s="4" t="s">
        <v>6</v>
      </c>
      <c r="D68" s="4" t="s">
        <v>7</v>
      </c>
      <c r="E68" s="5">
        <v>101.71</v>
      </c>
      <c r="F68" s="5">
        <v>91.24</v>
      </c>
    </row>
    <row r="69" spans="2:6">
      <c r="B69" s="3" t="s">
        <v>123</v>
      </c>
      <c r="C69" s="4" t="s">
        <v>6</v>
      </c>
      <c r="D69" s="4" t="s">
        <v>7</v>
      </c>
      <c r="E69" s="5">
        <v>92.71</v>
      </c>
      <c r="F69" s="5">
        <v>88.64</v>
      </c>
    </row>
    <row r="70" spans="2:6">
      <c r="B70" s="3" t="s">
        <v>124</v>
      </c>
      <c r="C70" s="4" t="s">
        <v>6</v>
      </c>
      <c r="D70" s="4" t="s">
        <v>7</v>
      </c>
      <c r="E70" s="5">
        <v>92.8</v>
      </c>
      <c r="F70" s="5">
        <v>90.43</v>
      </c>
    </row>
    <row r="71" spans="2:6">
      <c r="B71" s="3" t="s">
        <v>125</v>
      </c>
      <c r="C71" s="4" t="s">
        <v>6</v>
      </c>
      <c r="D71" s="4" t="s">
        <v>7</v>
      </c>
      <c r="E71" s="5">
        <v>91.16</v>
      </c>
      <c r="F71" s="5">
        <v>82.15</v>
      </c>
    </row>
    <row r="72" spans="2:6">
      <c r="B72" s="3" t="s">
        <v>126</v>
      </c>
      <c r="C72" s="4" t="s">
        <v>6</v>
      </c>
      <c r="D72" s="4" t="s">
        <v>7</v>
      </c>
      <c r="E72" s="5">
        <v>103.06</v>
      </c>
      <c r="F72" s="5">
        <v>82.2</v>
      </c>
    </row>
    <row r="73" spans="2:6">
      <c r="B73" s="3" t="s">
        <v>71</v>
      </c>
      <c r="C73" s="4" t="s">
        <v>6</v>
      </c>
      <c r="D73" s="4" t="s">
        <v>7</v>
      </c>
      <c r="E73" s="5">
        <v>98.02</v>
      </c>
      <c r="F73" s="5">
        <v>84.867000000000004</v>
      </c>
    </row>
    <row r="74" spans="2:6">
      <c r="B74" s="3" t="s">
        <v>72</v>
      </c>
      <c r="C74" s="4" t="s">
        <v>6</v>
      </c>
      <c r="D74" s="4" t="s">
        <v>7</v>
      </c>
      <c r="E74" s="5">
        <v>89.85</v>
      </c>
      <c r="F74" s="5">
        <v>81.125</v>
      </c>
    </row>
    <row r="75" spans="2:6">
      <c r="B75" s="3" t="s">
        <v>73</v>
      </c>
      <c r="C75" s="4" t="s">
        <v>6</v>
      </c>
      <c r="D75" s="4" t="s">
        <v>7</v>
      </c>
      <c r="E75" s="5">
        <v>100.13</v>
      </c>
      <c r="F75" s="5">
        <v>84.254999999999995</v>
      </c>
    </row>
    <row r="76" spans="2:6">
      <c r="B76" s="3" t="s">
        <v>74</v>
      </c>
      <c r="C76" s="4" t="s">
        <v>6</v>
      </c>
      <c r="D76" s="4" t="s">
        <v>7</v>
      </c>
      <c r="E76" s="5">
        <v>96.67</v>
      </c>
      <c r="F76" s="5">
        <v>85.171999999999997</v>
      </c>
    </row>
    <row r="77" spans="2:6">
      <c r="B77" s="3" t="s">
        <v>75</v>
      </c>
      <c r="C77" s="4" t="s">
        <v>6</v>
      </c>
      <c r="D77" s="4" t="s">
        <v>7</v>
      </c>
      <c r="E77" s="5">
        <v>96.95</v>
      </c>
      <c r="F77" s="5">
        <v>84.042000000000002</v>
      </c>
    </row>
    <row r="78" spans="2:6">
      <c r="B78" s="3" t="s">
        <v>76</v>
      </c>
      <c r="C78" s="4" t="s">
        <v>6</v>
      </c>
      <c r="D78" s="4" t="s">
        <v>7</v>
      </c>
      <c r="E78" s="5">
        <v>105.52</v>
      </c>
      <c r="F78" s="5">
        <v>92.94</v>
      </c>
    </row>
    <row r="79" spans="2:6">
      <c r="B79" s="3" t="s">
        <v>77</v>
      </c>
      <c r="C79" s="4" t="s">
        <v>6</v>
      </c>
      <c r="D79" s="4" t="s">
        <v>7</v>
      </c>
      <c r="E79" s="5">
        <v>99.01</v>
      </c>
      <c r="F79" s="5">
        <v>87.79</v>
      </c>
    </row>
    <row r="80" spans="2:6">
      <c r="B80" s="3" t="s">
        <v>78</v>
      </c>
      <c r="C80" s="4" t="s">
        <v>6</v>
      </c>
      <c r="D80" s="4" t="s">
        <v>7</v>
      </c>
      <c r="E80" s="5">
        <v>98.47</v>
      </c>
      <c r="F80" s="5">
        <v>85.93</v>
      </c>
    </row>
    <row r="81" spans="2:6">
      <c r="B81" s="3" t="s">
        <v>79</v>
      </c>
      <c r="C81" s="4" t="s">
        <v>6</v>
      </c>
      <c r="D81" s="4" t="s">
        <v>7</v>
      </c>
      <c r="E81" s="5">
        <v>100.58</v>
      </c>
      <c r="F81" s="5">
        <v>84.59</v>
      </c>
    </row>
    <row r="82" spans="2:6">
      <c r="B82" s="3" t="s">
        <v>80</v>
      </c>
      <c r="C82" s="4" t="s">
        <v>6</v>
      </c>
      <c r="D82" s="4" t="s">
        <v>7</v>
      </c>
      <c r="E82" s="5">
        <v>102.81</v>
      </c>
      <c r="F82" s="5">
        <v>82.52</v>
      </c>
    </row>
    <row r="83" spans="2:6">
      <c r="B83" s="3" t="s">
        <v>81</v>
      </c>
      <c r="C83" s="4" t="s">
        <v>6</v>
      </c>
      <c r="D83" s="4" t="s">
        <v>7</v>
      </c>
      <c r="E83" s="5">
        <v>99.04</v>
      </c>
      <c r="F83" s="5">
        <v>83</v>
      </c>
    </row>
    <row r="84" spans="2:6">
      <c r="B84" s="3" t="s">
        <v>82</v>
      </c>
      <c r="C84" s="4" t="s">
        <v>6</v>
      </c>
      <c r="D84" s="4" t="s">
        <v>7</v>
      </c>
      <c r="E84" s="5">
        <v>91.2</v>
      </c>
      <c r="F84" s="5">
        <v>80.63</v>
      </c>
    </row>
    <row r="85" spans="2:6">
      <c r="B85" s="3" t="s">
        <v>83</v>
      </c>
      <c r="C85" s="4" t="s">
        <v>6</v>
      </c>
      <c r="D85" s="4" t="s">
        <v>7</v>
      </c>
      <c r="E85" s="5">
        <v>104.54</v>
      </c>
      <c r="F85" s="5">
        <v>87.54</v>
      </c>
    </row>
    <row r="86" spans="2:6">
      <c r="B86" s="3" t="s">
        <v>84</v>
      </c>
      <c r="C86" s="4" t="s">
        <v>6</v>
      </c>
      <c r="D86" s="4" t="s">
        <v>7</v>
      </c>
      <c r="E86" s="5">
        <v>101.37</v>
      </c>
      <c r="F86" s="5">
        <v>86.72</v>
      </c>
    </row>
    <row r="87" spans="2:6">
      <c r="B87" s="3" t="s">
        <v>85</v>
      </c>
      <c r="C87" s="4" t="s">
        <v>6</v>
      </c>
      <c r="D87" s="4" t="s">
        <v>7</v>
      </c>
      <c r="E87" s="5">
        <v>95.53</v>
      </c>
      <c r="F87" s="5">
        <v>87.32</v>
      </c>
    </row>
    <row r="88" spans="2:6">
      <c r="B88" s="3" t="s">
        <v>86</v>
      </c>
      <c r="C88" s="4" t="s">
        <v>6</v>
      </c>
      <c r="D88" s="4" t="s">
        <v>7</v>
      </c>
      <c r="E88" s="5">
        <v>92.75</v>
      </c>
      <c r="F88" s="5">
        <v>83.4</v>
      </c>
    </row>
    <row r="89" spans="2:6">
      <c r="B89" s="3" t="s">
        <v>87</v>
      </c>
      <c r="C89" s="4" t="s">
        <v>6</v>
      </c>
      <c r="D89" s="4" t="s">
        <v>7</v>
      </c>
      <c r="E89" s="5">
        <v>90.12</v>
      </c>
      <c r="F89" s="5">
        <v>84.2</v>
      </c>
    </row>
    <row r="90" spans="2:6">
      <c r="B90" s="3" t="s">
        <v>88</v>
      </c>
      <c r="C90" s="4" t="s">
        <v>6</v>
      </c>
      <c r="D90" s="4" t="s">
        <v>7</v>
      </c>
      <c r="E90" s="5">
        <v>96.26</v>
      </c>
      <c r="F90" s="5">
        <v>83.13</v>
      </c>
    </row>
    <row r="91" spans="2:6">
      <c r="B91" s="3" t="s">
        <v>89</v>
      </c>
      <c r="C91" s="4" t="s">
        <v>6</v>
      </c>
      <c r="D91" s="4" t="s">
        <v>7</v>
      </c>
      <c r="E91" s="5">
        <v>103.81</v>
      </c>
      <c r="F91" s="5">
        <v>86</v>
      </c>
    </row>
    <row r="92" spans="2:6">
      <c r="B92" s="3" t="s">
        <v>90</v>
      </c>
      <c r="C92" s="4" t="s">
        <v>6</v>
      </c>
      <c r="D92" s="4" t="s">
        <v>7</v>
      </c>
      <c r="E92" s="5">
        <v>97.91</v>
      </c>
      <c r="F92" s="5">
        <v>84.61</v>
      </c>
    </row>
    <row r="93" spans="2:6">
      <c r="B93" s="3" t="s">
        <v>91</v>
      </c>
      <c r="C93" s="4" t="s">
        <v>6</v>
      </c>
      <c r="D93" s="4" t="s">
        <v>7</v>
      </c>
      <c r="E93" s="5">
        <v>100.92</v>
      </c>
      <c r="F93" s="5">
        <v>85.84</v>
      </c>
    </row>
    <row r="94" spans="2:6">
      <c r="B94" s="3" t="s">
        <v>92</v>
      </c>
      <c r="C94" s="4" t="s">
        <v>6</v>
      </c>
      <c r="D94" s="4" t="s">
        <v>7</v>
      </c>
      <c r="E94" s="5">
        <v>102.35</v>
      </c>
      <c r="F94" s="5">
        <v>84.75</v>
      </c>
    </row>
    <row r="95" spans="2:6">
      <c r="B95" s="3" t="s">
        <v>93</v>
      </c>
      <c r="C95" s="4" t="s">
        <v>6</v>
      </c>
      <c r="D95" s="4" t="s">
        <v>7</v>
      </c>
      <c r="E95" s="5">
        <v>109</v>
      </c>
      <c r="F95" s="5">
        <v>86.43</v>
      </c>
    </row>
    <row r="96" spans="2:6">
      <c r="B96" s="3" t="s">
        <v>94</v>
      </c>
      <c r="C96" s="4" t="s">
        <v>6</v>
      </c>
      <c r="D96" s="4" t="s">
        <v>7</v>
      </c>
      <c r="E96" s="5">
        <v>97.33</v>
      </c>
      <c r="F96" s="5">
        <v>84.51</v>
      </c>
    </row>
    <row r="97" spans="2:6">
      <c r="B97" s="3" t="s">
        <v>95</v>
      </c>
      <c r="C97" s="4" t="s">
        <v>6</v>
      </c>
      <c r="D97" s="4" t="s">
        <v>7</v>
      </c>
      <c r="E97" s="5">
        <v>99.26</v>
      </c>
      <c r="F97" s="5">
        <v>85.5</v>
      </c>
    </row>
    <row r="98" spans="2:6">
      <c r="B98" s="3" t="s">
        <v>96</v>
      </c>
      <c r="C98" s="4" t="s">
        <v>6</v>
      </c>
      <c r="D98" s="4" t="s">
        <v>7</v>
      </c>
      <c r="E98" s="5">
        <v>100.56</v>
      </c>
      <c r="F98" s="5">
        <v>84.6</v>
      </c>
    </row>
    <row r="99" spans="2:6">
      <c r="B99" s="3" t="s">
        <v>97</v>
      </c>
      <c r="C99" s="4" t="s">
        <v>6</v>
      </c>
      <c r="D99" s="4" t="s">
        <v>7</v>
      </c>
      <c r="E99" s="5">
        <v>87.05</v>
      </c>
      <c r="F99" s="5">
        <v>86.14</v>
      </c>
    </row>
    <row r="100" spans="2:6">
      <c r="B100" s="3" t="s">
        <v>98</v>
      </c>
      <c r="C100" s="4" t="s">
        <v>6</v>
      </c>
      <c r="D100" s="4" t="s">
        <v>7</v>
      </c>
      <c r="E100" s="5">
        <v>84.57</v>
      </c>
      <c r="F100" s="5">
        <v>86.6</v>
      </c>
    </row>
    <row r="101" spans="2:6">
      <c r="B101" s="3" t="s">
        <v>99</v>
      </c>
      <c r="C101" s="4" t="s">
        <v>6</v>
      </c>
      <c r="D101" s="4" t="s">
        <v>7</v>
      </c>
      <c r="E101" s="5">
        <v>81.81</v>
      </c>
      <c r="F101" s="5">
        <v>85.42</v>
      </c>
    </row>
    <row r="102" spans="2:6">
      <c r="B102" s="3" t="s">
        <v>100</v>
      </c>
      <c r="C102" s="4" t="s">
        <v>6</v>
      </c>
      <c r="D102" s="4" t="s">
        <v>7</v>
      </c>
      <c r="E102" s="5">
        <v>87.3</v>
      </c>
      <c r="F102" s="5">
        <v>87.12</v>
      </c>
    </row>
    <row r="103" spans="2:6">
      <c r="B103" s="3" t="s">
        <v>101</v>
      </c>
      <c r="C103" s="4" t="s">
        <v>6</v>
      </c>
      <c r="D103" s="4" t="s">
        <v>7</v>
      </c>
      <c r="E103" s="5">
        <v>87.47</v>
      </c>
      <c r="F103" s="5">
        <v>86.37</v>
      </c>
    </row>
    <row r="104" spans="2:6">
      <c r="B104" s="3" t="s">
        <v>102</v>
      </c>
      <c r="C104" s="4" t="s">
        <v>6</v>
      </c>
      <c r="D104" s="4" t="s">
        <v>7</v>
      </c>
      <c r="E104" s="5">
        <v>85.23</v>
      </c>
      <c r="F104" s="5">
        <v>86.8</v>
      </c>
    </row>
    <row r="105" spans="2:6">
      <c r="B105" s="3" t="s">
        <v>127</v>
      </c>
      <c r="C105" s="4" t="s">
        <v>6</v>
      </c>
      <c r="D105" s="4" t="s">
        <v>7</v>
      </c>
      <c r="E105" s="5">
        <v>86.77</v>
      </c>
      <c r="F105" s="5">
        <v>87.15</v>
      </c>
    </row>
    <row r="106" spans="2:6">
      <c r="B106" s="3" t="s">
        <v>128</v>
      </c>
      <c r="C106" s="4" t="s">
        <v>6</v>
      </c>
      <c r="D106" s="4" t="s">
        <v>7</v>
      </c>
      <c r="E106" s="5">
        <v>86.81</v>
      </c>
      <c r="F106" s="5">
        <v>85.28</v>
      </c>
    </row>
    <row r="107" spans="2:6">
      <c r="B107" s="3" t="s">
        <v>129</v>
      </c>
      <c r="C107" s="4" t="s">
        <v>6</v>
      </c>
      <c r="D107" s="4" t="s">
        <v>7</v>
      </c>
      <c r="E107" s="5">
        <v>83.64</v>
      </c>
      <c r="F107" s="5">
        <v>86.99</v>
      </c>
    </row>
    <row r="108" spans="2:6">
      <c r="B108" s="6" t="s">
        <v>103</v>
      </c>
      <c r="C108" s="7" t="s">
        <v>6</v>
      </c>
      <c r="D108" s="7" t="s">
        <v>7</v>
      </c>
      <c r="E108" s="8">
        <v>94.51</v>
      </c>
      <c r="F108" s="8">
        <v>86.63</v>
      </c>
    </row>
    <row r="109" spans="2:6">
      <c r="B109" s="6" t="s">
        <v>104</v>
      </c>
      <c r="C109" s="7" t="s">
        <v>6</v>
      </c>
      <c r="D109" s="7" t="s">
        <v>7</v>
      </c>
      <c r="E109" s="8">
        <v>94.66</v>
      </c>
      <c r="F109" s="8">
        <v>85.3</v>
      </c>
    </row>
    <row r="110" spans="2:6">
      <c r="B110" s="6" t="s">
        <v>105</v>
      </c>
      <c r="C110" s="7" t="s">
        <v>6</v>
      </c>
      <c r="D110" s="7" t="s">
        <v>7</v>
      </c>
      <c r="E110" s="8">
        <v>93.83</v>
      </c>
      <c r="F110" s="8">
        <v>84.74</v>
      </c>
    </row>
    <row r="111" spans="2:6">
      <c r="B111" s="6" t="s">
        <v>106</v>
      </c>
      <c r="C111" s="7" t="s">
        <v>6</v>
      </c>
      <c r="D111" s="7" t="s">
        <v>7</v>
      </c>
      <c r="E111" s="8">
        <v>83.4</v>
      </c>
      <c r="F111" s="8">
        <v>82.87</v>
      </c>
    </row>
    <row r="112" spans="2:6">
      <c r="B112" s="6" t="s">
        <v>107</v>
      </c>
      <c r="C112" s="7" t="s">
        <v>6</v>
      </c>
      <c r="D112" s="7" t="s">
        <v>7</v>
      </c>
      <c r="E112" s="8">
        <v>88.88</v>
      </c>
      <c r="F112" s="8">
        <v>86.37</v>
      </c>
    </row>
    <row r="113" spans="2:6">
      <c r="B113" s="6" t="s">
        <v>108</v>
      </c>
      <c r="C113" s="7" t="s">
        <v>6</v>
      </c>
      <c r="D113" s="7" t="s">
        <v>7</v>
      </c>
      <c r="E113" s="8">
        <v>85.81</v>
      </c>
      <c r="F113" s="8">
        <v>83.94</v>
      </c>
    </row>
    <row r="114" spans="2:6">
      <c r="B114" s="6" t="s">
        <v>109</v>
      </c>
      <c r="C114" s="7" t="s">
        <v>6</v>
      </c>
      <c r="D114" s="7" t="s">
        <v>7</v>
      </c>
      <c r="E114" s="8">
        <v>85.23</v>
      </c>
      <c r="F114" s="8">
        <v>84.1</v>
      </c>
    </row>
    <row r="115" spans="2:6">
      <c r="B115" s="6" t="s">
        <v>110</v>
      </c>
      <c r="C115" s="7" t="s">
        <v>6</v>
      </c>
      <c r="D115" s="7" t="s">
        <v>7</v>
      </c>
      <c r="E115" s="8">
        <v>78.86</v>
      </c>
      <c r="F115" s="8">
        <v>81.39</v>
      </c>
    </row>
    <row r="116" spans="2:6">
      <c r="B116" s="6" t="s">
        <v>111</v>
      </c>
      <c r="C116" s="7" t="s">
        <v>6</v>
      </c>
      <c r="D116" s="7" t="s">
        <v>7</v>
      </c>
      <c r="E116" s="8">
        <v>79.47</v>
      </c>
      <c r="F116" s="8">
        <v>83.22</v>
      </c>
    </row>
    <row r="117" spans="2:6">
      <c r="B117" s="6" t="s">
        <v>112</v>
      </c>
      <c r="C117" s="7" t="s">
        <v>6</v>
      </c>
      <c r="D117" s="7" t="s">
        <v>7</v>
      </c>
      <c r="E117" s="8">
        <v>83.06</v>
      </c>
      <c r="F117" s="8">
        <v>82.97</v>
      </c>
    </row>
    <row r="118" spans="2:6">
      <c r="B118" s="6" t="s">
        <v>113</v>
      </c>
      <c r="C118" s="7" t="s">
        <v>6</v>
      </c>
      <c r="D118" s="7" t="s">
        <v>7</v>
      </c>
      <c r="E118" s="8">
        <v>78.23</v>
      </c>
      <c r="F118" s="8">
        <v>83.79</v>
      </c>
    </row>
    <row r="119" spans="2:6">
      <c r="B119" s="6" t="s">
        <v>114</v>
      </c>
      <c r="C119" s="7" t="s">
        <v>6</v>
      </c>
      <c r="D119" s="7" t="s">
        <v>7</v>
      </c>
      <c r="E119" s="8">
        <v>75.010000000000005</v>
      </c>
      <c r="F119" s="8">
        <v>83.75</v>
      </c>
    </row>
    <row r="120" spans="2:6">
      <c r="B120" s="6" t="s">
        <v>115</v>
      </c>
      <c r="C120" s="7" t="s">
        <v>6</v>
      </c>
      <c r="D120" s="7" t="s">
        <v>7</v>
      </c>
      <c r="E120" s="8">
        <v>70.19</v>
      </c>
      <c r="F120" s="8">
        <v>81.98</v>
      </c>
    </row>
    <row r="121" spans="2:6">
      <c r="B121" s="6" t="s">
        <v>116</v>
      </c>
      <c r="C121" s="7" t="s">
        <v>6</v>
      </c>
      <c r="D121" s="7" t="s">
        <v>7</v>
      </c>
      <c r="E121" s="8">
        <v>76.680000000000007</v>
      </c>
      <c r="F121" s="8">
        <v>83.88</v>
      </c>
    </row>
    <row r="122" spans="2:6">
      <c r="B122" s="6" t="s">
        <v>117</v>
      </c>
      <c r="C122" s="7" t="s">
        <v>6</v>
      </c>
      <c r="D122" s="7" t="s">
        <v>7</v>
      </c>
      <c r="E122" s="8">
        <v>79.239999999999995</v>
      </c>
      <c r="F122" s="8">
        <v>84.25</v>
      </c>
    </row>
  </sheetData>
  <phoneticPr fontId="3" type="noConversion"/>
  <pageMargins left="0.7" right="0.7" top="0.75" bottom="0.75" header="0.3" footer="0.3"/>
  <pageSetup paperSize="9" orientation="portrait" r:id="rId1"/>
  <headerFooter>
    <oddHeader>&amp;R&amp;"Arial Narrow"&amp;11&amp;KA50034Secret&amp;1#</oddHeader>
    <oddFooter>&amp;L&amp;1#&amp;"Arial Narrow"&amp;11&amp;K000000© 2024 LG Chem, Ltd. 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1C7A-1520-4471-8F61-2858EBBD1AAC}">
  <dimension ref="B1:R183"/>
  <sheetViews>
    <sheetView showGridLines="0" zoomScaleNormal="100" workbookViewId="0">
      <selection activeCell="Y24" sqref="Y24"/>
    </sheetView>
  </sheetViews>
  <sheetFormatPr defaultRowHeight="14.25"/>
  <cols>
    <col min="2" max="2" width="8.6640625" customWidth="1"/>
    <col min="3" max="3" width="9.109375" customWidth="1"/>
    <col min="4" max="4" width="7.44140625" customWidth="1"/>
    <col min="5" max="5" width="8.21875" customWidth="1"/>
    <col min="6" max="7" width="8.33203125" customWidth="1"/>
    <col min="8" max="8" width="8.33203125" style="16" customWidth="1"/>
    <col min="9" max="17" width="8.33203125" customWidth="1"/>
    <col min="18" max="18" width="8.33203125" style="16" customWidth="1"/>
  </cols>
  <sheetData>
    <row r="1" spans="2:18" ht="38.25">
      <c r="B1" s="1" t="s">
        <v>130</v>
      </c>
      <c r="C1" s="1" t="s">
        <v>144</v>
      </c>
      <c r="D1" s="1" t="s">
        <v>3</v>
      </c>
      <c r="E1" s="1" t="s">
        <v>3</v>
      </c>
      <c r="F1" s="1" t="s">
        <v>145</v>
      </c>
      <c r="G1" s="1" t="s">
        <v>146</v>
      </c>
      <c r="H1" s="14" t="s">
        <v>147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151</v>
      </c>
      <c r="P1" s="1" t="s">
        <v>152</v>
      </c>
      <c r="Q1" s="1" t="s">
        <v>153</v>
      </c>
      <c r="R1" s="14" t="s">
        <v>4</v>
      </c>
    </row>
    <row r="2" spans="2:18" ht="24">
      <c r="B2" s="1" t="s">
        <v>130</v>
      </c>
      <c r="C2" s="2" t="s">
        <v>118</v>
      </c>
      <c r="D2" s="1" t="s">
        <v>119</v>
      </c>
      <c r="E2" s="1" t="s">
        <v>131</v>
      </c>
      <c r="F2" s="2" t="s">
        <v>120</v>
      </c>
      <c r="G2" s="1" t="s">
        <v>132</v>
      </c>
      <c r="H2" s="15" t="s">
        <v>133</v>
      </c>
      <c r="I2" s="2" t="s">
        <v>134</v>
      </c>
      <c r="J2" s="2" t="s">
        <v>135</v>
      </c>
      <c r="K2" s="2" t="s">
        <v>136</v>
      </c>
      <c r="L2" s="2" t="s">
        <v>137</v>
      </c>
      <c r="M2" s="2" t="s">
        <v>138</v>
      </c>
      <c r="N2" s="2" t="s">
        <v>139</v>
      </c>
      <c r="O2" s="1" t="s">
        <v>140</v>
      </c>
      <c r="P2" s="2" t="s">
        <v>141</v>
      </c>
      <c r="Q2" s="2" t="s">
        <v>142</v>
      </c>
      <c r="R2" s="15" t="s">
        <v>143</v>
      </c>
    </row>
    <row r="3" spans="2:18">
      <c r="B3" s="3" t="s">
        <v>154</v>
      </c>
      <c r="C3" s="4" t="s">
        <v>6</v>
      </c>
      <c r="D3" s="4" t="s">
        <v>7</v>
      </c>
      <c r="E3" s="4" t="s">
        <v>7</v>
      </c>
      <c r="F3" s="12">
        <v>94.95</v>
      </c>
      <c r="G3" s="12">
        <v>99.4</v>
      </c>
      <c r="H3" s="12">
        <v>2.7</v>
      </c>
      <c r="I3" s="9">
        <v>0.04</v>
      </c>
      <c r="J3" s="9">
        <v>0.878</v>
      </c>
      <c r="K3" s="9">
        <v>0</v>
      </c>
      <c r="L3" s="9">
        <v>0</v>
      </c>
      <c r="M3" s="9">
        <v>0.878</v>
      </c>
      <c r="N3" s="9">
        <v>0</v>
      </c>
      <c r="O3" s="9">
        <v>0</v>
      </c>
      <c r="P3" s="9">
        <v>0</v>
      </c>
      <c r="Q3" s="10" t="s">
        <v>153</v>
      </c>
      <c r="R3" s="12">
        <v>0.05</v>
      </c>
    </row>
    <row r="4" spans="2:18">
      <c r="B4" s="3" t="s">
        <v>155</v>
      </c>
      <c r="C4" s="4" t="s">
        <v>6</v>
      </c>
      <c r="D4" s="4" t="s">
        <v>7</v>
      </c>
      <c r="E4" s="4" t="s">
        <v>7</v>
      </c>
      <c r="F4" s="12">
        <v>94.36</v>
      </c>
      <c r="G4" s="12">
        <v>98.06</v>
      </c>
      <c r="H4" s="12">
        <v>2.94</v>
      </c>
      <c r="I4" s="9">
        <v>7.0000000000000007E-2</v>
      </c>
      <c r="J4" s="9">
        <v>0.67</v>
      </c>
      <c r="K4" s="9">
        <v>0</v>
      </c>
      <c r="L4" s="9">
        <v>0.05</v>
      </c>
      <c r="M4" s="9">
        <v>0.627</v>
      </c>
      <c r="N4" s="9">
        <v>0</v>
      </c>
      <c r="O4" s="9">
        <v>0</v>
      </c>
      <c r="P4" s="9">
        <v>0</v>
      </c>
      <c r="Q4" s="10" t="s">
        <v>153</v>
      </c>
      <c r="R4" s="12">
        <v>7.0000000000000007E-2</v>
      </c>
    </row>
    <row r="5" spans="2:18">
      <c r="B5" s="3" t="s">
        <v>156</v>
      </c>
      <c r="C5" s="4" t="s">
        <v>6</v>
      </c>
      <c r="D5" s="4" t="s">
        <v>7</v>
      </c>
      <c r="E5" s="4" t="s">
        <v>7</v>
      </c>
      <c r="F5" s="12">
        <v>98.81</v>
      </c>
      <c r="G5" s="12">
        <v>99.82</v>
      </c>
      <c r="H5" s="12">
        <v>1.32</v>
      </c>
      <c r="I5" s="9">
        <v>0.14000000000000001</v>
      </c>
      <c r="J5" s="9">
        <v>0.42</v>
      </c>
      <c r="K5" s="9">
        <v>2.1999999999999999E-2</v>
      </c>
      <c r="L5" s="9">
        <v>1.0999999999999999E-2</v>
      </c>
      <c r="M5" s="9">
        <v>0.39</v>
      </c>
      <c r="N5" s="9">
        <v>0</v>
      </c>
      <c r="O5" s="9">
        <v>0</v>
      </c>
      <c r="P5" s="9">
        <v>0</v>
      </c>
      <c r="Q5" s="10" t="s">
        <v>153</v>
      </c>
      <c r="R5" s="12">
        <v>3.0000000000000001E-3</v>
      </c>
    </row>
    <row r="6" spans="2:18">
      <c r="B6" s="3" t="s">
        <v>157</v>
      </c>
      <c r="C6" s="4" t="s">
        <v>6</v>
      </c>
      <c r="D6" s="4" t="s">
        <v>7</v>
      </c>
      <c r="E6" s="4" t="s">
        <v>7</v>
      </c>
      <c r="F6" s="12">
        <v>96.21</v>
      </c>
      <c r="G6" s="12">
        <v>99.59</v>
      </c>
      <c r="H6" s="12">
        <v>1.57</v>
      </c>
      <c r="I6" s="9">
        <v>0.11</v>
      </c>
      <c r="J6" s="9">
        <v>0.41</v>
      </c>
      <c r="K6" s="9">
        <v>0</v>
      </c>
      <c r="L6" s="9">
        <v>7.0000000000000001E-3</v>
      </c>
      <c r="M6" s="9">
        <v>0.41</v>
      </c>
      <c r="N6" s="9">
        <v>0</v>
      </c>
      <c r="O6" s="9">
        <v>0</v>
      </c>
      <c r="P6" s="9">
        <v>0</v>
      </c>
      <c r="Q6" s="10" t="s">
        <v>153</v>
      </c>
      <c r="R6" s="12">
        <v>0.04</v>
      </c>
    </row>
    <row r="7" spans="2:18">
      <c r="B7" s="3" t="s">
        <v>158</v>
      </c>
      <c r="C7" s="4" t="s">
        <v>6</v>
      </c>
      <c r="D7" s="4" t="s">
        <v>7</v>
      </c>
      <c r="E7" s="4" t="s">
        <v>7</v>
      </c>
      <c r="F7" s="12">
        <v>97.18</v>
      </c>
      <c r="G7" s="12">
        <v>99.12</v>
      </c>
      <c r="H7" s="12">
        <v>1.23</v>
      </c>
      <c r="I7" s="9">
        <v>0.18</v>
      </c>
      <c r="J7" s="9">
        <v>0.48</v>
      </c>
      <c r="K7" s="9">
        <v>0</v>
      </c>
      <c r="L7" s="9">
        <v>0</v>
      </c>
      <c r="M7" s="9">
        <v>0.44700000000000001</v>
      </c>
      <c r="N7" s="9">
        <v>3.7999999999999999E-2</v>
      </c>
      <c r="O7" s="9">
        <v>0</v>
      </c>
      <c r="P7" s="9">
        <v>0</v>
      </c>
      <c r="Q7" s="10" t="s">
        <v>153</v>
      </c>
      <c r="R7" s="12">
        <v>0.21</v>
      </c>
    </row>
    <row r="8" spans="2:18">
      <c r="B8" s="3" t="s">
        <v>159</v>
      </c>
      <c r="C8" s="4" t="s">
        <v>6</v>
      </c>
      <c r="D8" s="4" t="s">
        <v>7</v>
      </c>
      <c r="E8" s="4" t="s">
        <v>7</v>
      </c>
      <c r="F8" s="12">
        <v>97.11</v>
      </c>
      <c r="G8" s="12">
        <v>99.12</v>
      </c>
      <c r="H8" s="12">
        <v>1.67</v>
      </c>
      <c r="I8" s="9">
        <v>0.12</v>
      </c>
      <c r="J8" s="9">
        <v>0.59</v>
      </c>
      <c r="K8" s="9">
        <v>0</v>
      </c>
      <c r="L8" s="9">
        <v>0</v>
      </c>
      <c r="M8" s="9">
        <v>0.57899999999999996</v>
      </c>
      <c r="N8" s="9">
        <v>1.0999999999999999E-2</v>
      </c>
      <c r="O8" s="9">
        <v>0</v>
      </c>
      <c r="P8" s="9">
        <v>0</v>
      </c>
      <c r="Q8" s="10" t="s">
        <v>153</v>
      </c>
      <c r="R8" s="12">
        <v>0.2</v>
      </c>
    </row>
    <row r="9" spans="2:18">
      <c r="B9" s="3" t="s">
        <v>160</v>
      </c>
      <c r="C9" s="4" t="s">
        <v>6</v>
      </c>
      <c r="D9" s="4" t="s">
        <v>7</v>
      </c>
      <c r="E9" s="4" t="s">
        <v>7</v>
      </c>
      <c r="F9" s="12">
        <v>97.14</v>
      </c>
      <c r="G9" s="12">
        <v>98.25</v>
      </c>
      <c r="H9" s="12">
        <v>1.59</v>
      </c>
      <c r="I9" s="9">
        <v>0.32</v>
      </c>
      <c r="J9" s="9">
        <v>0.41199999999999998</v>
      </c>
      <c r="K9" s="9">
        <v>0</v>
      </c>
      <c r="L9" s="9">
        <v>1.4E-2</v>
      </c>
      <c r="M9" s="9">
        <v>0.39800000000000002</v>
      </c>
      <c r="N9" s="9">
        <v>0</v>
      </c>
      <c r="O9" s="9">
        <v>0</v>
      </c>
      <c r="P9" s="9">
        <v>0</v>
      </c>
      <c r="Q9" s="10" t="s">
        <v>153</v>
      </c>
      <c r="R9" s="12">
        <v>0.153</v>
      </c>
    </row>
    <row r="10" spans="2:18">
      <c r="B10" s="3" t="s">
        <v>161</v>
      </c>
      <c r="C10" s="4" t="s">
        <v>6</v>
      </c>
      <c r="D10" s="4" t="s">
        <v>7</v>
      </c>
      <c r="E10" s="4" t="s">
        <v>7</v>
      </c>
      <c r="F10" s="12">
        <v>97.28</v>
      </c>
      <c r="G10" s="12">
        <v>99.34</v>
      </c>
      <c r="H10" s="12">
        <v>2.16</v>
      </c>
      <c r="I10" s="9">
        <v>0.44</v>
      </c>
      <c r="J10" s="9">
        <v>0.54</v>
      </c>
      <c r="K10" s="9">
        <v>3.4000000000000002E-2</v>
      </c>
      <c r="L10" s="9">
        <v>0</v>
      </c>
      <c r="M10" s="9">
        <v>0.504</v>
      </c>
      <c r="N10" s="9">
        <v>3.0000000000000001E-3</v>
      </c>
      <c r="O10" s="9">
        <v>0</v>
      </c>
      <c r="P10" s="9">
        <v>0</v>
      </c>
      <c r="Q10" s="10" t="s">
        <v>153</v>
      </c>
      <c r="R10" s="12">
        <v>3.3000000000000002E-2</v>
      </c>
    </row>
    <row r="11" spans="2:18">
      <c r="B11" s="3" t="s">
        <v>162</v>
      </c>
      <c r="C11" s="4" t="s">
        <v>6</v>
      </c>
      <c r="D11" s="4" t="s">
        <v>7</v>
      </c>
      <c r="E11" s="4" t="s">
        <v>7</v>
      </c>
      <c r="F11" s="12">
        <v>97.99</v>
      </c>
      <c r="G11" s="12">
        <v>99.3</v>
      </c>
      <c r="H11" s="12">
        <v>1.77</v>
      </c>
      <c r="I11" s="9">
        <v>0.35</v>
      </c>
      <c r="J11" s="9">
        <v>0.48</v>
      </c>
      <c r="K11" s="9">
        <v>1.6E-2</v>
      </c>
      <c r="L11" s="9">
        <v>0</v>
      </c>
      <c r="M11" s="9">
        <v>0.46</v>
      </c>
      <c r="N11" s="9">
        <v>4.0000000000000001E-3</v>
      </c>
      <c r="O11" s="9">
        <v>0</v>
      </c>
      <c r="P11" s="9">
        <v>0</v>
      </c>
      <c r="Q11" s="10" t="s">
        <v>153</v>
      </c>
      <c r="R11" s="12">
        <v>0.16</v>
      </c>
    </row>
    <row r="12" spans="2:18">
      <c r="B12" s="3" t="s">
        <v>163</v>
      </c>
      <c r="C12" s="4" t="s">
        <v>6</v>
      </c>
      <c r="D12" s="4" t="s">
        <v>7</v>
      </c>
      <c r="E12" s="4" t="s">
        <v>7</v>
      </c>
      <c r="F12" s="12">
        <v>96.95</v>
      </c>
      <c r="G12" s="12">
        <v>99.44</v>
      </c>
      <c r="H12" s="12">
        <v>1.49</v>
      </c>
      <c r="I12" s="9">
        <v>0.14000000000000001</v>
      </c>
      <c r="J12" s="9">
        <v>0.37</v>
      </c>
      <c r="K12" s="9">
        <v>0</v>
      </c>
      <c r="L12" s="9">
        <v>0</v>
      </c>
      <c r="M12" s="9">
        <v>0.379</v>
      </c>
      <c r="N12" s="9">
        <v>0</v>
      </c>
      <c r="O12" s="9">
        <v>0</v>
      </c>
      <c r="P12" s="9">
        <v>0</v>
      </c>
      <c r="Q12" s="10" t="s">
        <v>153</v>
      </c>
      <c r="R12" s="12">
        <v>8.3000000000000004E-2</v>
      </c>
    </row>
    <row r="13" spans="2:18">
      <c r="B13" s="3" t="s">
        <v>164</v>
      </c>
      <c r="C13" s="4" t="s">
        <v>6</v>
      </c>
      <c r="D13" s="4" t="s">
        <v>7</v>
      </c>
      <c r="E13" s="4" t="s">
        <v>7</v>
      </c>
      <c r="F13" s="12">
        <v>95.88</v>
      </c>
      <c r="G13" s="12">
        <v>99.5</v>
      </c>
      <c r="H13" s="12">
        <v>1.39</v>
      </c>
      <c r="I13" s="9">
        <v>0.41</v>
      </c>
      <c r="J13" s="9">
        <v>0.39</v>
      </c>
      <c r="K13" s="9">
        <v>0</v>
      </c>
      <c r="L13" s="9">
        <v>0</v>
      </c>
      <c r="M13" s="9">
        <v>0.39400000000000002</v>
      </c>
      <c r="N13" s="9">
        <v>0</v>
      </c>
      <c r="O13" s="9">
        <v>0</v>
      </c>
      <c r="P13" s="9">
        <v>0</v>
      </c>
      <c r="Q13" s="10" t="s">
        <v>153</v>
      </c>
      <c r="R13" s="12">
        <v>0.316</v>
      </c>
    </row>
    <row r="14" spans="2:18">
      <c r="B14" s="3" t="s">
        <v>165</v>
      </c>
      <c r="C14" s="4" t="s">
        <v>6</v>
      </c>
      <c r="D14" s="4" t="s">
        <v>7</v>
      </c>
      <c r="E14" s="4" t="s">
        <v>7</v>
      </c>
      <c r="F14" s="12">
        <v>97.35</v>
      </c>
      <c r="G14" s="12">
        <v>99.43</v>
      </c>
      <c r="H14" s="12">
        <v>1.3</v>
      </c>
      <c r="I14" s="9">
        <v>0.25</v>
      </c>
      <c r="J14" s="9">
        <v>0.43</v>
      </c>
      <c r="K14" s="9">
        <v>8.0000000000000002E-3</v>
      </c>
      <c r="L14" s="9">
        <v>0</v>
      </c>
      <c r="M14" s="9">
        <v>0.42799999999999999</v>
      </c>
      <c r="N14" s="9">
        <v>0</v>
      </c>
      <c r="O14" s="9">
        <v>0</v>
      </c>
      <c r="P14" s="9">
        <v>0</v>
      </c>
      <c r="Q14" s="10" t="s">
        <v>153</v>
      </c>
      <c r="R14" s="12">
        <v>5.6000000000000001E-2</v>
      </c>
    </row>
    <row r="15" spans="2:18">
      <c r="B15" s="3" t="s">
        <v>166</v>
      </c>
      <c r="C15" s="4" t="s">
        <v>6</v>
      </c>
      <c r="D15" s="4" t="s">
        <v>7</v>
      </c>
      <c r="E15" s="4" t="s">
        <v>7</v>
      </c>
      <c r="F15" s="12">
        <v>94.23</v>
      </c>
      <c r="G15" s="12">
        <v>99.41</v>
      </c>
      <c r="H15" s="12">
        <v>1.96</v>
      </c>
      <c r="I15" s="9">
        <v>0.47</v>
      </c>
      <c r="J15" s="9">
        <v>0.58199999999999996</v>
      </c>
      <c r="K15" s="9">
        <v>0</v>
      </c>
      <c r="L15" s="9">
        <v>8.0000000000000002E-3</v>
      </c>
      <c r="M15" s="9">
        <v>0.57399999999999995</v>
      </c>
      <c r="N15" s="9">
        <v>0</v>
      </c>
      <c r="O15" s="9">
        <v>0</v>
      </c>
      <c r="P15" s="9">
        <v>0</v>
      </c>
      <c r="Q15" s="10" t="s">
        <v>153</v>
      </c>
      <c r="R15" s="12">
        <v>0.11600000000000001</v>
      </c>
    </row>
    <row r="16" spans="2:18">
      <c r="B16" s="3" t="s">
        <v>167</v>
      </c>
      <c r="C16" s="4" t="s">
        <v>6</v>
      </c>
      <c r="D16" s="4" t="s">
        <v>7</v>
      </c>
      <c r="E16" s="4" t="s">
        <v>7</v>
      </c>
      <c r="F16" s="12">
        <v>98.78</v>
      </c>
      <c r="G16" s="12">
        <v>99.61</v>
      </c>
      <c r="H16" s="12">
        <v>2.2799999999999998</v>
      </c>
      <c r="I16" s="9">
        <v>0.22</v>
      </c>
      <c r="J16" s="9">
        <v>0.59</v>
      </c>
      <c r="K16" s="9">
        <v>0</v>
      </c>
      <c r="L16" s="9">
        <v>8.9999999999999993E-3</v>
      </c>
      <c r="M16" s="9">
        <v>0.58699999999999997</v>
      </c>
      <c r="N16" s="9">
        <v>0</v>
      </c>
      <c r="O16" s="9">
        <v>0</v>
      </c>
      <c r="P16" s="9">
        <v>0</v>
      </c>
      <c r="Q16" s="10" t="s">
        <v>153</v>
      </c>
      <c r="R16" s="12">
        <v>0.17299999999999999</v>
      </c>
    </row>
    <row r="17" spans="2:18">
      <c r="B17" s="3" t="s">
        <v>168</v>
      </c>
      <c r="C17" s="4" t="s">
        <v>6</v>
      </c>
      <c r="D17" s="4" t="s">
        <v>7</v>
      </c>
      <c r="E17" s="4" t="s">
        <v>7</v>
      </c>
      <c r="F17" s="12">
        <v>95.98</v>
      </c>
      <c r="G17" s="12">
        <v>99.76</v>
      </c>
      <c r="H17" s="12">
        <v>2.16</v>
      </c>
      <c r="I17" s="9">
        <v>0.32</v>
      </c>
      <c r="J17" s="9">
        <v>0.48</v>
      </c>
      <c r="K17" s="9">
        <v>3.6999999999999998E-2</v>
      </c>
      <c r="L17" s="9">
        <v>0</v>
      </c>
      <c r="M17" s="9">
        <v>0.45100000000000001</v>
      </c>
      <c r="N17" s="9">
        <v>0</v>
      </c>
      <c r="O17" s="9">
        <v>0</v>
      </c>
      <c r="P17" s="9">
        <v>0</v>
      </c>
      <c r="Q17" s="10" t="s">
        <v>153</v>
      </c>
      <c r="R17" s="12">
        <v>0.17599999999999999</v>
      </c>
    </row>
    <row r="18" spans="2:18">
      <c r="B18" s="3" t="s">
        <v>169</v>
      </c>
      <c r="C18" s="4" t="s">
        <v>6</v>
      </c>
      <c r="D18" s="4" t="s">
        <v>7</v>
      </c>
      <c r="E18" s="4" t="s">
        <v>7</v>
      </c>
      <c r="F18" s="12">
        <v>95.85</v>
      </c>
      <c r="G18" s="12">
        <v>98.6</v>
      </c>
      <c r="H18" s="12">
        <v>2.4900000000000002</v>
      </c>
      <c r="I18" s="9">
        <v>0.2</v>
      </c>
      <c r="J18" s="9">
        <v>0.38</v>
      </c>
      <c r="K18" s="9">
        <v>1.7000000000000001E-2</v>
      </c>
      <c r="L18" s="9">
        <v>0</v>
      </c>
      <c r="M18" s="9">
        <v>0.36599999999999999</v>
      </c>
      <c r="N18" s="9">
        <v>0</v>
      </c>
      <c r="O18" s="9">
        <v>0</v>
      </c>
      <c r="P18" s="9">
        <v>0</v>
      </c>
      <c r="Q18" s="10" t="s">
        <v>153</v>
      </c>
      <c r="R18" s="12">
        <v>0.03</v>
      </c>
    </row>
    <row r="19" spans="2:18">
      <c r="B19" s="3" t="s">
        <v>170</v>
      </c>
      <c r="C19" s="4" t="s">
        <v>6</v>
      </c>
      <c r="D19" s="4" t="s">
        <v>7</v>
      </c>
      <c r="E19" s="4" t="s">
        <v>7</v>
      </c>
      <c r="F19" s="12">
        <v>97.46</v>
      </c>
      <c r="G19" s="12">
        <v>99.04</v>
      </c>
      <c r="H19" s="12">
        <v>1.6</v>
      </c>
      <c r="I19" s="9">
        <v>0.08</v>
      </c>
      <c r="J19" s="9">
        <v>0.51</v>
      </c>
      <c r="K19" s="9">
        <v>4.2000000000000003E-2</v>
      </c>
      <c r="L19" s="9">
        <v>1.4E-2</v>
      </c>
      <c r="M19" s="9">
        <v>0.45400000000000001</v>
      </c>
      <c r="N19" s="9">
        <v>0</v>
      </c>
      <c r="O19" s="9">
        <v>0</v>
      </c>
      <c r="P19" s="9">
        <v>0</v>
      </c>
      <c r="Q19" s="10" t="s">
        <v>153</v>
      </c>
      <c r="R19" s="12">
        <v>0.09</v>
      </c>
    </row>
    <row r="20" spans="2:18">
      <c r="B20" s="3" t="s">
        <v>171</v>
      </c>
      <c r="C20" s="4" t="s">
        <v>6</v>
      </c>
      <c r="D20" s="4" t="s">
        <v>7</v>
      </c>
      <c r="E20" s="4" t="s">
        <v>7</v>
      </c>
      <c r="F20" s="12">
        <v>96.58</v>
      </c>
      <c r="G20" s="12">
        <v>99.24</v>
      </c>
      <c r="H20" s="12">
        <v>1.85</v>
      </c>
      <c r="I20" s="9">
        <v>0.12</v>
      </c>
      <c r="J20" s="9">
        <v>0.57999999999999996</v>
      </c>
      <c r="K20" s="9">
        <v>0</v>
      </c>
      <c r="L20" s="9">
        <v>0.01</v>
      </c>
      <c r="M20" s="9">
        <v>0.57399999999999995</v>
      </c>
      <c r="N20" s="9">
        <v>0</v>
      </c>
      <c r="O20" s="9">
        <v>0</v>
      </c>
      <c r="P20" s="9">
        <v>0</v>
      </c>
      <c r="Q20" s="10" t="s">
        <v>153</v>
      </c>
      <c r="R20" s="12">
        <v>0.08</v>
      </c>
    </row>
    <row r="21" spans="2:18">
      <c r="B21" s="3" t="s">
        <v>172</v>
      </c>
      <c r="C21" s="4" t="s">
        <v>6</v>
      </c>
      <c r="D21" s="4" t="s">
        <v>7</v>
      </c>
      <c r="E21" s="4" t="s">
        <v>7</v>
      </c>
      <c r="F21" s="12">
        <v>97.74</v>
      </c>
      <c r="G21" s="12">
        <v>98.43</v>
      </c>
      <c r="H21" s="12">
        <v>2.33</v>
      </c>
      <c r="I21" s="9">
        <v>0.14000000000000001</v>
      </c>
      <c r="J21" s="9">
        <v>0.66</v>
      </c>
      <c r="K21" s="9">
        <v>0</v>
      </c>
      <c r="L21" s="9">
        <v>1.4999999999999999E-2</v>
      </c>
      <c r="M21" s="9">
        <v>0.64600000000000002</v>
      </c>
      <c r="N21" s="9">
        <v>0</v>
      </c>
      <c r="O21" s="9">
        <v>0</v>
      </c>
      <c r="P21" s="9">
        <v>0</v>
      </c>
      <c r="Q21" s="10" t="s">
        <v>153</v>
      </c>
      <c r="R21" s="12">
        <v>4.2999999999999997E-2</v>
      </c>
    </row>
    <row r="22" spans="2:18">
      <c r="B22" s="3" t="s">
        <v>173</v>
      </c>
      <c r="C22" s="4" t="s">
        <v>6</v>
      </c>
      <c r="D22" s="4" t="s">
        <v>7</v>
      </c>
      <c r="E22" s="4" t="s">
        <v>7</v>
      </c>
      <c r="F22" s="12">
        <v>96.85</v>
      </c>
      <c r="G22" s="12">
        <v>99.39</v>
      </c>
      <c r="H22" s="12">
        <v>1.98</v>
      </c>
      <c r="I22" s="9">
        <v>0.15</v>
      </c>
      <c r="J22" s="9">
        <v>0.59</v>
      </c>
      <c r="K22" s="9">
        <v>0</v>
      </c>
      <c r="L22" s="9">
        <v>1.4E-2</v>
      </c>
      <c r="M22" s="9">
        <v>0.57999999999999996</v>
      </c>
      <c r="N22" s="9">
        <v>0</v>
      </c>
      <c r="O22" s="9">
        <v>0</v>
      </c>
      <c r="P22" s="9">
        <v>0</v>
      </c>
      <c r="Q22" s="10" t="s">
        <v>153</v>
      </c>
      <c r="R22" s="12">
        <v>0.2</v>
      </c>
    </row>
    <row r="23" spans="2:18">
      <c r="B23" s="3" t="s">
        <v>174</v>
      </c>
      <c r="C23" s="4" t="s">
        <v>6</v>
      </c>
      <c r="D23" s="4" t="s">
        <v>7</v>
      </c>
      <c r="E23" s="4" t="s">
        <v>7</v>
      </c>
      <c r="F23" s="12">
        <v>96.28</v>
      </c>
      <c r="G23" s="12">
        <v>97.87</v>
      </c>
      <c r="H23" s="12">
        <v>2.66</v>
      </c>
      <c r="I23" s="9">
        <v>0.28999999999999998</v>
      </c>
      <c r="J23" s="9">
        <v>0.624</v>
      </c>
      <c r="K23" s="9">
        <v>0</v>
      </c>
      <c r="L23" s="9">
        <v>0</v>
      </c>
      <c r="M23" s="9">
        <v>0.624</v>
      </c>
      <c r="N23" s="9">
        <v>0</v>
      </c>
      <c r="O23" s="9">
        <v>0</v>
      </c>
      <c r="P23" s="9">
        <v>0</v>
      </c>
      <c r="Q23" s="10" t="s">
        <v>153</v>
      </c>
      <c r="R23" s="12">
        <v>0.23599999999999999</v>
      </c>
    </row>
    <row r="24" spans="2:18">
      <c r="B24" s="3" t="s">
        <v>175</v>
      </c>
      <c r="C24" s="4" t="s">
        <v>6</v>
      </c>
      <c r="D24" s="4" t="s">
        <v>7</v>
      </c>
      <c r="E24" s="4" t="s">
        <v>7</v>
      </c>
      <c r="F24" s="12">
        <v>96.72</v>
      </c>
      <c r="G24" s="12">
        <v>98.47</v>
      </c>
      <c r="H24" s="12">
        <v>1.42</v>
      </c>
      <c r="I24" s="9">
        <v>0.2</v>
      </c>
      <c r="J24" s="9">
        <v>0.49</v>
      </c>
      <c r="K24" s="9">
        <v>0</v>
      </c>
      <c r="L24" s="9">
        <v>0</v>
      </c>
      <c r="M24" s="9">
        <v>0.49099999999999999</v>
      </c>
      <c r="N24" s="9">
        <v>0</v>
      </c>
      <c r="O24" s="9">
        <v>0</v>
      </c>
      <c r="P24" s="9">
        <v>0</v>
      </c>
      <c r="Q24" s="10" t="s">
        <v>153</v>
      </c>
      <c r="R24" s="12">
        <v>0.27</v>
      </c>
    </row>
    <row r="25" spans="2:18">
      <c r="B25" s="3" t="s">
        <v>176</v>
      </c>
      <c r="C25" s="4" t="s">
        <v>6</v>
      </c>
      <c r="D25" s="4" t="s">
        <v>7</v>
      </c>
      <c r="E25" s="4" t="s">
        <v>7</v>
      </c>
      <c r="F25" s="12">
        <v>98.61</v>
      </c>
      <c r="G25" s="12">
        <v>98.39</v>
      </c>
      <c r="H25" s="12">
        <v>1.66</v>
      </c>
      <c r="I25" s="9">
        <v>0.21</v>
      </c>
      <c r="J25" s="9">
        <v>0.54</v>
      </c>
      <c r="K25" s="9">
        <v>0</v>
      </c>
      <c r="L25" s="9">
        <v>0</v>
      </c>
      <c r="M25" s="9">
        <v>0.54100000000000004</v>
      </c>
      <c r="N25" s="9">
        <v>0</v>
      </c>
      <c r="O25" s="9">
        <v>0</v>
      </c>
      <c r="P25" s="9">
        <v>0</v>
      </c>
      <c r="Q25" s="10" t="s">
        <v>153</v>
      </c>
      <c r="R25" s="12">
        <v>0.223</v>
      </c>
    </row>
    <row r="26" spans="2:18">
      <c r="B26" s="3" t="s">
        <v>177</v>
      </c>
      <c r="C26" s="4" t="s">
        <v>6</v>
      </c>
      <c r="D26" s="4" t="s">
        <v>7</v>
      </c>
      <c r="E26" s="4" t="s">
        <v>7</v>
      </c>
      <c r="F26" s="12">
        <v>94.95</v>
      </c>
      <c r="G26" s="12">
        <v>99.51</v>
      </c>
      <c r="H26" s="12">
        <v>1.75</v>
      </c>
      <c r="I26" s="9">
        <v>0.26</v>
      </c>
      <c r="J26" s="9">
        <v>0.37</v>
      </c>
      <c r="K26" s="9">
        <v>0</v>
      </c>
      <c r="L26" s="9">
        <v>0</v>
      </c>
      <c r="M26" s="9">
        <v>0.37</v>
      </c>
      <c r="N26" s="9">
        <v>0</v>
      </c>
      <c r="O26" s="9">
        <v>0</v>
      </c>
      <c r="P26" s="9">
        <v>0</v>
      </c>
      <c r="Q26" s="10" t="s">
        <v>153</v>
      </c>
      <c r="R26" s="12">
        <v>0.56000000000000005</v>
      </c>
    </row>
    <row r="27" spans="2:18">
      <c r="B27" s="3" t="s">
        <v>178</v>
      </c>
      <c r="C27" s="4" t="s">
        <v>6</v>
      </c>
      <c r="D27" s="4" t="s">
        <v>7</v>
      </c>
      <c r="E27" s="4" t="s">
        <v>7</v>
      </c>
      <c r="F27" s="12">
        <v>96.33</v>
      </c>
      <c r="G27" s="12">
        <v>99.25</v>
      </c>
      <c r="H27" s="12">
        <v>1.53</v>
      </c>
      <c r="I27" s="9">
        <v>0.22</v>
      </c>
      <c r="J27" s="9">
        <v>0.45</v>
      </c>
      <c r="K27" s="9">
        <v>0</v>
      </c>
      <c r="L27" s="9">
        <v>0</v>
      </c>
      <c r="M27" s="9">
        <v>0.45900000000000002</v>
      </c>
      <c r="N27" s="9">
        <v>0</v>
      </c>
      <c r="O27" s="9">
        <v>0</v>
      </c>
      <c r="P27" s="9">
        <v>0</v>
      </c>
      <c r="Q27" s="10" t="s">
        <v>153</v>
      </c>
      <c r="R27" s="12">
        <v>0.223</v>
      </c>
    </row>
    <row r="28" spans="2:18">
      <c r="B28" s="3" t="s">
        <v>179</v>
      </c>
      <c r="C28" s="4" t="s">
        <v>6</v>
      </c>
      <c r="D28" s="4" t="s">
        <v>7</v>
      </c>
      <c r="E28" s="4" t="s">
        <v>7</v>
      </c>
      <c r="F28" s="12">
        <v>95.76</v>
      </c>
      <c r="G28" s="12">
        <v>98.79</v>
      </c>
      <c r="H28" s="12">
        <v>2.42</v>
      </c>
      <c r="I28" s="9">
        <v>0.24</v>
      </c>
      <c r="J28" s="9">
        <v>0.53</v>
      </c>
      <c r="K28" s="9">
        <v>0</v>
      </c>
      <c r="L28" s="9">
        <v>2E-3</v>
      </c>
      <c r="M28" s="9">
        <v>0.53700000000000003</v>
      </c>
      <c r="N28" s="9">
        <v>0</v>
      </c>
      <c r="O28" s="9">
        <v>0</v>
      </c>
      <c r="P28" s="9">
        <v>0</v>
      </c>
      <c r="Q28" s="10" t="s">
        <v>153</v>
      </c>
      <c r="R28" s="12">
        <v>0.153</v>
      </c>
    </row>
    <row r="29" spans="2:18">
      <c r="B29" s="3" t="s">
        <v>180</v>
      </c>
      <c r="C29" s="4" t="s">
        <v>6</v>
      </c>
      <c r="D29" s="4" t="s">
        <v>7</v>
      </c>
      <c r="E29" s="4" t="s">
        <v>7</v>
      </c>
      <c r="F29" s="12">
        <v>95.86</v>
      </c>
      <c r="G29" s="12">
        <v>98.94</v>
      </c>
      <c r="H29" s="12">
        <v>1.81</v>
      </c>
      <c r="I29" s="9">
        <v>0.18</v>
      </c>
      <c r="J29" s="9">
        <v>0.42</v>
      </c>
      <c r="K29" s="9">
        <v>0</v>
      </c>
      <c r="L29" s="9">
        <v>1E-3</v>
      </c>
      <c r="M29" s="9">
        <v>0.42399999999999999</v>
      </c>
      <c r="N29" s="9">
        <v>0</v>
      </c>
      <c r="O29" s="9">
        <v>0</v>
      </c>
      <c r="P29" s="9">
        <v>0</v>
      </c>
      <c r="Q29" s="10" t="s">
        <v>153</v>
      </c>
      <c r="R29" s="12">
        <v>0.246</v>
      </c>
    </row>
    <row r="30" spans="2:18">
      <c r="B30" s="3" t="s">
        <v>181</v>
      </c>
      <c r="C30" s="4" t="s">
        <v>6</v>
      </c>
      <c r="D30" s="4" t="s">
        <v>7</v>
      </c>
      <c r="E30" s="4" t="s">
        <v>7</v>
      </c>
      <c r="F30" s="12">
        <v>93.79</v>
      </c>
      <c r="G30" s="12">
        <v>98.52</v>
      </c>
      <c r="H30" s="12">
        <v>2.5</v>
      </c>
      <c r="I30" s="9">
        <v>0.16</v>
      </c>
      <c r="J30" s="9">
        <v>0.42</v>
      </c>
      <c r="K30" s="9">
        <v>0</v>
      </c>
      <c r="L30" s="9">
        <v>0</v>
      </c>
      <c r="M30" s="9">
        <v>0.42799999999999999</v>
      </c>
      <c r="N30" s="9">
        <v>0</v>
      </c>
      <c r="O30" s="9">
        <v>0</v>
      </c>
      <c r="P30" s="9">
        <v>0</v>
      </c>
      <c r="Q30" s="10" t="s">
        <v>153</v>
      </c>
      <c r="R30" s="12">
        <v>0.71599999999999997</v>
      </c>
    </row>
    <row r="31" spans="2:18">
      <c r="B31" s="3" t="s">
        <v>182</v>
      </c>
      <c r="C31" s="4" t="s">
        <v>6</v>
      </c>
      <c r="D31" s="4" t="s">
        <v>7</v>
      </c>
      <c r="E31" s="4" t="s">
        <v>7</v>
      </c>
      <c r="F31" s="12">
        <v>96.44</v>
      </c>
      <c r="G31" s="12">
        <v>97.95</v>
      </c>
      <c r="H31" s="12">
        <v>1.95</v>
      </c>
      <c r="I31" s="9">
        <v>0.34</v>
      </c>
      <c r="J31" s="9">
        <v>0.53</v>
      </c>
      <c r="K31" s="9">
        <v>0</v>
      </c>
      <c r="L31" s="9">
        <v>0</v>
      </c>
      <c r="M31" s="9">
        <v>0.53800000000000003</v>
      </c>
      <c r="N31" s="9">
        <v>0</v>
      </c>
      <c r="O31" s="9">
        <v>0</v>
      </c>
      <c r="P31" s="9">
        <v>0</v>
      </c>
      <c r="Q31" s="10" t="s">
        <v>153</v>
      </c>
      <c r="R31" s="12">
        <v>0.16</v>
      </c>
    </row>
    <row r="32" spans="2:18">
      <c r="B32" s="3" t="s">
        <v>183</v>
      </c>
      <c r="C32" s="4" t="s">
        <v>6</v>
      </c>
      <c r="D32" s="4" t="s">
        <v>7</v>
      </c>
      <c r="E32" s="4" t="s">
        <v>7</v>
      </c>
      <c r="F32" s="12">
        <v>95.35</v>
      </c>
      <c r="G32" s="12">
        <v>97.53</v>
      </c>
      <c r="H32" s="12">
        <v>2.48</v>
      </c>
      <c r="I32" s="9">
        <v>0.41</v>
      </c>
      <c r="J32" s="9">
        <v>0.61</v>
      </c>
      <c r="K32" s="9">
        <v>0</v>
      </c>
      <c r="L32" s="9">
        <v>7.0000000000000001E-3</v>
      </c>
      <c r="M32" s="9">
        <v>0.61199999999999999</v>
      </c>
      <c r="N32" s="9">
        <v>0</v>
      </c>
      <c r="O32" s="9">
        <v>0</v>
      </c>
      <c r="P32" s="9">
        <v>0</v>
      </c>
      <c r="Q32" s="10" t="s">
        <v>153</v>
      </c>
      <c r="R32" s="12">
        <v>2.5999999999999999E-2</v>
      </c>
    </row>
    <row r="33" spans="2:18">
      <c r="B33" s="3" t="s">
        <v>184</v>
      </c>
      <c r="C33" s="4" t="s">
        <v>6</v>
      </c>
      <c r="D33" s="4" t="s">
        <v>7</v>
      </c>
      <c r="E33" s="4" t="s">
        <v>7</v>
      </c>
      <c r="F33" s="12">
        <v>95.38</v>
      </c>
      <c r="G33" s="12">
        <v>97.4</v>
      </c>
      <c r="H33" s="12">
        <v>2.25</v>
      </c>
      <c r="I33" s="9">
        <v>0.32</v>
      </c>
      <c r="J33" s="9">
        <v>0.57999999999999996</v>
      </c>
      <c r="K33" s="9">
        <v>0</v>
      </c>
      <c r="L33" s="9">
        <v>4.4999999999999998E-2</v>
      </c>
      <c r="M33" s="9">
        <v>0.53700000000000003</v>
      </c>
      <c r="N33" s="9">
        <v>0</v>
      </c>
      <c r="O33" s="9">
        <v>0</v>
      </c>
      <c r="P33" s="9">
        <v>0</v>
      </c>
      <c r="Q33" s="10" t="s">
        <v>153</v>
      </c>
      <c r="R33" s="12">
        <v>0.17</v>
      </c>
    </row>
    <row r="34" spans="2:18">
      <c r="B34" s="3" t="s">
        <v>185</v>
      </c>
      <c r="C34" s="4" t="s">
        <v>6</v>
      </c>
      <c r="D34" s="4" t="s">
        <v>7</v>
      </c>
      <c r="E34" s="4" t="s">
        <v>7</v>
      </c>
      <c r="F34" s="12">
        <v>95.86</v>
      </c>
      <c r="G34" s="12">
        <v>98.29</v>
      </c>
      <c r="H34" s="12">
        <v>1.81</v>
      </c>
      <c r="I34" s="9">
        <v>0.37</v>
      </c>
      <c r="J34" s="9">
        <v>0.51</v>
      </c>
      <c r="K34" s="9">
        <v>0</v>
      </c>
      <c r="L34" s="9">
        <v>0</v>
      </c>
      <c r="M34" s="9">
        <v>0.51400000000000001</v>
      </c>
      <c r="N34" s="9">
        <v>0</v>
      </c>
      <c r="O34" s="9">
        <v>0</v>
      </c>
      <c r="P34" s="9">
        <v>0</v>
      </c>
      <c r="Q34" s="10" t="s">
        <v>153</v>
      </c>
      <c r="R34" s="12">
        <v>4.2999999999999997E-2</v>
      </c>
    </row>
    <row r="35" spans="2:18">
      <c r="B35" s="3" t="s">
        <v>186</v>
      </c>
      <c r="C35" s="4" t="s">
        <v>6</v>
      </c>
      <c r="D35" s="4" t="s">
        <v>7</v>
      </c>
      <c r="E35" s="4" t="s">
        <v>7</v>
      </c>
      <c r="F35" s="12">
        <v>95.25</v>
      </c>
      <c r="G35" s="12">
        <v>98.49</v>
      </c>
      <c r="H35" s="12">
        <v>1.65</v>
      </c>
      <c r="I35" s="9">
        <v>0.32</v>
      </c>
      <c r="J35" s="9">
        <v>0.33</v>
      </c>
      <c r="K35" s="9">
        <v>0</v>
      </c>
      <c r="L35" s="9">
        <v>0</v>
      </c>
      <c r="M35" s="9">
        <v>0.33</v>
      </c>
      <c r="N35" s="9">
        <v>0</v>
      </c>
      <c r="O35" s="9">
        <v>0</v>
      </c>
      <c r="P35" s="9">
        <v>0</v>
      </c>
      <c r="Q35" s="10" t="s">
        <v>153</v>
      </c>
      <c r="R35" s="12">
        <v>0.123</v>
      </c>
    </row>
    <row r="36" spans="2:18">
      <c r="B36" s="3" t="s">
        <v>187</v>
      </c>
      <c r="C36" s="4" t="s">
        <v>6</v>
      </c>
      <c r="D36" s="4" t="s">
        <v>7</v>
      </c>
      <c r="E36" s="4" t="s">
        <v>7</v>
      </c>
      <c r="F36" s="12">
        <v>96.94</v>
      </c>
      <c r="G36" s="12">
        <v>98.93</v>
      </c>
      <c r="H36" s="12">
        <v>1.48</v>
      </c>
      <c r="I36" s="9">
        <v>0.24</v>
      </c>
      <c r="J36" s="9">
        <v>0.44</v>
      </c>
      <c r="K36" s="9">
        <v>8.5000000000000006E-2</v>
      </c>
      <c r="L36" s="9">
        <v>0</v>
      </c>
      <c r="M36" s="9">
        <v>0.36799999999999999</v>
      </c>
      <c r="N36" s="9">
        <v>0</v>
      </c>
      <c r="O36" s="9">
        <v>0</v>
      </c>
      <c r="P36" s="9">
        <v>0</v>
      </c>
      <c r="Q36" s="10" t="s">
        <v>153</v>
      </c>
      <c r="R36" s="12">
        <v>0.17</v>
      </c>
    </row>
    <row r="37" spans="2:18">
      <c r="B37" s="3" t="s">
        <v>188</v>
      </c>
      <c r="C37" s="4" t="s">
        <v>6</v>
      </c>
      <c r="D37" s="4" t="s">
        <v>7</v>
      </c>
      <c r="E37" s="4" t="s">
        <v>7</v>
      </c>
      <c r="F37" s="12">
        <v>96.13</v>
      </c>
      <c r="G37" s="12">
        <v>98.23</v>
      </c>
      <c r="H37" s="12">
        <v>2.04</v>
      </c>
      <c r="I37" s="9">
        <v>0.22</v>
      </c>
      <c r="J37" s="9">
        <v>0.53</v>
      </c>
      <c r="K37" s="9">
        <v>3.2000000000000001E-2</v>
      </c>
      <c r="L37" s="9">
        <v>0</v>
      </c>
      <c r="M37" s="9">
        <v>0.5</v>
      </c>
      <c r="N37" s="9">
        <v>0</v>
      </c>
      <c r="O37" s="9">
        <v>0</v>
      </c>
      <c r="P37" s="9">
        <v>0</v>
      </c>
      <c r="Q37" s="10" t="s">
        <v>153</v>
      </c>
      <c r="R37" s="12">
        <v>8.5999999999999993E-2</v>
      </c>
    </row>
    <row r="38" spans="2:18">
      <c r="B38" s="3" t="s">
        <v>189</v>
      </c>
      <c r="C38" s="4" t="s">
        <v>6</v>
      </c>
      <c r="D38" s="4" t="s">
        <v>7</v>
      </c>
      <c r="E38" s="4" t="s">
        <v>7</v>
      </c>
      <c r="F38" s="12">
        <v>93.52</v>
      </c>
      <c r="G38" s="12">
        <v>98.62</v>
      </c>
      <c r="H38" s="12">
        <v>2.9</v>
      </c>
      <c r="I38" s="9">
        <v>0.13</v>
      </c>
      <c r="J38" s="9">
        <v>0.44</v>
      </c>
      <c r="K38" s="9">
        <v>0.04</v>
      </c>
      <c r="L38" s="9">
        <v>0</v>
      </c>
      <c r="M38" s="9">
        <v>0.40400000000000003</v>
      </c>
      <c r="N38" s="9">
        <v>0</v>
      </c>
      <c r="O38" s="9">
        <v>0</v>
      </c>
      <c r="P38" s="9">
        <v>0</v>
      </c>
      <c r="Q38" s="10" t="s">
        <v>153</v>
      </c>
      <c r="R38" s="12">
        <v>0.13600000000000001</v>
      </c>
    </row>
    <row r="39" spans="2:18">
      <c r="B39" s="3" t="s">
        <v>190</v>
      </c>
      <c r="C39" s="4" t="s">
        <v>6</v>
      </c>
      <c r="D39" s="4" t="s">
        <v>7</v>
      </c>
      <c r="E39" s="4" t="s">
        <v>7</v>
      </c>
      <c r="F39" s="12">
        <v>95.96</v>
      </c>
      <c r="G39" s="12">
        <v>98.08</v>
      </c>
      <c r="H39" s="12">
        <v>2.74</v>
      </c>
      <c r="I39" s="9">
        <v>0.13</v>
      </c>
      <c r="J39" s="9">
        <v>0.59</v>
      </c>
      <c r="K39" s="9">
        <v>1.0999999999999999E-2</v>
      </c>
      <c r="L39" s="9">
        <v>0</v>
      </c>
      <c r="M39" s="9">
        <v>0.58699999999999997</v>
      </c>
      <c r="N39" s="9">
        <v>0</v>
      </c>
      <c r="O39" s="9">
        <v>0</v>
      </c>
      <c r="P39" s="9">
        <v>0</v>
      </c>
      <c r="Q39" s="10" t="s">
        <v>153</v>
      </c>
      <c r="R39" s="12">
        <v>8.3000000000000004E-2</v>
      </c>
    </row>
    <row r="40" spans="2:18">
      <c r="B40" s="3" t="s">
        <v>191</v>
      </c>
      <c r="C40" s="4" t="s">
        <v>6</v>
      </c>
      <c r="D40" s="4" t="s">
        <v>7</v>
      </c>
      <c r="E40" s="4" t="s">
        <v>7</v>
      </c>
      <c r="F40" s="12">
        <v>95.56</v>
      </c>
      <c r="G40" s="12">
        <v>97.76</v>
      </c>
      <c r="H40" s="12">
        <v>3.3</v>
      </c>
      <c r="I40" s="9">
        <v>0.11</v>
      </c>
      <c r="J40" s="9">
        <v>0.74</v>
      </c>
      <c r="K40" s="9">
        <v>0</v>
      </c>
      <c r="L40" s="9">
        <v>0</v>
      </c>
      <c r="M40" s="9">
        <v>0.746</v>
      </c>
      <c r="N40" s="9">
        <v>0</v>
      </c>
      <c r="O40" s="9">
        <v>0</v>
      </c>
      <c r="P40" s="9">
        <v>0</v>
      </c>
      <c r="Q40" s="10" t="s">
        <v>153</v>
      </c>
      <c r="R40" s="12">
        <v>5.6000000000000001E-2</v>
      </c>
    </row>
    <row r="41" spans="2:18">
      <c r="B41" s="3" t="s">
        <v>192</v>
      </c>
      <c r="C41" s="4" t="s">
        <v>6</v>
      </c>
      <c r="D41" s="4" t="s">
        <v>7</v>
      </c>
      <c r="E41" s="4" t="s">
        <v>7</v>
      </c>
      <c r="F41" s="12">
        <v>95.58</v>
      </c>
      <c r="G41" s="12">
        <v>97.81</v>
      </c>
      <c r="H41" s="12">
        <v>2.2599999999999998</v>
      </c>
      <c r="I41" s="9">
        <v>0.11</v>
      </c>
      <c r="J41" s="9">
        <v>0.41</v>
      </c>
      <c r="K41" s="9">
        <v>2.1000000000000001E-2</v>
      </c>
      <c r="L41" s="9">
        <v>0</v>
      </c>
      <c r="M41" s="9">
        <v>0.39400000000000002</v>
      </c>
      <c r="N41" s="9">
        <v>0</v>
      </c>
      <c r="O41" s="9">
        <v>0</v>
      </c>
      <c r="P41" s="9">
        <v>0</v>
      </c>
      <c r="Q41" s="10" t="s">
        <v>153</v>
      </c>
      <c r="R41" s="12">
        <v>0.14000000000000001</v>
      </c>
    </row>
    <row r="42" spans="2:18">
      <c r="B42" s="3" t="s">
        <v>193</v>
      </c>
      <c r="C42" s="4" t="s">
        <v>6</v>
      </c>
      <c r="D42" s="4" t="s">
        <v>7</v>
      </c>
      <c r="E42" s="4" t="s">
        <v>7</v>
      </c>
      <c r="F42" s="12">
        <v>96.14</v>
      </c>
      <c r="G42" s="12">
        <v>98.63</v>
      </c>
      <c r="H42" s="12">
        <v>1.91</v>
      </c>
      <c r="I42" s="9">
        <v>0.16</v>
      </c>
      <c r="J42" s="9">
        <v>0.37</v>
      </c>
      <c r="K42" s="9">
        <v>0</v>
      </c>
      <c r="L42" s="9">
        <v>0</v>
      </c>
      <c r="M42" s="9">
        <v>0.376</v>
      </c>
      <c r="N42" s="9">
        <v>0</v>
      </c>
      <c r="O42" s="9">
        <v>0</v>
      </c>
      <c r="P42" s="9">
        <v>0</v>
      </c>
      <c r="Q42" s="10" t="s">
        <v>153</v>
      </c>
      <c r="R42" s="12">
        <v>0.28000000000000003</v>
      </c>
    </row>
    <row r="43" spans="2:18">
      <c r="B43" s="3" t="s">
        <v>194</v>
      </c>
      <c r="C43" s="4" t="s">
        <v>6</v>
      </c>
      <c r="D43" s="4" t="s">
        <v>7</v>
      </c>
      <c r="E43" s="4" t="s">
        <v>7</v>
      </c>
      <c r="F43" s="12">
        <v>96.16</v>
      </c>
      <c r="G43" s="12">
        <v>98.4</v>
      </c>
      <c r="H43" s="12">
        <v>1.89</v>
      </c>
      <c r="I43" s="9">
        <v>0.08</v>
      </c>
      <c r="J43" s="9">
        <v>0.43</v>
      </c>
      <c r="K43" s="9">
        <v>0</v>
      </c>
      <c r="L43" s="9">
        <v>0</v>
      </c>
      <c r="M43" s="9">
        <v>0.43</v>
      </c>
      <c r="N43" s="9">
        <v>0</v>
      </c>
      <c r="O43" s="9">
        <v>0</v>
      </c>
      <c r="P43" s="9">
        <v>0</v>
      </c>
      <c r="Q43" s="10" t="s">
        <v>153</v>
      </c>
      <c r="R43" s="12">
        <v>0.216</v>
      </c>
    </row>
    <row r="44" spans="2:18">
      <c r="B44" s="3" t="s">
        <v>195</v>
      </c>
      <c r="C44" s="4" t="s">
        <v>6</v>
      </c>
      <c r="D44" s="4" t="s">
        <v>7</v>
      </c>
      <c r="E44" s="4" t="s">
        <v>7</v>
      </c>
      <c r="F44" s="12">
        <v>95.39</v>
      </c>
      <c r="G44" s="12">
        <v>98.35</v>
      </c>
      <c r="H44" s="12">
        <v>2.46</v>
      </c>
      <c r="I44" s="9">
        <v>0.17</v>
      </c>
      <c r="J44" s="9">
        <v>0.62</v>
      </c>
      <c r="K44" s="9">
        <v>0</v>
      </c>
      <c r="L44" s="9">
        <v>0</v>
      </c>
      <c r="M44" s="9">
        <v>0.624</v>
      </c>
      <c r="N44" s="9">
        <v>0</v>
      </c>
      <c r="O44" s="9">
        <v>0</v>
      </c>
      <c r="P44" s="9">
        <v>0</v>
      </c>
      <c r="Q44" s="10" t="s">
        <v>153</v>
      </c>
      <c r="R44" s="12">
        <v>0.113</v>
      </c>
    </row>
    <row r="45" spans="2:18">
      <c r="B45" s="3" t="s">
        <v>196</v>
      </c>
      <c r="C45" s="4" t="s">
        <v>6</v>
      </c>
      <c r="D45" s="4" t="s">
        <v>7</v>
      </c>
      <c r="E45" s="4" t="s">
        <v>7</v>
      </c>
      <c r="F45" s="12">
        <v>93.69</v>
      </c>
      <c r="G45" s="12">
        <v>97.85</v>
      </c>
      <c r="H45" s="12">
        <v>3.71</v>
      </c>
      <c r="I45" s="9">
        <v>0.2</v>
      </c>
      <c r="J45" s="9">
        <v>0.66</v>
      </c>
      <c r="K45" s="9">
        <v>0</v>
      </c>
      <c r="L45" s="9">
        <v>0</v>
      </c>
      <c r="M45" s="9">
        <v>0.66300000000000003</v>
      </c>
      <c r="N45" s="9">
        <v>0</v>
      </c>
      <c r="O45" s="9">
        <v>0</v>
      </c>
      <c r="P45" s="9">
        <v>0</v>
      </c>
      <c r="Q45" s="10" t="s">
        <v>153</v>
      </c>
      <c r="R45" s="12">
        <v>0.08</v>
      </c>
    </row>
    <row r="46" spans="2:18">
      <c r="B46" s="3" t="s">
        <v>197</v>
      </c>
      <c r="C46" s="4" t="s">
        <v>6</v>
      </c>
      <c r="D46" s="4" t="s">
        <v>7</v>
      </c>
      <c r="E46" s="4" t="s">
        <v>7</v>
      </c>
      <c r="F46" s="12">
        <v>96.06</v>
      </c>
      <c r="G46" s="12">
        <v>98.21</v>
      </c>
      <c r="H46" s="12">
        <v>2.2200000000000002</v>
      </c>
      <c r="I46" s="9">
        <v>0.17</v>
      </c>
      <c r="J46" s="9">
        <v>0.44</v>
      </c>
      <c r="K46" s="9">
        <v>0</v>
      </c>
      <c r="L46" s="9">
        <v>0</v>
      </c>
      <c r="M46" s="9">
        <v>0.44400000000000001</v>
      </c>
      <c r="N46" s="9">
        <v>0</v>
      </c>
      <c r="O46" s="9">
        <v>0</v>
      </c>
      <c r="P46" s="9">
        <v>0</v>
      </c>
      <c r="Q46" s="10" t="s">
        <v>153</v>
      </c>
      <c r="R46" s="12">
        <v>0.113</v>
      </c>
    </row>
    <row r="47" spans="2:18">
      <c r="B47" s="3" t="s">
        <v>198</v>
      </c>
      <c r="C47" s="4" t="s">
        <v>6</v>
      </c>
      <c r="D47" s="4" t="s">
        <v>7</v>
      </c>
      <c r="E47" s="4" t="s">
        <v>7</v>
      </c>
      <c r="F47" s="12">
        <v>94.34</v>
      </c>
      <c r="G47" s="12">
        <v>98.07</v>
      </c>
      <c r="H47" s="12">
        <v>3.53</v>
      </c>
      <c r="I47" s="9">
        <v>0.15</v>
      </c>
      <c r="J47" s="9">
        <v>0.61</v>
      </c>
      <c r="K47" s="9">
        <v>0</v>
      </c>
      <c r="L47" s="9">
        <v>0</v>
      </c>
      <c r="M47" s="9">
        <v>0.61799999999999999</v>
      </c>
      <c r="N47" s="9">
        <v>0</v>
      </c>
      <c r="O47" s="9">
        <v>0</v>
      </c>
      <c r="P47" s="9">
        <v>0</v>
      </c>
      <c r="Q47" s="10" t="s">
        <v>153</v>
      </c>
      <c r="R47" s="12">
        <v>0.08</v>
      </c>
    </row>
    <row r="48" spans="2:18">
      <c r="B48" s="3" t="s">
        <v>199</v>
      </c>
      <c r="C48" s="4" t="s">
        <v>6</v>
      </c>
      <c r="D48" s="4" t="s">
        <v>7</v>
      </c>
      <c r="E48" s="4" t="s">
        <v>7</v>
      </c>
      <c r="F48" s="12">
        <v>96.09</v>
      </c>
      <c r="G48" s="12">
        <v>98.58</v>
      </c>
      <c r="H48" s="12">
        <v>1.89</v>
      </c>
      <c r="I48" s="9">
        <v>0.17</v>
      </c>
      <c r="J48" s="9">
        <v>0.48</v>
      </c>
      <c r="K48" s="9">
        <v>0</v>
      </c>
      <c r="L48" s="9">
        <v>0</v>
      </c>
      <c r="M48" s="9">
        <v>0.48599999999999999</v>
      </c>
      <c r="N48" s="9">
        <v>0</v>
      </c>
      <c r="O48" s="9">
        <v>0</v>
      </c>
      <c r="P48" s="9">
        <v>0</v>
      </c>
      <c r="Q48" s="10" t="s">
        <v>153</v>
      </c>
      <c r="R48" s="12">
        <v>0.04</v>
      </c>
    </row>
    <row r="49" spans="2:18">
      <c r="B49" s="3" t="s">
        <v>200</v>
      </c>
      <c r="C49" s="4" t="s">
        <v>6</v>
      </c>
      <c r="D49" s="4" t="s">
        <v>7</v>
      </c>
      <c r="E49" s="4" t="s">
        <v>7</v>
      </c>
      <c r="F49" s="12">
        <v>96.44</v>
      </c>
      <c r="G49" s="12">
        <v>98.72</v>
      </c>
      <c r="H49" s="12">
        <v>1.42</v>
      </c>
      <c r="I49" s="9">
        <v>0.16</v>
      </c>
      <c r="J49" s="9">
        <v>0.43</v>
      </c>
      <c r="K49" s="9">
        <v>0</v>
      </c>
      <c r="L49" s="9">
        <v>0</v>
      </c>
      <c r="M49" s="9">
        <v>0.433</v>
      </c>
      <c r="N49" s="9">
        <v>0</v>
      </c>
      <c r="O49" s="9">
        <v>0</v>
      </c>
      <c r="P49" s="9">
        <v>0</v>
      </c>
      <c r="Q49" s="10" t="s">
        <v>153</v>
      </c>
      <c r="R49" s="12">
        <v>0.23300000000000001</v>
      </c>
    </row>
    <row r="50" spans="2:18">
      <c r="B50" s="3" t="s">
        <v>201</v>
      </c>
      <c r="C50" s="4" t="s">
        <v>6</v>
      </c>
      <c r="D50" s="4" t="s">
        <v>7</v>
      </c>
      <c r="E50" s="4" t="s">
        <v>7</v>
      </c>
      <c r="F50" s="12">
        <v>95.67</v>
      </c>
      <c r="G50" s="12">
        <v>98.19</v>
      </c>
      <c r="H50" s="12">
        <v>2.2599999999999998</v>
      </c>
      <c r="I50" s="9">
        <v>0.15</v>
      </c>
      <c r="J50" s="9">
        <v>0.54</v>
      </c>
      <c r="K50" s="9">
        <v>0</v>
      </c>
      <c r="L50" s="9">
        <v>0</v>
      </c>
      <c r="M50" s="9">
        <v>0.54700000000000004</v>
      </c>
      <c r="N50" s="9">
        <v>0</v>
      </c>
      <c r="O50" s="9">
        <v>0</v>
      </c>
      <c r="P50" s="9">
        <v>0</v>
      </c>
      <c r="Q50" s="10" t="s">
        <v>153</v>
      </c>
      <c r="R50" s="12">
        <v>0.04</v>
      </c>
    </row>
    <row r="51" spans="2:18">
      <c r="B51" s="3" t="s">
        <v>202</v>
      </c>
      <c r="C51" s="4" t="s">
        <v>6</v>
      </c>
      <c r="D51" s="4" t="s">
        <v>7</v>
      </c>
      <c r="E51" s="4" t="s">
        <v>7</v>
      </c>
      <c r="F51" s="12">
        <v>95.52</v>
      </c>
      <c r="G51" s="12">
        <v>97.99</v>
      </c>
      <c r="H51" s="12">
        <v>2.4300000000000002</v>
      </c>
      <c r="I51" s="9">
        <v>0.15</v>
      </c>
      <c r="J51" s="9">
        <v>0.67</v>
      </c>
      <c r="K51" s="9">
        <v>0</v>
      </c>
      <c r="L51" s="9">
        <v>0</v>
      </c>
      <c r="M51" s="9">
        <v>0.67</v>
      </c>
      <c r="N51" s="9">
        <v>0</v>
      </c>
      <c r="O51" s="9">
        <v>0</v>
      </c>
      <c r="P51" s="9">
        <v>0</v>
      </c>
      <c r="Q51" s="10" t="s">
        <v>153</v>
      </c>
      <c r="R51" s="12">
        <v>5.6000000000000001E-2</v>
      </c>
    </row>
    <row r="52" spans="2:18">
      <c r="B52" s="3" t="s">
        <v>203</v>
      </c>
      <c r="C52" s="4" t="s">
        <v>6</v>
      </c>
      <c r="D52" s="4" t="s">
        <v>7</v>
      </c>
      <c r="E52" s="4" t="s">
        <v>7</v>
      </c>
      <c r="F52" s="12">
        <v>96.54</v>
      </c>
      <c r="G52" s="12">
        <v>98.45</v>
      </c>
      <c r="H52" s="12">
        <v>1.43</v>
      </c>
      <c r="I52" s="9">
        <v>0.23</v>
      </c>
      <c r="J52" s="9">
        <v>0.3</v>
      </c>
      <c r="K52" s="9">
        <v>0</v>
      </c>
      <c r="L52" s="9">
        <v>0</v>
      </c>
      <c r="M52" s="9">
        <v>0.30399999999999999</v>
      </c>
      <c r="N52" s="9">
        <v>0</v>
      </c>
      <c r="O52" s="9">
        <v>0</v>
      </c>
      <c r="P52" s="9">
        <v>0</v>
      </c>
      <c r="Q52" s="10" t="s">
        <v>153</v>
      </c>
      <c r="R52" s="12">
        <v>0.09</v>
      </c>
    </row>
    <row r="53" spans="2:18">
      <c r="B53" s="3" t="s">
        <v>204</v>
      </c>
      <c r="C53" s="4" t="s">
        <v>6</v>
      </c>
      <c r="D53" s="4" t="s">
        <v>7</v>
      </c>
      <c r="E53" s="4" t="s">
        <v>7</v>
      </c>
      <c r="F53" s="12">
        <v>95.76</v>
      </c>
      <c r="G53" s="12">
        <v>98.29</v>
      </c>
      <c r="H53" s="12">
        <v>1.78</v>
      </c>
      <c r="I53" s="9">
        <v>0.32</v>
      </c>
      <c r="J53" s="9">
        <v>0.39</v>
      </c>
      <c r="K53" s="9">
        <v>0</v>
      </c>
      <c r="L53" s="9">
        <v>0</v>
      </c>
      <c r="M53" s="9">
        <v>0.39200000000000002</v>
      </c>
      <c r="N53" s="9">
        <v>0</v>
      </c>
      <c r="O53" s="9">
        <v>0</v>
      </c>
      <c r="P53" s="9">
        <v>0</v>
      </c>
      <c r="Q53" s="10" t="s">
        <v>153</v>
      </c>
      <c r="R53" s="12">
        <v>0.05</v>
      </c>
    </row>
    <row r="54" spans="2:18">
      <c r="B54" s="3" t="s">
        <v>205</v>
      </c>
      <c r="C54" s="4" t="s">
        <v>6</v>
      </c>
      <c r="D54" s="4" t="s">
        <v>7</v>
      </c>
      <c r="E54" s="4" t="s">
        <v>7</v>
      </c>
      <c r="F54" s="12">
        <v>96.24</v>
      </c>
      <c r="G54" s="12">
        <v>98.16</v>
      </c>
      <c r="H54" s="12">
        <v>1.54</v>
      </c>
      <c r="I54" s="9">
        <v>0.22</v>
      </c>
      <c r="J54" s="9">
        <v>0.44</v>
      </c>
      <c r="K54" s="9">
        <v>0</v>
      </c>
      <c r="L54" s="9">
        <v>0</v>
      </c>
      <c r="M54" s="9">
        <v>0.44900000000000001</v>
      </c>
      <c r="N54" s="9">
        <v>0</v>
      </c>
      <c r="O54" s="9">
        <v>0</v>
      </c>
      <c r="P54" s="9">
        <v>0</v>
      </c>
      <c r="Q54" s="10" t="s">
        <v>153</v>
      </c>
      <c r="R54" s="12">
        <v>6.6000000000000003E-2</v>
      </c>
    </row>
    <row r="55" spans="2:18">
      <c r="B55" s="3" t="s">
        <v>206</v>
      </c>
      <c r="C55" s="4" t="s">
        <v>6</v>
      </c>
      <c r="D55" s="4" t="s">
        <v>7</v>
      </c>
      <c r="E55" s="4" t="s">
        <v>7</v>
      </c>
      <c r="F55" s="12">
        <v>95.96</v>
      </c>
      <c r="G55" s="12">
        <v>98.08</v>
      </c>
      <c r="H55" s="12">
        <v>1.85</v>
      </c>
      <c r="I55" s="9">
        <v>0.25</v>
      </c>
      <c r="J55" s="9">
        <v>0.41</v>
      </c>
      <c r="K55" s="9">
        <v>0</v>
      </c>
      <c r="L55" s="9">
        <v>0</v>
      </c>
      <c r="M55" s="9">
        <v>0.41799999999999998</v>
      </c>
      <c r="N55" s="9">
        <v>0</v>
      </c>
      <c r="O55" s="9">
        <v>0</v>
      </c>
      <c r="P55" s="9">
        <v>0</v>
      </c>
      <c r="Q55" s="10" t="s">
        <v>153</v>
      </c>
      <c r="R55" s="12">
        <v>6.6000000000000003E-2</v>
      </c>
    </row>
    <row r="56" spans="2:18">
      <c r="B56" s="3" t="s">
        <v>207</v>
      </c>
      <c r="C56" s="4" t="s">
        <v>6</v>
      </c>
      <c r="D56" s="4" t="s">
        <v>7</v>
      </c>
      <c r="E56" s="4" t="s">
        <v>7</v>
      </c>
      <c r="F56" s="12">
        <v>94.35</v>
      </c>
      <c r="G56" s="12">
        <v>97.42</v>
      </c>
      <c r="H56" s="12">
        <v>3.09</v>
      </c>
      <c r="I56" s="9">
        <v>0.23</v>
      </c>
      <c r="J56" s="9">
        <v>0.64</v>
      </c>
      <c r="K56" s="9">
        <v>0</v>
      </c>
      <c r="L56" s="9">
        <v>0</v>
      </c>
      <c r="M56" s="9">
        <v>0.64500000000000002</v>
      </c>
      <c r="N56" s="9">
        <v>0</v>
      </c>
      <c r="O56" s="9">
        <v>0</v>
      </c>
      <c r="P56" s="9">
        <v>0</v>
      </c>
      <c r="Q56" s="10" t="s">
        <v>153</v>
      </c>
      <c r="R56" s="12">
        <v>4.2999999999999997E-2</v>
      </c>
    </row>
    <row r="57" spans="2:18">
      <c r="B57" s="3" t="s">
        <v>208</v>
      </c>
      <c r="C57" s="4" t="s">
        <v>6</v>
      </c>
      <c r="D57" s="4" t="s">
        <v>7</v>
      </c>
      <c r="E57" s="4" t="s">
        <v>7</v>
      </c>
      <c r="F57" s="12">
        <v>96.16</v>
      </c>
      <c r="G57" s="12">
        <v>97.75</v>
      </c>
      <c r="H57" s="12">
        <v>1.7</v>
      </c>
      <c r="I57" s="9">
        <v>0.26</v>
      </c>
      <c r="J57" s="9">
        <v>0.39</v>
      </c>
      <c r="K57" s="9">
        <v>0</v>
      </c>
      <c r="L57" s="9">
        <v>0</v>
      </c>
      <c r="M57" s="9">
        <v>0.39300000000000002</v>
      </c>
      <c r="N57" s="9">
        <v>0</v>
      </c>
      <c r="O57" s="9">
        <v>0</v>
      </c>
      <c r="P57" s="9">
        <v>0</v>
      </c>
      <c r="Q57" s="10" t="s">
        <v>153</v>
      </c>
      <c r="R57" s="12">
        <v>0.253</v>
      </c>
    </row>
    <row r="58" spans="2:18">
      <c r="B58" s="3" t="s">
        <v>209</v>
      </c>
      <c r="C58" s="4" t="s">
        <v>6</v>
      </c>
      <c r="D58" s="4" t="s">
        <v>7</v>
      </c>
      <c r="E58" s="4" t="s">
        <v>7</v>
      </c>
      <c r="F58" s="12">
        <v>95.92</v>
      </c>
      <c r="G58" s="12">
        <v>97.99</v>
      </c>
      <c r="H58" s="12">
        <v>1.96</v>
      </c>
      <c r="I58" s="9">
        <v>0.32</v>
      </c>
      <c r="J58" s="9">
        <v>0.42</v>
      </c>
      <c r="K58" s="9">
        <v>0</v>
      </c>
      <c r="L58" s="9">
        <v>0</v>
      </c>
      <c r="M58" s="9">
        <v>0.42799999999999999</v>
      </c>
      <c r="N58" s="9">
        <v>0</v>
      </c>
      <c r="O58" s="9">
        <v>0</v>
      </c>
      <c r="P58" s="9">
        <v>0</v>
      </c>
      <c r="Q58" s="10" t="s">
        <v>153</v>
      </c>
      <c r="R58" s="12">
        <v>8.3000000000000004E-2</v>
      </c>
    </row>
    <row r="59" spans="2:18">
      <c r="B59" s="3" t="s">
        <v>210</v>
      </c>
      <c r="C59" s="4" t="s">
        <v>6</v>
      </c>
      <c r="D59" s="4" t="s">
        <v>7</v>
      </c>
      <c r="E59" s="4" t="s">
        <v>7</v>
      </c>
      <c r="F59" s="12">
        <v>95.08</v>
      </c>
      <c r="G59" s="12">
        <v>97.56</v>
      </c>
      <c r="H59" s="12">
        <v>2.85</v>
      </c>
      <c r="I59" s="9">
        <v>0.39</v>
      </c>
      <c r="J59" s="9">
        <v>0.59</v>
      </c>
      <c r="K59" s="9">
        <v>0</v>
      </c>
      <c r="L59" s="9">
        <v>1.7999999999999999E-2</v>
      </c>
      <c r="M59" s="9">
        <v>0.57899999999999996</v>
      </c>
      <c r="N59" s="9">
        <v>0</v>
      </c>
      <c r="O59" s="9">
        <v>0</v>
      </c>
      <c r="P59" s="9">
        <v>0</v>
      </c>
      <c r="Q59" s="10" t="s">
        <v>153</v>
      </c>
      <c r="R59" s="12">
        <v>7.2999999999999995E-2</v>
      </c>
    </row>
    <row r="60" spans="2:18">
      <c r="B60" s="3" t="s">
        <v>211</v>
      </c>
      <c r="C60" s="4" t="s">
        <v>6</v>
      </c>
      <c r="D60" s="4" t="s">
        <v>7</v>
      </c>
      <c r="E60" s="4" t="s">
        <v>7</v>
      </c>
      <c r="F60" s="12">
        <v>94.57</v>
      </c>
      <c r="G60" s="12">
        <v>98.28</v>
      </c>
      <c r="H60" s="12">
        <v>3.19</v>
      </c>
      <c r="I60" s="9">
        <v>0.05</v>
      </c>
      <c r="J60" s="9">
        <v>0.63</v>
      </c>
      <c r="K60" s="9">
        <v>0</v>
      </c>
      <c r="L60" s="9">
        <v>0</v>
      </c>
      <c r="M60" s="9">
        <v>0.63</v>
      </c>
      <c r="N60" s="9">
        <v>0</v>
      </c>
      <c r="O60" s="9">
        <v>0</v>
      </c>
      <c r="P60" s="9">
        <v>0</v>
      </c>
      <c r="Q60" s="10" t="s">
        <v>153</v>
      </c>
      <c r="R60" s="12">
        <v>7.2999999999999995E-2</v>
      </c>
    </row>
    <row r="61" spans="2:18">
      <c r="B61" s="3" t="s">
        <v>212</v>
      </c>
      <c r="C61" s="4" t="s">
        <v>6</v>
      </c>
      <c r="D61" s="4" t="s">
        <v>7</v>
      </c>
      <c r="E61" s="4" t="s">
        <v>7</v>
      </c>
      <c r="F61" s="12">
        <v>95.54</v>
      </c>
      <c r="G61" s="12">
        <v>97.59</v>
      </c>
      <c r="H61" s="12">
        <v>2.23</v>
      </c>
      <c r="I61" s="9">
        <v>0.11</v>
      </c>
      <c r="J61" s="9">
        <v>0.53</v>
      </c>
      <c r="K61" s="9">
        <v>0</v>
      </c>
      <c r="L61" s="9">
        <v>0</v>
      </c>
      <c r="M61" s="9">
        <v>0.53300000000000003</v>
      </c>
      <c r="N61" s="9">
        <v>0</v>
      </c>
      <c r="O61" s="9">
        <v>0</v>
      </c>
      <c r="P61" s="9">
        <v>0</v>
      </c>
      <c r="Q61" s="10" t="s">
        <v>153</v>
      </c>
      <c r="R61" s="12">
        <v>0.11</v>
      </c>
    </row>
    <row r="62" spans="2:18">
      <c r="B62" s="3" t="s">
        <v>213</v>
      </c>
      <c r="C62" s="4" t="s">
        <v>6</v>
      </c>
      <c r="D62" s="4" t="s">
        <v>7</v>
      </c>
      <c r="E62" s="4" t="s">
        <v>7</v>
      </c>
      <c r="F62" s="12">
        <v>96.03</v>
      </c>
      <c r="G62" s="12">
        <v>98.51</v>
      </c>
      <c r="H62" s="12">
        <v>1.99</v>
      </c>
      <c r="I62" s="9">
        <v>7.0000000000000007E-2</v>
      </c>
      <c r="J62" s="9">
        <v>0.41</v>
      </c>
      <c r="K62" s="9">
        <v>0</v>
      </c>
      <c r="L62" s="9">
        <v>0</v>
      </c>
      <c r="M62" s="9">
        <v>0.41199999999999998</v>
      </c>
      <c r="N62" s="9">
        <v>0</v>
      </c>
      <c r="O62" s="9">
        <v>0</v>
      </c>
      <c r="P62" s="9">
        <v>0</v>
      </c>
      <c r="Q62" s="10" t="s">
        <v>153</v>
      </c>
      <c r="R62" s="12">
        <v>0.18</v>
      </c>
    </row>
    <row r="63" spans="2:18">
      <c r="B63" s="3" t="s">
        <v>214</v>
      </c>
      <c r="C63" s="4" t="s">
        <v>6</v>
      </c>
      <c r="D63" s="4" t="s">
        <v>7</v>
      </c>
      <c r="E63" s="4" t="s">
        <v>7</v>
      </c>
      <c r="F63" s="12">
        <v>95.32</v>
      </c>
      <c r="G63" s="12">
        <v>98.35</v>
      </c>
      <c r="H63" s="12">
        <v>2.14</v>
      </c>
      <c r="I63" s="9">
        <v>0.17</v>
      </c>
      <c r="J63" s="9">
        <v>0.4</v>
      </c>
      <c r="K63" s="9">
        <v>7.0000000000000001E-3</v>
      </c>
      <c r="L63" s="9">
        <v>0</v>
      </c>
      <c r="M63" s="9">
        <v>0.4</v>
      </c>
      <c r="N63" s="9">
        <v>2E-3</v>
      </c>
      <c r="O63" s="9">
        <v>0</v>
      </c>
      <c r="P63" s="9">
        <v>0</v>
      </c>
      <c r="Q63" s="10" t="s">
        <v>153</v>
      </c>
      <c r="R63" s="12">
        <v>0.1</v>
      </c>
    </row>
    <row r="64" spans="2:18">
      <c r="B64" s="3" t="s">
        <v>215</v>
      </c>
      <c r="C64" s="4" t="s">
        <v>6</v>
      </c>
      <c r="D64" s="4" t="s">
        <v>7</v>
      </c>
      <c r="E64" s="4" t="s">
        <v>7</v>
      </c>
      <c r="F64" s="12">
        <v>94.53</v>
      </c>
      <c r="G64" s="12">
        <v>97.57</v>
      </c>
      <c r="H64" s="12">
        <v>2.87</v>
      </c>
      <c r="I64" s="9">
        <v>0.11</v>
      </c>
      <c r="J64" s="9">
        <v>0.53</v>
      </c>
      <c r="K64" s="9">
        <v>3.0000000000000001E-3</v>
      </c>
      <c r="L64" s="9">
        <v>0</v>
      </c>
      <c r="M64" s="9">
        <v>0.52100000000000002</v>
      </c>
      <c r="N64" s="9">
        <v>6.0000000000000001E-3</v>
      </c>
      <c r="O64" s="9">
        <v>0</v>
      </c>
      <c r="P64" s="9">
        <v>0</v>
      </c>
      <c r="Q64" s="10" t="s">
        <v>153</v>
      </c>
      <c r="R64" s="12">
        <v>0.05</v>
      </c>
    </row>
    <row r="65" spans="2:18">
      <c r="B65" s="3" t="s">
        <v>216</v>
      </c>
      <c r="C65" s="4" t="s">
        <v>6</v>
      </c>
      <c r="D65" s="4" t="s">
        <v>7</v>
      </c>
      <c r="E65" s="4" t="s">
        <v>7</v>
      </c>
      <c r="F65" s="12">
        <v>94.29</v>
      </c>
      <c r="G65" s="12">
        <v>97.43</v>
      </c>
      <c r="H65" s="12">
        <v>3.99</v>
      </c>
      <c r="I65" s="9">
        <v>0.21</v>
      </c>
      <c r="J65" s="9">
        <v>0.77</v>
      </c>
      <c r="K65" s="9">
        <v>4.2000000000000003E-2</v>
      </c>
      <c r="L65" s="9">
        <v>0</v>
      </c>
      <c r="M65" s="9">
        <v>0.72799999999999998</v>
      </c>
      <c r="N65" s="9">
        <v>0</v>
      </c>
      <c r="O65" s="9">
        <v>0</v>
      </c>
      <c r="P65" s="9">
        <v>0</v>
      </c>
      <c r="Q65" s="10" t="s">
        <v>153</v>
      </c>
      <c r="R65" s="12">
        <v>5.2999999999999999E-2</v>
      </c>
    </row>
    <row r="66" spans="2:18">
      <c r="B66" s="3" t="s">
        <v>217</v>
      </c>
      <c r="C66" s="4" t="s">
        <v>6</v>
      </c>
      <c r="D66" s="4" t="s">
        <v>7</v>
      </c>
      <c r="E66" s="4" t="s">
        <v>7</v>
      </c>
      <c r="F66" s="12">
        <v>95.69</v>
      </c>
      <c r="G66" s="12">
        <v>97.49</v>
      </c>
      <c r="H66" s="12">
        <v>2.39</v>
      </c>
      <c r="I66" s="9">
        <v>0.15</v>
      </c>
      <c r="J66" s="9">
        <v>0.6</v>
      </c>
      <c r="K66" s="9">
        <v>0</v>
      </c>
      <c r="L66" s="9">
        <v>0</v>
      </c>
      <c r="M66" s="9">
        <v>0.60799999999999998</v>
      </c>
      <c r="N66" s="9">
        <v>0</v>
      </c>
      <c r="O66" s="9">
        <v>0</v>
      </c>
      <c r="P66" s="9">
        <v>0</v>
      </c>
      <c r="Q66" s="10" t="s">
        <v>153</v>
      </c>
      <c r="R66" s="12">
        <v>5.6000000000000001E-2</v>
      </c>
    </row>
    <row r="67" spans="2:18">
      <c r="B67" s="3" t="s">
        <v>218</v>
      </c>
      <c r="C67" s="4" t="s">
        <v>6</v>
      </c>
      <c r="D67" s="4" t="s">
        <v>7</v>
      </c>
      <c r="E67" s="4" t="s">
        <v>7</v>
      </c>
      <c r="F67" s="12">
        <v>89.09</v>
      </c>
      <c r="G67" s="12">
        <v>98.36</v>
      </c>
      <c r="H67" s="12">
        <v>3.8</v>
      </c>
      <c r="I67" s="9">
        <v>0.08</v>
      </c>
      <c r="J67" s="9">
        <v>0.43</v>
      </c>
      <c r="K67" s="9">
        <v>0</v>
      </c>
      <c r="L67" s="9">
        <v>0</v>
      </c>
      <c r="M67" s="9">
        <v>0.436</v>
      </c>
      <c r="N67" s="9">
        <v>0</v>
      </c>
      <c r="O67" s="9">
        <v>0</v>
      </c>
      <c r="P67" s="9">
        <v>0</v>
      </c>
      <c r="Q67" s="10" t="s">
        <v>153</v>
      </c>
      <c r="R67" s="12">
        <v>0.12</v>
      </c>
    </row>
    <row r="68" spans="2:18">
      <c r="B68" s="3" t="s">
        <v>219</v>
      </c>
      <c r="C68" s="4" t="s">
        <v>6</v>
      </c>
      <c r="D68" s="4" t="s">
        <v>7</v>
      </c>
      <c r="E68" s="4" t="s">
        <v>7</v>
      </c>
      <c r="F68" s="12">
        <v>95.25</v>
      </c>
      <c r="G68" s="12">
        <v>98.35</v>
      </c>
      <c r="H68" s="12">
        <v>1.95</v>
      </c>
      <c r="I68" s="9">
        <v>0.08</v>
      </c>
      <c r="J68" s="9">
        <v>0.38</v>
      </c>
      <c r="K68" s="9">
        <v>0</v>
      </c>
      <c r="L68" s="9">
        <v>0</v>
      </c>
      <c r="M68" s="9">
        <v>0.38800000000000001</v>
      </c>
      <c r="N68" s="9">
        <v>0</v>
      </c>
      <c r="O68" s="9">
        <v>0</v>
      </c>
      <c r="P68" s="9">
        <v>0</v>
      </c>
      <c r="Q68" s="10" t="s">
        <v>153</v>
      </c>
      <c r="R68" s="12">
        <v>0.14000000000000001</v>
      </c>
    </row>
    <row r="69" spans="2:18">
      <c r="B69" s="3" t="s">
        <v>220</v>
      </c>
      <c r="C69" s="4" t="s">
        <v>6</v>
      </c>
      <c r="D69" s="4" t="s">
        <v>7</v>
      </c>
      <c r="E69" s="4" t="s">
        <v>7</v>
      </c>
      <c r="F69" s="12">
        <v>95.63</v>
      </c>
      <c r="G69" s="12">
        <v>98.25</v>
      </c>
      <c r="H69" s="12">
        <v>2.5099999999999998</v>
      </c>
      <c r="I69" s="9">
        <v>0.17</v>
      </c>
      <c r="J69" s="9">
        <v>0.59</v>
      </c>
      <c r="K69" s="9">
        <v>0</v>
      </c>
      <c r="L69" s="9">
        <v>0</v>
      </c>
      <c r="M69" s="9">
        <v>0.59199999999999997</v>
      </c>
      <c r="N69" s="9">
        <v>0</v>
      </c>
      <c r="O69" s="9">
        <v>0</v>
      </c>
      <c r="P69" s="9">
        <v>0</v>
      </c>
      <c r="Q69" s="10" t="s">
        <v>153</v>
      </c>
      <c r="R69" s="12">
        <v>0.04</v>
      </c>
    </row>
    <row r="70" spans="2:18">
      <c r="B70" s="3" t="s">
        <v>221</v>
      </c>
      <c r="C70" s="4" t="s">
        <v>6</v>
      </c>
      <c r="D70" s="4" t="s">
        <v>7</v>
      </c>
      <c r="E70" s="4" t="s">
        <v>7</v>
      </c>
      <c r="F70" s="12">
        <v>94.28</v>
      </c>
      <c r="G70" s="12">
        <v>97.46</v>
      </c>
      <c r="H70" s="12">
        <v>3.43</v>
      </c>
      <c r="I70" s="9">
        <v>0.17</v>
      </c>
      <c r="J70" s="9">
        <v>0.67</v>
      </c>
      <c r="K70" s="9">
        <v>0</v>
      </c>
      <c r="L70" s="9">
        <v>0</v>
      </c>
      <c r="M70" s="9">
        <v>0.67300000000000004</v>
      </c>
      <c r="N70" s="9">
        <v>0</v>
      </c>
      <c r="O70" s="9">
        <v>0</v>
      </c>
      <c r="P70" s="9">
        <v>0</v>
      </c>
      <c r="Q70" s="10" t="s">
        <v>153</v>
      </c>
      <c r="R70" s="12">
        <v>0.05</v>
      </c>
    </row>
    <row r="71" spans="2:18">
      <c r="B71" s="3" t="s">
        <v>222</v>
      </c>
      <c r="C71" s="4" t="s">
        <v>6</v>
      </c>
      <c r="D71" s="4" t="s">
        <v>7</v>
      </c>
      <c r="E71" s="4" t="s">
        <v>7</v>
      </c>
      <c r="F71" s="12">
        <v>95.51</v>
      </c>
      <c r="G71" s="12">
        <v>98.56</v>
      </c>
      <c r="H71" s="12">
        <v>2.14</v>
      </c>
      <c r="I71" s="9">
        <v>0.27</v>
      </c>
      <c r="J71" s="9">
        <v>0.38</v>
      </c>
      <c r="K71" s="9">
        <v>3.6999999999999998E-2</v>
      </c>
      <c r="L71" s="9">
        <v>8.9999999999999993E-3</v>
      </c>
      <c r="M71" s="9">
        <v>0.34300000000000003</v>
      </c>
      <c r="N71" s="9">
        <v>0</v>
      </c>
      <c r="O71" s="9">
        <v>0</v>
      </c>
      <c r="P71" s="9">
        <v>0</v>
      </c>
      <c r="Q71" s="10" t="s">
        <v>153</v>
      </c>
      <c r="R71" s="12">
        <v>0.26</v>
      </c>
    </row>
    <row r="72" spans="2:18">
      <c r="B72" s="3" t="s">
        <v>223</v>
      </c>
      <c r="C72" s="4" t="s">
        <v>6</v>
      </c>
      <c r="D72" s="4" t="s">
        <v>7</v>
      </c>
      <c r="E72" s="4" t="s">
        <v>7</v>
      </c>
      <c r="F72" s="12">
        <v>95.05</v>
      </c>
      <c r="G72" s="12">
        <v>98.27</v>
      </c>
      <c r="H72" s="12">
        <v>2.63</v>
      </c>
      <c r="I72" s="9">
        <v>0.26</v>
      </c>
      <c r="J72" s="9">
        <v>0.54</v>
      </c>
      <c r="K72" s="9">
        <v>0</v>
      </c>
      <c r="L72" s="9">
        <v>0</v>
      </c>
      <c r="M72" s="9">
        <v>0.54</v>
      </c>
      <c r="N72" s="9">
        <v>0</v>
      </c>
      <c r="O72" s="9">
        <v>0</v>
      </c>
      <c r="P72" s="9">
        <v>0</v>
      </c>
      <c r="Q72" s="10" t="s">
        <v>153</v>
      </c>
      <c r="R72" s="12">
        <v>0.21299999999999999</v>
      </c>
    </row>
    <row r="73" spans="2:18">
      <c r="B73" s="3" t="s">
        <v>224</v>
      </c>
      <c r="C73" s="4" t="s">
        <v>6</v>
      </c>
      <c r="D73" s="4" t="s">
        <v>7</v>
      </c>
      <c r="E73" s="4" t="s">
        <v>7</v>
      </c>
      <c r="F73" s="12">
        <v>95.31</v>
      </c>
      <c r="G73" s="12">
        <v>98.13</v>
      </c>
      <c r="H73" s="12">
        <v>3.36</v>
      </c>
      <c r="I73" s="9">
        <v>0.19</v>
      </c>
      <c r="J73" s="9">
        <v>0.65</v>
      </c>
      <c r="K73" s="9">
        <v>0</v>
      </c>
      <c r="L73" s="9">
        <v>0</v>
      </c>
      <c r="M73" s="9">
        <v>0.65500000000000003</v>
      </c>
      <c r="N73" s="9">
        <v>0</v>
      </c>
      <c r="O73" s="9">
        <v>0</v>
      </c>
      <c r="P73" s="9">
        <v>0</v>
      </c>
      <c r="Q73" s="10" t="s">
        <v>153</v>
      </c>
      <c r="R73" s="12">
        <v>4.2999999999999997E-2</v>
      </c>
    </row>
    <row r="74" spans="2:18">
      <c r="B74" s="3" t="s">
        <v>225</v>
      </c>
      <c r="C74" s="4" t="s">
        <v>6</v>
      </c>
      <c r="D74" s="4" t="s">
        <v>7</v>
      </c>
      <c r="E74" s="4" t="s">
        <v>7</v>
      </c>
      <c r="F74" s="12">
        <v>95.36</v>
      </c>
      <c r="G74" s="12">
        <v>98.2</v>
      </c>
      <c r="H74" s="12">
        <v>2.56</v>
      </c>
      <c r="I74" s="9">
        <v>0.17</v>
      </c>
      <c r="J74" s="9">
        <v>0.54</v>
      </c>
      <c r="K74" s="9">
        <v>0</v>
      </c>
      <c r="L74" s="9">
        <v>0</v>
      </c>
      <c r="M74" s="9">
        <v>0.53800000000000003</v>
      </c>
      <c r="N74" s="9">
        <v>4.0000000000000001E-3</v>
      </c>
      <c r="O74" s="9">
        <v>0</v>
      </c>
      <c r="P74" s="9">
        <v>6.0000000000000001E-3</v>
      </c>
      <c r="Q74" s="10" t="s">
        <v>153</v>
      </c>
      <c r="R74" s="12">
        <v>0.11</v>
      </c>
    </row>
    <row r="75" spans="2:18">
      <c r="B75" s="3" t="s">
        <v>226</v>
      </c>
      <c r="C75" s="4" t="s">
        <v>6</v>
      </c>
      <c r="D75" s="4" t="s">
        <v>7</v>
      </c>
      <c r="E75" s="4" t="s">
        <v>7</v>
      </c>
      <c r="F75" s="12">
        <v>96.16</v>
      </c>
      <c r="G75" s="12">
        <v>99.17</v>
      </c>
      <c r="H75" s="12">
        <v>1.8</v>
      </c>
      <c r="I75" s="9">
        <v>0.28000000000000003</v>
      </c>
      <c r="J75" s="9">
        <v>0.45</v>
      </c>
      <c r="K75" s="9">
        <v>1E-3</v>
      </c>
      <c r="L75" s="9">
        <v>0</v>
      </c>
      <c r="M75" s="9">
        <v>0.45</v>
      </c>
      <c r="N75" s="9">
        <v>1E-3</v>
      </c>
      <c r="O75" s="9">
        <v>0</v>
      </c>
      <c r="P75" s="9">
        <v>1E-3</v>
      </c>
      <c r="Q75" s="10" t="s">
        <v>153</v>
      </c>
      <c r="R75" s="12">
        <v>0.14000000000000001</v>
      </c>
    </row>
    <row r="76" spans="2:18">
      <c r="B76" s="3" t="s">
        <v>227</v>
      </c>
      <c r="C76" s="4" t="s">
        <v>6</v>
      </c>
      <c r="D76" s="4" t="s">
        <v>7</v>
      </c>
      <c r="E76" s="4" t="s">
        <v>7</v>
      </c>
      <c r="F76" s="12">
        <v>95.74</v>
      </c>
      <c r="G76" s="12">
        <v>98.24</v>
      </c>
      <c r="H76" s="12">
        <v>2.74</v>
      </c>
      <c r="I76" s="9">
        <v>0.16</v>
      </c>
      <c r="J76" s="9">
        <v>0.67</v>
      </c>
      <c r="K76" s="9">
        <v>2.7E-2</v>
      </c>
      <c r="L76" s="9">
        <v>0</v>
      </c>
      <c r="M76" s="9">
        <v>0.63700000000000001</v>
      </c>
      <c r="N76" s="9">
        <v>1.0999999999999999E-2</v>
      </c>
      <c r="O76" s="9">
        <v>0</v>
      </c>
      <c r="P76" s="9">
        <v>0</v>
      </c>
      <c r="Q76" s="10" t="s">
        <v>153</v>
      </c>
      <c r="R76" s="12">
        <v>0.03</v>
      </c>
    </row>
    <row r="77" spans="2:18">
      <c r="B77" s="3" t="s">
        <v>228</v>
      </c>
      <c r="C77" s="4" t="s">
        <v>6</v>
      </c>
      <c r="D77" s="4" t="s">
        <v>7</v>
      </c>
      <c r="E77" s="4" t="s">
        <v>7</v>
      </c>
      <c r="F77" s="12">
        <v>95.48</v>
      </c>
      <c r="G77" s="12">
        <v>98.24</v>
      </c>
      <c r="H77" s="12">
        <v>2.87</v>
      </c>
      <c r="I77" s="9">
        <v>0.1</v>
      </c>
      <c r="J77" s="9">
        <v>0.64</v>
      </c>
      <c r="K77" s="9">
        <v>0</v>
      </c>
      <c r="L77" s="9">
        <v>0</v>
      </c>
      <c r="M77" s="9">
        <v>0.64400000000000002</v>
      </c>
      <c r="N77" s="9">
        <v>0</v>
      </c>
      <c r="O77" s="9">
        <v>0</v>
      </c>
      <c r="P77" s="9">
        <v>0</v>
      </c>
      <c r="Q77" s="10" t="s">
        <v>153</v>
      </c>
      <c r="R77" s="12">
        <v>0.09</v>
      </c>
    </row>
    <row r="78" spans="2:18">
      <c r="B78" s="3" t="s">
        <v>229</v>
      </c>
      <c r="C78" s="4" t="s">
        <v>6</v>
      </c>
      <c r="D78" s="4" t="s">
        <v>7</v>
      </c>
      <c r="E78" s="4" t="s">
        <v>7</v>
      </c>
      <c r="F78" s="12">
        <v>95.14</v>
      </c>
      <c r="G78" s="12">
        <v>98.29</v>
      </c>
      <c r="H78" s="12">
        <v>3.15</v>
      </c>
      <c r="I78" s="9">
        <v>0.06</v>
      </c>
      <c r="J78" s="9">
        <v>0.61</v>
      </c>
      <c r="K78" s="9">
        <v>0</v>
      </c>
      <c r="L78" s="9">
        <v>0</v>
      </c>
      <c r="M78" s="9">
        <v>0.61399999999999999</v>
      </c>
      <c r="N78" s="9">
        <v>0</v>
      </c>
      <c r="O78" s="9">
        <v>0</v>
      </c>
      <c r="P78" s="9">
        <v>0</v>
      </c>
      <c r="Q78" s="10" t="s">
        <v>153</v>
      </c>
      <c r="R78" s="12">
        <v>0.16600000000000001</v>
      </c>
    </row>
    <row r="79" spans="2:18">
      <c r="B79" s="3" t="s">
        <v>230</v>
      </c>
      <c r="C79" s="4" t="s">
        <v>6</v>
      </c>
      <c r="D79" s="4" t="s">
        <v>7</v>
      </c>
      <c r="E79" s="4" t="s">
        <v>7</v>
      </c>
      <c r="F79" s="12">
        <v>95.31</v>
      </c>
      <c r="G79" s="12">
        <v>98.14</v>
      </c>
      <c r="H79" s="12">
        <v>3.37</v>
      </c>
      <c r="I79" s="9">
        <v>0.04</v>
      </c>
      <c r="J79" s="9">
        <v>0.65</v>
      </c>
      <c r="K79" s="9">
        <v>0</v>
      </c>
      <c r="L79" s="9">
        <v>0</v>
      </c>
      <c r="M79" s="9">
        <v>0.65400000000000003</v>
      </c>
      <c r="N79" s="9">
        <v>0</v>
      </c>
      <c r="O79" s="9">
        <v>0</v>
      </c>
      <c r="P79" s="9">
        <v>0</v>
      </c>
      <c r="Q79" s="10" t="s">
        <v>153</v>
      </c>
      <c r="R79" s="12">
        <v>5.2999999999999999E-2</v>
      </c>
    </row>
    <row r="80" spans="2:18">
      <c r="B80" s="3" t="s">
        <v>231</v>
      </c>
      <c r="C80" s="4" t="s">
        <v>6</v>
      </c>
      <c r="D80" s="4" t="s">
        <v>7</v>
      </c>
      <c r="E80" s="4" t="s">
        <v>7</v>
      </c>
      <c r="F80" s="12">
        <v>95.15</v>
      </c>
      <c r="G80" s="12">
        <v>97.7</v>
      </c>
      <c r="H80" s="12">
        <v>2.81</v>
      </c>
      <c r="I80" s="9">
        <v>0.05</v>
      </c>
      <c r="J80" s="9">
        <v>0.51</v>
      </c>
      <c r="K80" s="9">
        <v>0</v>
      </c>
      <c r="L80" s="9">
        <v>0</v>
      </c>
      <c r="M80" s="9">
        <v>0.51600000000000001</v>
      </c>
      <c r="N80" s="9">
        <v>0</v>
      </c>
      <c r="O80" s="9">
        <v>0</v>
      </c>
      <c r="P80" s="9">
        <v>0</v>
      </c>
      <c r="Q80" s="10" t="s">
        <v>153</v>
      </c>
      <c r="R80" s="12">
        <v>0.13300000000000001</v>
      </c>
    </row>
    <row r="81" spans="2:18">
      <c r="B81" s="3" t="s">
        <v>232</v>
      </c>
      <c r="C81" s="4" t="s">
        <v>6</v>
      </c>
      <c r="D81" s="4" t="s">
        <v>7</v>
      </c>
      <c r="E81" s="4" t="s">
        <v>7</v>
      </c>
      <c r="F81" s="12">
        <v>95.95</v>
      </c>
      <c r="G81" s="12">
        <v>97.84</v>
      </c>
      <c r="H81" s="12">
        <v>2.67</v>
      </c>
      <c r="I81" s="9">
        <v>0.18</v>
      </c>
      <c r="J81" s="9">
        <v>0.59</v>
      </c>
      <c r="K81" s="9">
        <v>0</v>
      </c>
      <c r="L81" s="9">
        <v>0</v>
      </c>
      <c r="M81" s="9">
        <v>0.59199999999999997</v>
      </c>
      <c r="N81" s="9">
        <v>0</v>
      </c>
      <c r="O81" s="9">
        <v>0</v>
      </c>
      <c r="P81" s="9">
        <v>0</v>
      </c>
      <c r="Q81" s="10" t="s">
        <v>153</v>
      </c>
      <c r="R81" s="12">
        <v>0.106</v>
      </c>
    </row>
    <row r="82" spans="2:18">
      <c r="B82" s="3" t="s">
        <v>233</v>
      </c>
      <c r="C82" s="4" t="s">
        <v>6</v>
      </c>
      <c r="D82" s="4" t="s">
        <v>7</v>
      </c>
      <c r="E82" s="4" t="s">
        <v>7</v>
      </c>
      <c r="F82" s="12">
        <v>96.44</v>
      </c>
      <c r="G82" s="12">
        <v>98.56</v>
      </c>
      <c r="H82" s="12">
        <v>1.83</v>
      </c>
      <c r="I82" s="9">
        <v>0.06</v>
      </c>
      <c r="J82" s="9">
        <v>0.38</v>
      </c>
      <c r="K82" s="9">
        <v>0</v>
      </c>
      <c r="L82" s="9">
        <v>0</v>
      </c>
      <c r="M82" s="9">
        <v>0.38800000000000001</v>
      </c>
      <c r="N82" s="9">
        <v>0</v>
      </c>
      <c r="O82" s="9">
        <v>0</v>
      </c>
      <c r="P82" s="9">
        <v>0</v>
      </c>
      <c r="Q82" s="10" t="s">
        <v>153</v>
      </c>
      <c r="R82" s="12">
        <v>0.113</v>
      </c>
    </row>
    <row r="83" spans="2:18">
      <c r="B83" s="3" t="s">
        <v>234</v>
      </c>
      <c r="C83" s="4" t="s">
        <v>6</v>
      </c>
      <c r="D83" s="4" t="s">
        <v>7</v>
      </c>
      <c r="E83" s="4" t="s">
        <v>7</v>
      </c>
      <c r="F83" s="12">
        <v>95.8</v>
      </c>
      <c r="G83" s="12">
        <v>98.29</v>
      </c>
      <c r="H83" s="12">
        <v>2.5099999999999998</v>
      </c>
      <c r="I83" s="9">
        <v>0.06</v>
      </c>
      <c r="J83" s="9">
        <v>0.52</v>
      </c>
      <c r="K83" s="9">
        <v>0</v>
      </c>
      <c r="L83" s="9">
        <v>0</v>
      </c>
      <c r="M83" s="9">
        <v>0.52900000000000003</v>
      </c>
      <c r="N83" s="9">
        <v>0</v>
      </c>
      <c r="O83" s="9">
        <v>0</v>
      </c>
      <c r="P83" s="9">
        <v>0</v>
      </c>
      <c r="Q83" s="10" t="s">
        <v>153</v>
      </c>
      <c r="R83" s="12">
        <v>0.08</v>
      </c>
    </row>
    <row r="84" spans="2:18">
      <c r="B84" s="3" t="s">
        <v>235</v>
      </c>
      <c r="C84" s="4" t="s">
        <v>6</v>
      </c>
      <c r="D84" s="4" t="s">
        <v>7</v>
      </c>
      <c r="E84" s="4" t="s">
        <v>7</v>
      </c>
      <c r="F84" s="12">
        <v>96.59</v>
      </c>
      <c r="G84" s="12">
        <v>98.83</v>
      </c>
      <c r="H84" s="12">
        <v>1.73</v>
      </c>
      <c r="I84" s="9">
        <v>0.1</v>
      </c>
      <c r="J84" s="9">
        <v>0.36</v>
      </c>
      <c r="K84" s="9">
        <v>0</v>
      </c>
      <c r="L84" s="9">
        <v>0</v>
      </c>
      <c r="M84" s="9">
        <v>0.36799999999999999</v>
      </c>
      <c r="N84" s="9">
        <v>0</v>
      </c>
      <c r="O84" s="9">
        <v>0</v>
      </c>
      <c r="P84" s="9">
        <v>0</v>
      </c>
      <c r="Q84" s="10" t="s">
        <v>153</v>
      </c>
      <c r="R84" s="12">
        <v>7.2999999999999995E-2</v>
      </c>
    </row>
    <row r="85" spans="2:18">
      <c r="B85" s="3" t="s">
        <v>236</v>
      </c>
      <c r="C85" s="4" t="s">
        <v>6</v>
      </c>
      <c r="D85" s="4" t="s">
        <v>7</v>
      </c>
      <c r="E85" s="4" t="s">
        <v>7</v>
      </c>
      <c r="F85" s="12">
        <v>95.53</v>
      </c>
      <c r="G85" s="12">
        <v>98.26</v>
      </c>
      <c r="H85" s="12">
        <v>2.4300000000000002</v>
      </c>
      <c r="I85" s="9">
        <v>0.09</v>
      </c>
      <c r="J85" s="9">
        <v>0.49</v>
      </c>
      <c r="K85" s="9">
        <v>0</v>
      </c>
      <c r="L85" s="9">
        <v>0</v>
      </c>
      <c r="M85" s="9">
        <v>0.497</v>
      </c>
      <c r="N85" s="9">
        <v>0</v>
      </c>
      <c r="O85" s="9">
        <v>0</v>
      </c>
      <c r="P85" s="9">
        <v>0</v>
      </c>
      <c r="Q85" s="10" t="s">
        <v>153</v>
      </c>
      <c r="R85" s="12">
        <v>0.10299999999999999</v>
      </c>
    </row>
    <row r="86" spans="2:18">
      <c r="B86" s="3" t="s">
        <v>237</v>
      </c>
      <c r="C86" s="4" t="s">
        <v>6</v>
      </c>
      <c r="D86" s="4" t="s">
        <v>7</v>
      </c>
      <c r="E86" s="4" t="s">
        <v>7</v>
      </c>
      <c r="F86" s="12">
        <v>95.6</v>
      </c>
      <c r="G86" s="12">
        <v>98.32</v>
      </c>
      <c r="H86" s="12">
        <v>2.19</v>
      </c>
      <c r="I86" s="9">
        <v>0.22</v>
      </c>
      <c r="J86" s="9">
        <v>0.5</v>
      </c>
      <c r="K86" s="9">
        <v>0</v>
      </c>
      <c r="L86" s="9">
        <v>0</v>
      </c>
      <c r="M86" s="9">
        <v>0.503</v>
      </c>
      <c r="N86" s="9">
        <v>0</v>
      </c>
      <c r="O86" s="9">
        <v>0</v>
      </c>
      <c r="P86" s="9">
        <v>0</v>
      </c>
      <c r="Q86" s="10" t="s">
        <v>153</v>
      </c>
      <c r="R86" s="12">
        <v>0.13</v>
      </c>
    </row>
    <row r="87" spans="2:18">
      <c r="B87" s="3" t="s">
        <v>238</v>
      </c>
      <c r="C87" s="4" t="s">
        <v>6</v>
      </c>
      <c r="D87" s="4" t="s">
        <v>7</v>
      </c>
      <c r="E87" s="4" t="s">
        <v>7</v>
      </c>
      <c r="F87" s="12">
        <v>94.78</v>
      </c>
      <c r="G87" s="12">
        <v>97.86</v>
      </c>
      <c r="H87" s="12">
        <v>3.08</v>
      </c>
      <c r="I87" s="9">
        <v>0.24</v>
      </c>
      <c r="J87" s="9">
        <v>0.56999999999999995</v>
      </c>
      <c r="K87" s="9">
        <v>0</v>
      </c>
      <c r="L87" s="9">
        <v>0</v>
      </c>
      <c r="M87" s="9">
        <v>0.57499999999999996</v>
      </c>
      <c r="N87" s="9">
        <v>0</v>
      </c>
      <c r="O87" s="9">
        <v>0</v>
      </c>
      <c r="P87" s="9">
        <v>0</v>
      </c>
      <c r="Q87" s="10" t="s">
        <v>153</v>
      </c>
      <c r="R87" s="12">
        <v>0.14599999999999999</v>
      </c>
    </row>
    <row r="88" spans="2:18">
      <c r="B88" s="3" t="s">
        <v>239</v>
      </c>
      <c r="C88" s="4" t="s">
        <v>6</v>
      </c>
      <c r="D88" s="4" t="s">
        <v>7</v>
      </c>
      <c r="E88" s="4" t="s">
        <v>7</v>
      </c>
      <c r="F88" s="12">
        <v>94.83</v>
      </c>
      <c r="G88" s="12">
        <v>97.96</v>
      </c>
      <c r="H88" s="12">
        <v>3.19</v>
      </c>
      <c r="I88" s="9">
        <v>0.13</v>
      </c>
      <c r="J88" s="9">
        <v>0.59</v>
      </c>
      <c r="K88" s="9">
        <v>0</v>
      </c>
      <c r="L88" s="9">
        <v>0</v>
      </c>
      <c r="M88" s="9">
        <v>0.59</v>
      </c>
      <c r="N88" s="9">
        <v>0</v>
      </c>
      <c r="O88" s="9">
        <v>0</v>
      </c>
      <c r="P88" s="9">
        <v>0</v>
      </c>
      <c r="Q88" s="10" t="s">
        <v>153</v>
      </c>
      <c r="R88" s="12">
        <v>4.5999999999999999E-2</v>
      </c>
    </row>
    <row r="89" spans="2:18">
      <c r="B89" s="3" t="s">
        <v>240</v>
      </c>
      <c r="C89" s="4" t="s">
        <v>6</v>
      </c>
      <c r="D89" s="4" t="s">
        <v>7</v>
      </c>
      <c r="E89" s="4" t="s">
        <v>7</v>
      </c>
      <c r="F89" s="13">
        <v>95.08</v>
      </c>
      <c r="G89" s="13">
        <v>97.89</v>
      </c>
      <c r="H89" s="13">
        <v>3.37</v>
      </c>
      <c r="I89" s="11">
        <v>0.08</v>
      </c>
      <c r="J89" s="9">
        <v>0.57999999999999996</v>
      </c>
      <c r="K89" s="9">
        <v>0</v>
      </c>
      <c r="L89" s="9">
        <v>0</v>
      </c>
      <c r="M89" s="9">
        <v>0.58599999999999997</v>
      </c>
      <c r="N89" s="9">
        <v>0</v>
      </c>
      <c r="O89" s="9">
        <v>0</v>
      </c>
      <c r="P89" s="9">
        <v>0</v>
      </c>
      <c r="Q89" s="10" t="s">
        <v>153</v>
      </c>
      <c r="R89" s="12">
        <v>0.04</v>
      </c>
    </row>
    <row r="90" spans="2:18">
      <c r="B90" s="3" t="s">
        <v>241</v>
      </c>
      <c r="C90" s="4" t="s">
        <v>6</v>
      </c>
      <c r="D90" s="4" t="s">
        <v>7</v>
      </c>
      <c r="E90" s="4" t="s">
        <v>7</v>
      </c>
      <c r="F90" s="13">
        <v>94.9</v>
      </c>
      <c r="G90" s="13">
        <v>98.21</v>
      </c>
      <c r="H90" s="13">
        <v>2.1</v>
      </c>
      <c r="I90" s="11">
        <v>0.11</v>
      </c>
      <c r="J90" s="9">
        <v>0.53</v>
      </c>
      <c r="K90" s="9">
        <v>0</v>
      </c>
      <c r="L90" s="9">
        <v>0</v>
      </c>
      <c r="M90" s="9">
        <v>0.53200000000000003</v>
      </c>
      <c r="N90" s="9">
        <v>0</v>
      </c>
      <c r="O90" s="9">
        <v>0</v>
      </c>
      <c r="P90" s="9">
        <v>0</v>
      </c>
      <c r="Q90" s="10" t="s">
        <v>153</v>
      </c>
      <c r="R90" s="12">
        <v>0.41</v>
      </c>
    </row>
    <row r="91" spans="2:18">
      <c r="B91" s="3" t="s">
        <v>242</v>
      </c>
      <c r="C91" s="4" t="s">
        <v>6</v>
      </c>
      <c r="D91" s="4" t="s">
        <v>7</v>
      </c>
      <c r="E91" s="4" t="s">
        <v>7</v>
      </c>
      <c r="F91" s="13">
        <v>95.77</v>
      </c>
      <c r="G91" s="13">
        <v>98.12</v>
      </c>
      <c r="H91" s="13">
        <v>2.34</v>
      </c>
      <c r="I91" s="11">
        <v>0.49</v>
      </c>
      <c r="J91" s="9">
        <v>0.4</v>
      </c>
      <c r="K91" s="9">
        <v>0</v>
      </c>
      <c r="L91" s="9">
        <v>0</v>
      </c>
      <c r="M91" s="9">
        <v>0.4</v>
      </c>
      <c r="N91" s="9">
        <v>0</v>
      </c>
      <c r="O91" s="9">
        <v>0</v>
      </c>
      <c r="P91" s="9">
        <v>0</v>
      </c>
      <c r="Q91" s="10" t="s">
        <v>153</v>
      </c>
      <c r="R91" s="12">
        <v>0.10299999999999999</v>
      </c>
    </row>
    <row r="92" spans="2:18">
      <c r="B92" s="3" t="s">
        <v>243</v>
      </c>
      <c r="C92" s="4" t="s">
        <v>6</v>
      </c>
      <c r="D92" s="4" t="s">
        <v>7</v>
      </c>
      <c r="E92" s="4" t="s">
        <v>7</v>
      </c>
      <c r="F92" s="13">
        <v>94.29</v>
      </c>
      <c r="G92" s="13">
        <v>97.64</v>
      </c>
      <c r="H92" s="13">
        <v>3.92</v>
      </c>
      <c r="I92" s="11">
        <v>0.26</v>
      </c>
      <c r="J92" s="9">
        <v>0.65</v>
      </c>
      <c r="K92" s="9">
        <v>0</v>
      </c>
      <c r="L92" s="9">
        <v>0</v>
      </c>
      <c r="M92" s="9">
        <v>0.65600000000000003</v>
      </c>
      <c r="N92" s="9">
        <v>0</v>
      </c>
      <c r="O92" s="9">
        <v>0</v>
      </c>
      <c r="P92" s="9">
        <v>0</v>
      </c>
      <c r="Q92" s="10" t="s">
        <v>153</v>
      </c>
      <c r="R92" s="12">
        <v>0.04</v>
      </c>
    </row>
    <row r="93" spans="2:18">
      <c r="B93" s="3" t="s">
        <v>244</v>
      </c>
      <c r="C93" s="4" t="s">
        <v>6</v>
      </c>
      <c r="D93" s="4" t="s">
        <v>7</v>
      </c>
      <c r="E93" s="4" t="s">
        <v>7</v>
      </c>
      <c r="F93" s="13">
        <v>93.02</v>
      </c>
      <c r="G93" s="13">
        <v>97.64</v>
      </c>
      <c r="H93" s="13">
        <v>4.3499999999999996</v>
      </c>
      <c r="I93" s="11">
        <v>0.47</v>
      </c>
      <c r="J93" s="9">
        <v>0.63</v>
      </c>
      <c r="K93" s="9">
        <v>0</v>
      </c>
      <c r="L93" s="9">
        <v>0</v>
      </c>
      <c r="M93" s="9">
        <v>0.63100000000000001</v>
      </c>
      <c r="N93" s="9">
        <v>0</v>
      </c>
      <c r="O93" s="9">
        <v>0</v>
      </c>
      <c r="P93" s="9">
        <v>0</v>
      </c>
      <c r="Q93" s="10" t="s">
        <v>153</v>
      </c>
      <c r="R93" s="12">
        <v>0.08</v>
      </c>
    </row>
    <row r="94" spans="2:18">
      <c r="B94" s="3" t="s">
        <v>245</v>
      </c>
      <c r="C94" s="4" t="s">
        <v>6</v>
      </c>
      <c r="D94" s="4" t="s">
        <v>7</v>
      </c>
      <c r="E94" s="4" t="s">
        <v>7</v>
      </c>
      <c r="F94" s="13">
        <v>95.49</v>
      </c>
      <c r="G94" s="13">
        <v>98.09</v>
      </c>
      <c r="H94" s="13">
        <v>3</v>
      </c>
      <c r="I94" s="11">
        <v>0.74</v>
      </c>
      <c r="J94" s="9">
        <v>0.61</v>
      </c>
      <c r="K94" s="9">
        <v>0</v>
      </c>
      <c r="L94" s="9">
        <v>0</v>
      </c>
      <c r="M94" s="9">
        <v>0.61499999999999999</v>
      </c>
      <c r="N94" s="9">
        <v>0</v>
      </c>
      <c r="O94" s="9">
        <v>0</v>
      </c>
      <c r="P94" s="9">
        <v>0</v>
      </c>
      <c r="Q94" s="10" t="s">
        <v>153</v>
      </c>
      <c r="R94" s="12">
        <v>5.6000000000000001E-2</v>
      </c>
    </row>
    <row r="95" spans="2:18">
      <c r="B95" s="3" t="s">
        <v>246</v>
      </c>
      <c r="C95" s="4" t="s">
        <v>6</v>
      </c>
      <c r="D95" s="4" t="s">
        <v>7</v>
      </c>
      <c r="E95" s="4" t="s">
        <v>7</v>
      </c>
      <c r="F95" s="13">
        <v>96.45</v>
      </c>
      <c r="G95" s="13">
        <v>98.37</v>
      </c>
      <c r="H95" s="13">
        <v>2</v>
      </c>
      <c r="I95" s="11">
        <v>0.39</v>
      </c>
      <c r="J95" s="9">
        <v>0.49</v>
      </c>
      <c r="K95" s="9">
        <v>0</v>
      </c>
      <c r="L95" s="9">
        <v>0</v>
      </c>
      <c r="M95" s="9">
        <v>0.49</v>
      </c>
      <c r="N95" s="9">
        <v>0</v>
      </c>
      <c r="O95" s="9">
        <v>0</v>
      </c>
      <c r="P95" s="9">
        <v>0</v>
      </c>
      <c r="Q95" s="10" t="s">
        <v>153</v>
      </c>
      <c r="R95" s="12">
        <v>0.28000000000000003</v>
      </c>
    </row>
    <row r="96" spans="2:18">
      <c r="B96" s="3" t="s">
        <v>247</v>
      </c>
      <c r="C96" s="4" t="s">
        <v>6</v>
      </c>
      <c r="D96" s="4" t="s">
        <v>7</v>
      </c>
      <c r="E96" s="4" t="s">
        <v>7</v>
      </c>
      <c r="F96" s="12">
        <v>96.26</v>
      </c>
      <c r="G96" s="12">
        <v>98.39</v>
      </c>
      <c r="H96" s="12">
        <v>2.38</v>
      </c>
      <c r="I96" s="9">
        <v>0.35</v>
      </c>
      <c r="J96" s="9">
        <v>0.48</v>
      </c>
      <c r="K96" s="9">
        <v>0</v>
      </c>
      <c r="L96" s="9">
        <v>0</v>
      </c>
      <c r="M96" s="9">
        <v>0.48599999999999999</v>
      </c>
      <c r="N96" s="9">
        <v>0</v>
      </c>
      <c r="O96" s="9">
        <v>0</v>
      </c>
      <c r="P96" s="9">
        <v>0</v>
      </c>
      <c r="Q96" s="10" t="s">
        <v>153</v>
      </c>
      <c r="R96" s="12">
        <v>3.3000000000000002E-2</v>
      </c>
    </row>
    <row r="97" spans="2:18">
      <c r="B97" s="3" t="s">
        <v>248</v>
      </c>
      <c r="C97" s="4" t="s">
        <v>6</v>
      </c>
      <c r="D97" s="4" t="s">
        <v>7</v>
      </c>
      <c r="E97" s="4" t="s">
        <v>7</v>
      </c>
      <c r="F97" s="12">
        <v>96.36</v>
      </c>
      <c r="G97" s="12">
        <v>98.22</v>
      </c>
      <c r="H97" s="12">
        <v>2.2799999999999998</v>
      </c>
      <c r="I97" s="9">
        <v>0.45</v>
      </c>
      <c r="J97" s="9">
        <v>0.53</v>
      </c>
      <c r="K97" s="9">
        <v>0</v>
      </c>
      <c r="L97" s="9">
        <v>0</v>
      </c>
      <c r="M97" s="9">
        <v>0.53400000000000003</v>
      </c>
      <c r="N97" s="9">
        <v>0</v>
      </c>
      <c r="O97" s="9">
        <v>0</v>
      </c>
      <c r="P97" s="9">
        <v>0</v>
      </c>
      <c r="Q97" s="10" t="s">
        <v>153</v>
      </c>
      <c r="R97" s="12">
        <v>8.5999999999999993E-2</v>
      </c>
    </row>
    <row r="98" spans="2:18">
      <c r="B98" s="3" t="s">
        <v>249</v>
      </c>
      <c r="C98" s="4" t="s">
        <v>6</v>
      </c>
      <c r="D98" s="4" t="s">
        <v>7</v>
      </c>
      <c r="E98" s="4" t="s">
        <v>7</v>
      </c>
      <c r="F98" s="12">
        <v>95.61</v>
      </c>
      <c r="G98" s="12">
        <v>98.03</v>
      </c>
      <c r="H98" s="12">
        <v>2.2200000000000002</v>
      </c>
      <c r="I98" s="9">
        <v>0.51</v>
      </c>
      <c r="J98" s="9">
        <v>0.48</v>
      </c>
      <c r="K98" s="9">
        <v>0</v>
      </c>
      <c r="L98" s="9">
        <v>0</v>
      </c>
      <c r="M98" s="9">
        <v>0.48199999999999998</v>
      </c>
      <c r="N98" s="9">
        <v>0</v>
      </c>
      <c r="O98" s="9">
        <v>0</v>
      </c>
      <c r="P98" s="9">
        <v>0</v>
      </c>
      <c r="Q98" s="10" t="s">
        <v>153</v>
      </c>
      <c r="R98" s="12">
        <v>7.2999999999999995E-2</v>
      </c>
    </row>
    <row r="99" spans="2:18">
      <c r="B99" s="3" t="s">
        <v>250</v>
      </c>
      <c r="C99" s="4" t="s">
        <v>6</v>
      </c>
      <c r="D99" s="4" t="s">
        <v>7</v>
      </c>
      <c r="E99" s="4" t="s">
        <v>7</v>
      </c>
      <c r="F99" s="12">
        <v>96.94</v>
      </c>
      <c r="G99" s="12">
        <v>98.41</v>
      </c>
      <c r="H99" s="12">
        <v>1.85</v>
      </c>
      <c r="I99" s="9">
        <v>0.61</v>
      </c>
      <c r="J99" s="9">
        <v>0.42</v>
      </c>
      <c r="K99" s="9">
        <v>0</v>
      </c>
      <c r="L99" s="9">
        <v>0</v>
      </c>
      <c r="M99" s="9">
        <v>0.42099999999999999</v>
      </c>
      <c r="N99" s="9">
        <v>0</v>
      </c>
      <c r="O99" s="9">
        <v>0</v>
      </c>
      <c r="P99" s="9">
        <v>0</v>
      </c>
      <c r="Q99" s="10" t="s">
        <v>153</v>
      </c>
      <c r="R99" s="12">
        <v>0.123</v>
      </c>
    </row>
    <row r="100" spans="2:18">
      <c r="B100" s="3" t="s">
        <v>251</v>
      </c>
      <c r="C100" s="4" t="s">
        <v>6</v>
      </c>
      <c r="D100" s="4" t="s">
        <v>7</v>
      </c>
      <c r="E100" s="4" t="s">
        <v>7</v>
      </c>
      <c r="F100" s="12">
        <v>97</v>
      </c>
      <c r="G100" s="12">
        <v>98.6</v>
      </c>
      <c r="H100" s="12">
        <v>1.78</v>
      </c>
      <c r="I100" s="9">
        <v>0.51</v>
      </c>
      <c r="J100" s="9">
        <v>0.37</v>
      </c>
      <c r="K100" s="9">
        <v>0</v>
      </c>
      <c r="L100" s="9">
        <v>0</v>
      </c>
      <c r="M100" s="9">
        <v>0.376</v>
      </c>
      <c r="N100" s="9">
        <v>0</v>
      </c>
      <c r="O100" s="9">
        <v>0</v>
      </c>
      <c r="P100" s="9">
        <v>0</v>
      </c>
      <c r="Q100" s="10" t="s">
        <v>153</v>
      </c>
      <c r="R100" s="12">
        <v>0.04</v>
      </c>
    </row>
    <row r="101" spans="2:18">
      <c r="B101" s="3" t="s">
        <v>252</v>
      </c>
      <c r="C101" s="4" t="s">
        <v>6</v>
      </c>
      <c r="D101" s="4" t="s">
        <v>7</v>
      </c>
      <c r="E101" s="4" t="s">
        <v>7</v>
      </c>
      <c r="F101" s="12">
        <v>96.81</v>
      </c>
      <c r="G101" s="12">
        <v>98.54</v>
      </c>
      <c r="H101" s="12">
        <v>2.02</v>
      </c>
      <c r="I101" s="9">
        <v>0.8</v>
      </c>
      <c r="J101" s="9">
        <v>0.48</v>
      </c>
      <c r="K101" s="9">
        <v>0</v>
      </c>
      <c r="L101" s="9">
        <v>0</v>
      </c>
      <c r="M101" s="9">
        <v>0.48199999999999998</v>
      </c>
      <c r="N101" s="9">
        <v>0</v>
      </c>
      <c r="O101" s="9">
        <v>0</v>
      </c>
      <c r="P101" s="9">
        <v>0</v>
      </c>
      <c r="Q101" s="10" t="s">
        <v>153</v>
      </c>
      <c r="R101" s="12">
        <v>7.2999999999999995E-2</v>
      </c>
    </row>
    <row r="102" spans="2:18">
      <c r="B102" s="3" t="s">
        <v>253</v>
      </c>
      <c r="C102" s="4" t="s">
        <v>6</v>
      </c>
      <c r="D102" s="4" t="s">
        <v>7</v>
      </c>
      <c r="E102" s="4" t="s">
        <v>7</v>
      </c>
      <c r="F102" s="12">
        <v>95.85</v>
      </c>
      <c r="G102" s="12">
        <v>98.51</v>
      </c>
      <c r="H102" s="12">
        <v>2.08</v>
      </c>
      <c r="I102" s="9">
        <v>0.71</v>
      </c>
      <c r="J102" s="9">
        <v>0.48</v>
      </c>
      <c r="K102" s="9">
        <v>0</v>
      </c>
      <c r="L102" s="9">
        <v>0</v>
      </c>
      <c r="M102" s="9">
        <v>0.48299999999999998</v>
      </c>
      <c r="N102" s="9">
        <v>0</v>
      </c>
      <c r="O102" s="9">
        <v>0</v>
      </c>
      <c r="P102" s="9">
        <v>0</v>
      </c>
      <c r="Q102" s="10" t="s">
        <v>153</v>
      </c>
      <c r="R102" s="12">
        <v>5.2999999999999999E-2</v>
      </c>
    </row>
    <row r="103" spans="2:18">
      <c r="B103" s="3" t="s">
        <v>254</v>
      </c>
      <c r="C103" s="4" t="s">
        <v>6</v>
      </c>
      <c r="D103" s="4" t="s">
        <v>7</v>
      </c>
      <c r="E103" s="4" t="s">
        <v>7</v>
      </c>
      <c r="F103" s="12">
        <v>94.41</v>
      </c>
      <c r="G103" s="12">
        <v>98.21</v>
      </c>
      <c r="H103" s="12">
        <v>3.71</v>
      </c>
      <c r="I103" s="9">
        <v>0.69</v>
      </c>
      <c r="J103" s="9">
        <v>0.59</v>
      </c>
      <c r="K103" s="9">
        <v>0</v>
      </c>
      <c r="L103" s="9">
        <v>0</v>
      </c>
      <c r="M103" s="9">
        <v>0.59299999999999997</v>
      </c>
      <c r="N103" s="9">
        <v>0</v>
      </c>
      <c r="O103" s="9">
        <v>0</v>
      </c>
      <c r="P103" s="9">
        <v>0</v>
      </c>
      <c r="Q103" s="10" t="s">
        <v>153</v>
      </c>
      <c r="R103" s="12">
        <v>0.02</v>
      </c>
    </row>
    <row r="104" spans="2:18">
      <c r="B104" s="3" t="s">
        <v>255</v>
      </c>
      <c r="C104" s="4" t="s">
        <v>6</v>
      </c>
      <c r="D104" s="4" t="s">
        <v>7</v>
      </c>
      <c r="E104" s="4" t="s">
        <v>7</v>
      </c>
      <c r="F104" s="12">
        <v>95.53</v>
      </c>
      <c r="G104" s="12">
        <v>98.12</v>
      </c>
      <c r="H104" s="12">
        <v>2.0299999999999998</v>
      </c>
      <c r="I104" s="9">
        <v>0.25</v>
      </c>
      <c r="J104" s="9">
        <v>0.37</v>
      </c>
      <c r="K104" s="9">
        <v>0</v>
      </c>
      <c r="L104" s="9">
        <v>0</v>
      </c>
      <c r="M104" s="9">
        <v>0.379</v>
      </c>
      <c r="N104" s="9">
        <v>0</v>
      </c>
      <c r="O104" s="9">
        <v>0</v>
      </c>
      <c r="P104" s="9">
        <v>0</v>
      </c>
      <c r="Q104" s="10" t="s">
        <v>153</v>
      </c>
      <c r="R104" s="12">
        <v>0.123</v>
      </c>
    </row>
    <row r="105" spans="2:18">
      <c r="B105" s="3" t="s">
        <v>256</v>
      </c>
      <c r="C105" s="4" t="s">
        <v>6</v>
      </c>
      <c r="D105" s="4" t="s">
        <v>7</v>
      </c>
      <c r="E105" s="4" t="s">
        <v>7</v>
      </c>
      <c r="F105" s="12">
        <v>96.46</v>
      </c>
      <c r="G105" s="12">
        <v>97.82</v>
      </c>
      <c r="H105" s="12">
        <v>1.32</v>
      </c>
      <c r="I105" s="9">
        <v>0.3</v>
      </c>
      <c r="J105" s="9">
        <v>0.32</v>
      </c>
      <c r="K105" s="9">
        <v>0</v>
      </c>
      <c r="L105" s="9">
        <v>0</v>
      </c>
      <c r="M105" s="9">
        <v>0.32700000000000001</v>
      </c>
      <c r="N105" s="9">
        <v>0</v>
      </c>
      <c r="O105" s="9">
        <v>0</v>
      </c>
      <c r="P105" s="9">
        <v>0</v>
      </c>
      <c r="Q105" s="10" t="s">
        <v>153</v>
      </c>
      <c r="R105" s="17">
        <v>0.67600000000000005</v>
      </c>
    </row>
    <row r="106" spans="2:18">
      <c r="B106" s="3" t="s">
        <v>257</v>
      </c>
      <c r="C106" s="4" t="s">
        <v>6</v>
      </c>
      <c r="D106" s="4" t="s">
        <v>7</v>
      </c>
      <c r="E106" s="4" t="s">
        <v>7</v>
      </c>
      <c r="F106" s="12">
        <v>96.75</v>
      </c>
      <c r="G106" s="12">
        <v>97.59</v>
      </c>
      <c r="H106" s="12">
        <v>1.62</v>
      </c>
      <c r="I106" s="9">
        <v>0.19</v>
      </c>
      <c r="J106" s="9">
        <v>0.4</v>
      </c>
      <c r="K106" s="9">
        <v>0</v>
      </c>
      <c r="L106" s="9">
        <v>0</v>
      </c>
      <c r="M106" s="9">
        <v>0.40500000000000003</v>
      </c>
      <c r="N106" s="9">
        <v>0</v>
      </c>
      <c r="O106" s="9">
        <v>0</v>
      </c>
      <c r="P106" s="9">
        <v>0</v>
      </c>
      <c r="Q106" s="10" t="s">
        <v>153</v>
      </c>
      <c r="R106" s="12">
        <v>7.5999999999999998E-2</v>
      </c>
    </row>
    <row r="107" spans="2:18">
      <c r="B107" s="3" t="s">
        <v>258</v>
      </c>
      <c r="C107" s="4" t="s">
        <v>6</v>
      </c>
      <c r="D107" s="4" t="s">
        <v>7</v>
      </c>
      <c r="E107" s="4" t="s">
        <v>7</v>
      </c>
      <c r="F107" s="12">
        <v>97.36</v>
      </c>
      <c r="G107" s="12">
        <v>97.93</v>
      </c>
      <c r="H107" s="12">
        <v>1.35</v>
      </c>
      <c r="I107" s="9">
        <v>0.21</v>
      </c>
      <c r="J107" s="9">
        <v>0.42</v>
      </c>
      <c r="K107" s="9">
        <v>0</v>
      </c>
      <c r="L107" s="9">
        <v>0</v>
      </c>
      <c r="M107" s="9">
        <v>0.42799999999999999</v>
      </c>
      <c r="N107" s="9">
        <v>0</v>
      </c>
      <c r="O107" s="9">
        <v>0</v>
      </c>
      <c r="P107" s="9">
        <v>0</v>
      </c>
      <c r="Q107" s="10" t="s">
        <v>153</v>
      </c>
      <c r="R107" s="12">
        <v>0.13300000000000001</v>
      </c>
    </row>
    <row r="108" spans="2:18">
      <c r="B108" s="3" t="s">
        <v>259</v>
      </c>
      <c r="C108" s="4" t="s">
        <v>6</v>
      </c>
      <c r="D108" s="4" t="s">
        <v>7</v>
      </c>
      <c r="E108" s="4" t="s">
        <v>7</v>
      </c>
      <c r="F108" s="12">
        <v>95.94</v>
      </c>
      <c r="G108" s="12">
        <v>98.65</v>
      </c>
      <c r="H108" s="12">
        <v>1.81</v>
      </c>
      <c r="I108" s="9">
        <v>0.18</v>
      </c>
      <c r="J108" s="9">
        <v>0.46</v>
      </c>
      <c r="K108" s="9">
        <v>0</v>
      </c>
      <c r="L108" s="9">
        <v>0</v>
      </c>
      <c r="M108" s="9">
        <v>0.46200000000000002</v>
      </c>
      <c r="N108" s="9">
        <v>0</v>
      </c>
      <c r="O108" s="9">
        <v>0</v>
      </c>
      <c r="P108" s="9">
        <v>0</v>
      </c>
      <c r="Q108" s="10" t="s">
        <v>153</v>
      </c>
      <c r="R108" s="12">
        <v>0.10299999999999999</v>
      </c>
    </row>
    <row r="109" spans="2:18">
      <c r="B109" s="3" t="s">
        <v>260</v>
      </c>
      <c r="C109" s="4" t="s">
        <v>6</v>
      </c>
      <c r="D109" s="4" t="s">
        <v>7</v>
      </c>
      <c r="E109" s="4" t="s">
        <v>7</v>
      </c>
      <c r="F109" s="12">
        <v>96.9</v>
      </c>
      <c r="G109" s="12">
        <v>98.68</v>
      </c>
      <c r="H109" s="12">
        <v>1.66</v>
      </c>
      <c r="I109" s="9">
        <v>0.28000000000000003</v>
      </c>
      <c r="J109" s="9">
        <v>0.39</v>
      </c>
      <c r="K109" s="9">
        <v>0</v>
      </c>
      <c r="L109" s="9">
        <v>0</v>
      </c>
      <c r="M109" s="9">
        <v>0.39</v>
      </c>
      <c r="N109" s="9">
        <v>0</v>
      </c>
      <c r="O109" s="9">
        <v>0</v>
      </c>
      <c r="P109" s="9">
        <v>0</v>
      </c>
      <c r="Q109" s="10" t="s">
        <v>153</v>
      </c>
      <c r="R109" s="12">
        <v>0.25600000000000001</v>
      </c>
    </row>
    <row r="110" spans="2:18">
      <c r="B110" s="3" t="s">
        <v>261</v>
      </c>
      <c r="C110" s="4" t="s">
        <v>6</v>
      </c>
      <c r="D110" s="4" t="s">
        <v>7</v>
      </c>
      <c r="E110" s="4" t="s">
        <v>7</v>
      </c>
      <c r="F110" s="12">
        <v>97.24</v>
      </c>
      <c r="G110" s="12">
        <v>98.62</v>
      </c>
      <c r="H110" s="12">
        <v>1.43</v>
      </c>
      <c r="I110" s="9">
        <v>0.28000000000000003</v>
      </c>
      <c r="J110" s="9">
        <v>0.42</v>
      </c>
      <c r="K110" s="9">
        <v>0</v>
      </c>
      <c r="L110" s="9">
        <v>0</v>
      </c>
      <c r="M110" s="9">
        <v>0.42299999999999999</v>
      </c>
      <c r="N110" s="9">
        <v>0</v>
      </c>
      <c r="O110" s="9">
        <v>0</v>
      </c>
      <c r="P110" s="9">
        <v>0</v>
      </c>
      <c r="Q110" s="10" t="s">
        <v>153</v>
      </c>
      <c r="R110" s="12">
        <v>0.313</v>
      </c>
    </row>
    <row r="111" spans="2:18">
      <c r="B111" s="3" t="s">
        <v>262</v>
      </c>
      <c r="C111" s="4" t="s">
        <v>6</v>
      </c>
      <c r="D111" s="4" t="s">
        <v>7</v>
      </c>
      <c r="E111" s="4" t="s">
        <v>7</v>
      </c>
      <c r="F111" s="12">
        <v>96.08</v>
      </c>
      <c r="G111" s="12">
        <v>98.42</v>
      </c>
      <c r="H111" s="12">
        <v>1.61</v>
      </c>
      <c r="I111" s="9">
        <v>0.33</v>
      </c>
      <c r="J111" s="9">
        <v>0.47</v>
      </c>
      <c r="K111" s="9">
        <v>0</v>
      </c>
      <c r="L111" s="9">
        <v>0</v>
      </c>
      <c r="M111" s="9">
        <v>0.47699999999999998</v>
      </c>
      <c r="N111" s="9">
        <v>0</v>
      </c>
      <c r="O111" s="9">
        <v>0</v>
      </c>
      <c r="P111" s="9">
        <v>0</v>
      </c>
      <c r="Q111" s="10" t="s">
        <v>153</v>
      </c>
      <c r="R111" s="12">
        <v>0.21299999999999999</v>
      </c>
    </row>
    <row r="112" spans="2:18">
      <c r="B112" s="3" t="s">
        <v>263</v>
      </c>
      <c r="C112" s="4" t="s">
        <v>6</v>
      </c>
      <c r="D112" s="4" t="s">
        <v>7</v>
      </c>
      <c r="E112" s="4" t="s">
        <v>7</v>
      </c>
      <c r="F112" s="12">
        <v>96.12</v>
      </c>
      <c r="G112" s="12">
        <v>98.2</v>
      </c>
      <c r="H112" s="12">
        <v>1.63</v>
      </c>
      <c r="I112" s="9">
        <v>0.33</v>
      </c>
      <c r="J112" s="9">
        <v>0.43</v>
      </c>
      <c r="K112" s="9">
        <v>0</v>
      </c>
      <c r="L112" s="9">
        <v>0</v>
      </c>
      <c r="M112" s="9">
        <v>0.433</v>
      </c>
      <c r="N112" s="9">
        <v>0</v>
      </c>
      <c r="O112" s="9">
        <v>0</v>
      </c>
      <c r="P112" s="9">
        <v>0</v>
      </c>
      <c r="Q112" s="10" t="s">
        <v>153</v>
      </c>
      <c r="R112" s="12">
        <v>0.16</v>
      </c>
    </row>
    <row r="113" spans="2:18">
      <c r="B113" s="3" t="s">
        <v>264</v>
      </c>
      <c r="C113" s="4" t="s">
        <v>6</v>
      </c>
      <c r="D113" s="4" t="s">
        <v>7</v>
      </c>
      <c r="E113" s="4" t="s">
        <v>7</v>
      </c>
      <c r="F113" s="12">
        <v>94.56</v>
      </c>
      <c r="G113" s="12">
        <v>98.01</v>
      </c>
      <c r="H113" s="12">
        <v>1.5</v>
      </c>
      <c r="I113" s="9">
        <v>0.13</v>
      </c>
      <c r="J113" s="9">
        <v>0.37</v>
      </c>
      <c r="K113" s="9">
        <v>0</v>
      </c>
      <c r="L113" s="9">
        <v>0</v>
      </c>
      <c r="M113" s="9">
        <v>0.374</v>
      </c>
      <c r="N113" s="9">
        <v>0</v>
      </c>
      <c r="O113" s="9">
        <v>0</v>
      </c>
      <c r="P113" s="9">
        <v>0</v>
      </c>
      <c r="Q113" s="10" t="s">
        <v>153</v>
      </c>
      <c r="R113" s="17">
        <v>0.42599999999999999</v>
      </c>
    </row>
    <row r="114" spans="2:18">
      <c r="B114" s="3" t="s">
        <v>265</v>
      </c>
      <c r="C114" s="4" t="s">
        <v>6</v>
      </c>
      <c r="D114" s="4" t="s">
        <v>7</v>
      </c>
      <c r="E114" s="4" t="s">
        <v>7</v>
      </c>
      <c r="F114" s="12">
        <v>95.76</v>
      </c>
      <c r="G114" s="12">
        <v>98</v>
      </c>
      <c r="H114" s="12">
        <v>1.43</v>
      </c>
      <c r="I114" s="9">
        <v>0.35</v>
      </c>
      <c r="J114" s="9">
        <v>0.34</v>
      </c>
      <c r="K114" s="9">
        <v>0</v>
      </c>
      <c r="L114" s="9">
        <v>0</v>
      </c>
      <c r="M114" s="9">
        <v>0.34599999999999997</v>
      </c>
      <c r="N114" s="9">
        <v>0</v>
      </c>
      <c r="O114" s="9">
        <v>0</v>
      </c>
      <c r="P114" s="9">
        <v>0</v>
      </c>
      <c r="Q114" s="10" t="s">
        <v>153</v>
      </c>
      <c r="R114" s="12">
        <v>0.23</v>
      </c>
    </row>
    <row r="115" spans="2:18">
      <c r="B115" s="3" t="s">
        <v>266</v>
      </c>
      <c r="C115" s="4" t="s">
        <v>6</v>
      </c>
      <c r="D115" s="4" t="s">
        <v>7</v>
      </c>
      <c r="E115" s="4" t="s">
        <v>7</v>
      </c>
      <c r="F115" s="12">
        <v>95.89</v>
      </c>
      <c r="G115" s="12">
        <v>97.2</v>
      </c>
      <c r="H115" s="12">
        <v>1.78</v>
      </c>
      <c r="I115" s="9">
        <v>0.17</v>
      </c>
      <c r="J115" s="9">
        <v>0.43</v>
      </c>
      <c r="K115" s="9">
        <v>0</v>
      </c>
      <c r="L115" s="9">
        <v>1.2999999999999999E-2</v>
      </c>
      <c r="M115" s="9">
        <v>0.42499999999999999</v>
      </c>
      <c r="N115" s="9">
        <v>0</v>
      </c>
      <c r="O115" s="9">
        <v>0</v>
      </c>
      <c r="P115" s="9">
        <v>0</v>
      </c>
      <c r="Q115" s="10" t="s">
        <v>153</v>
      </c>
      <c r="R115" s="12">
        <v>0.16600000000000001</v>
      </c>
    </row>
    <row r="116" spans="2:18">
      <c r="B116" s="3" t="s">
        <v>267</v>
      </c>
      <c r="C116" s="4" t="s">
        <v>6</v>
      </c>
      <c r="D116" s="4" t="s">
        <v>7</v>
      </c>
      <c r="E116" s="4" t="s">
        <v>7</v>
      </c>
      <c r="F116" s="12">
        <v>96.65</v>
      </c>
      <c r="G116" s="12">
        <v>97.26</v>
      </c>
      <c r="H116" s="12">
        <v>1.35</v>
      </c>
      <c r="I116" s="9">
        <v>0.19</v>
      </c>
      <c r="J116" s="9">
        <v>0.44</v>
      </c>
      <c r="K116" s="9">
        <v>0</v>
      </c>
      <c r="L116" s="9">
        <v>0</v>
      </c>
      <c r="M116" s="9">
        <v>0.442</v>
      </c>
      <c r="N116" s="9">
        <v>0</v>
      </c>
      <c r="O116" s="9">
        <v>0</v>
      </c>
      <c r="P116" s="9">
        <v>0</v>
      </c>
      <c r="Q116" s="10" t="s">
        <v>153</v>
      </c>
      <c r="R116" s="12">
        <v>0.20599999999999999</v>
      </c>
    </row>
    <row r="117" spans="2:18">
      <c r="B117" s="3" t="s">
        <v>268</v>
      </c>
      <c r="C117" s="4" t="s">
        <v>6</v>
      </c>
      <c r="D117" s="4" t="s">
        <v>7</v>
      </c>
      <c r="E117" s="4" t="s">
        <v>7</v>
      </c>
      <c r="F117" s="12">
        <v>96.34</v>
      </c>
      <c r="G117" s="12">
        <v>98.39</v>
      </c>
      <c r="H117" s="12">
        <v>2.06</v>
      </c>
      <c r="I117" s="9">
        <v>0.18</v>
      </c>
      <c r="J117" s="9">
        <v>0.49</v>
      </c>
      <c r="K117" s="9">
        <v>0</v>
      </c>
      <c r="L117" s="9">
        <v>0</v>
      </c>
      <c r="M117" s="9">
        <v>0.49</v>
      </c>
      <c r="N117" s="9">
        <v>0</v>
      </c>
      <c r="O117" s="9">
        <v>0</v>
      </c>
      <c r="P117" s="9">
        <v>0</v>
      </c>
      <c r="Q117" s="10" t="s">
        <v>153</v>
      </c>
      <c r="R117" s="12">
        <v>7.2999999999999995E-2</v>
      </c>
    </row>
    <row r="118" spans="2:18">
      <c r="B118" s="3" t="s">
        <v>269</v>
      </c>
      <c r="C118" s="4" t="s">
        <v>6</v>
      </c>
      <c r="D118" s="4" t="s">
        <v>7</v>
      </c>
      <c r="E118" s="4" t="s">
        <v>7</v>
      </c>
      <c r="F118" s="12">
        <v>95.1</v>
      </c>
      <c r="G118" s="12">
        <v>97.89</v>
      </c>
      <c r="H118" s="12">
        <v>2.4900000000000002</v>
      </c>
      <c r="I118" s="9">
        <v>0.13</v>
      </c>
      <c r="J118" s="9">
        <v>0.59</v>
      </c>
      <c r="K118" s="9">
        <v>0</v>
      </c>
      <c r="L118" s="9">
        <v>0</v>
      </c>
      <c r="M118" s="9">
        <v>0.59099999999999997</v>
      </c>
      <c r="N118" s="9">
        <v>0</v>
      </c>
      <c r="O118" s="9">
        <v>0</v>
      </c>
      <c r="P118" s="9">
        <v>0</v>
      </c>
      <c r="Q118" s="10" t="s">
        <v>153</v>
      </c>
      <c r="R118" s="12">
        <v>0.10299999999999999</v>
      </c>
    </row>
    <row r="119" spans="2:18">
      <c r="B119" s="3" t="s">
        <v>270</v>
      </c>
      <c r="C119" s="4" t="s">
        <v>6</v>
      </c>
      <c r="D119" s="4" t="s">
        <v>7</v>
      </c>
      <c r="E119" s="4" t="s">
        <v>7</v>
      </c>
      <c r="F119" s="12">
        <v>96.02</v>
      </c>
      <c r="G119" s="12">
        <v>98.72</v>
      </c>
      <c r="H119" s="12">
        <v>1.78</v>
      </c>
      <c r="I119" s="9">
        <v>0.13</v>
      </c>
      <c r="J119" s="9">
        <v>0.3</v>
      </c>
      <c r="K119" s="9">
        <v>0</v>
      </c>
      <c r="L119" s="9">
        <v>0</v>
      </c>
      <c r="M119" s="9">
        <v>0.307</v>
      </c>
      <c r="N119" s="9">
        <v>0</v>
      </c>
      <c r="O119" s="9">
        <v>0</v>
      </c>
      <c r="P119" s="9">
        <v>0</v>
      </c>
      <c r="Q119" s="10" t="s">
        <v>153</v>
      </c>
      <c r="R119" s="12">
        <v>0.04</v>
      </c>
    </row>
    <row r="120" spans="2:18">
      <c r="B120" s="3" t="s">
        <v>271</v>
      </c>
      <c r="C120" s="4" t="s">
        <v>6</v>
      </c>
      <c r="D120" s="4" t="s">
        <v>7</v>
      </c>
      <c r="E120" s="4" t="s">
        <v>7</v>
      </c>
      <c r="F120" s="12">
        <v>96.71</v>
      </c>
      <c r="G120" s="12">
        <v>99.27</v>
      </c>
      <c r="H120" s="12">
        <v>1.4</v>
      </c>
      <c r="I120" s="9">
        <v>0.17</v>
      </c>
      <c r="J120" s="9">
        <v>0.32</v>
      </c>
      <c r="K120" s="9">
        <v>0</v>
      </c>
      <c r="L120" s="9">
        <v>0</v>
      </c>
      <c r="M120" s="9">
        <v>0.32500000000000001</v>
      </c>
      <c r="N120" s="9">
        <v>0</v>
      </c>
      <c r="O120" s="9">
        <v>0</v>
      </c>
      <c r="P120" s="9">
        <v>0</v>
      </c>
      <c r="Q120" s="10" t="s">
        <v>153</v>
      </c>
      <c r="R120" s="12">
        <v>0.19</v>
      </c>
    </row>
    <row r="121" spans="2:18">
      <c r="B121" s="3" t="s">
        <v>272</v>
      </c>
      <c r="C121" s="4" t="s">
        <v>6</v>
      </c>
      <c r="D121" s="4" t="s">
        <v>7</v>
      </c>
      <c r="E121" s="4" t="s">
        <v>7</v>
      </c>
      <c r="F121" s="12">
        <v>95.93</v>
      </c>
      <c r="G121" s="12">
        <v>99.05</v>
      </c>
      <c r="H121" s="12">
        <v>1.74</v>
      </c>
      <c r="I121" s="9">
        <v>0.16</v>
      </c>
      <c r="J121" s="9">
        <v>0.34</v>
      </c>
      <c r="K121" s="9">
        <v>0</v>
      </c>
      <c r="L121" s="9">
        <v>0</v>
      </c>
      <c r="M121" s="9">
        <v>0.34300000000000003</v>
      </c>
      <c r="N121" s="9">
        <v>0</v>
      </c>
      <c r="O121" s="9">
        <v>0</v>
      </c>
      <c r="P121" s="9">
        <v>0</v>
      </c>
      <c r="Q121" s="10" t="s">
        <v>153</v>
      </c>
      <c r="R121" s="12">
        <v>4.5999999999999999E-2</v>
      </c>
    </row>
    <row r="122" spans="2:18">
      <c r="B122" s="3" t="s">
        <v>273</v>
      </c>
      <c r="C122" s="4" t="s">
        <v>6</v>
      </c>
      <c r="D122" s="4" t="s">
        <v>7</v>
      </c>
      <c r="E122" s="4" t="s">
        <v>7</v>
      </c>
      <c r="F122" s="12">
        <v>96.68</v>
      </c>
      <c r="G122" s="12">
        <v>99</v>
      </c>
      <c r="H122" s="12">
        <v>1.52</v>
      </c>
      <c r="I122" s="9">
        <v>0.31</v>
      </c>
      <c r="J122" s="9">
        <v>0.41</v>
      </c>
      <c r="K122" s="9">
        <v>0</v>
      </c>
      <c r="L122" s="9">
        <v>0</v>
      </c>
      <c r="M122" s="9">
        <v>0.41699999999999998</v>
      </c>
      <c r="N122" s="9">
        <v>0</v>
      </c>
      <c r="O122" s="9">
        <v>0</v>
      </c>
      <c r="P122" s="9">
        <v>0</v>
      </c>
      <c r="Q122" s="10" t="s">
        <v>153</v>
      </c>
      <c r="R122" s="12">
        <v>0.183</v>
      </c>
    </row>
    <row r="123" spans="2:18">
      <c r="B123" s="3" t="s">
        <v>274</v>
      </c>
      <c r="C123" s="4" t="s">
        <v>6</v>
      </c>
      <c r="D123" s="4" t="s">
        <v>7</v>
      </c>
      <c r="E123" s="4" t="s">
        <v>7</v>
      </c>
      <c r="F123" s="12">
        <v>97.01</v>
      </c>
      <c r="G123" s="12">
        <v>98.47</v>
      </c>
      <c r="H123" s="12">
        <v>1.63</v>
      </c>
      <c r="I123" s="9">
        <v>0.75</v>
      </c>
      <c r="J123" s="9">
        <v>0.43</v>
      </c>
      <c r="K123" s="9">
        <v>0</v>
      </c>
      <c r="L123" s="9">
        <v>0</v>
      </c>
      <c r="M123" s="9">
        <v>0.437</v>
      </c>
      <c r="N123" s="9">
        <v>0</v>
      </c>
      <c r="O123" s="9">
        <v>0</v>
      </c>
      <c r="P123" s="9">
        <v>0</v>
      </c>
      <c r="Q123" s="10" t="s">
        <v>153</v>
      </c>
      <c r="R123" s="12">
        <v>0.106</v>
      </c>
    </row>
    <row r="124" spans="2:18">
      <c r="B124" s="3" t="s">
        <v>275</v>
      </c>
      <c r="C124" s="4" t="s">
        <v>6</v>
      </c>
      <c r="D124" s="4" t="s">
        <v>7</v>
      </c>
      <c r="E124" s="4" t="s">
        <v>7</v>
      </c>
      <c r="F124" s="12">
        <v>96.79</v>
      </c>
      <c r="G124" s="12">
        <v>99.07</v>
      </c>
      <c r="H124" s="12">
        <v>1.79</v>
      </c>
      <c r="I124" s="9">
        <v>0.32</v>
      </c>
      <c r="J124" s="9">
        <v>0.5</v>
      </c>
      <c r="K124" s="9">
        <v>0</v>
      </c>
      <c r="L124" s="9">
        <v>0</v>
      </c>
      <c r="M124" s="9">
        <v>0.504</v>
      </c>
      <c r="N124" s="9">
        <v>0</v>
      </c>
      <c r="O124" s="9">
        <v>0</v>
      </c>
      <c r="P124" s="9">
        <v>0</v>
      </c>
      <c r="Q124" s="10" t="s">
        <v>153</v>
      </c>
      <c r="R124" s="12">
        <v>7.2999999999999995E-2</v>
      </c>
    </row>
    <row r="125" spans="2:18">
      <c r="B125" s="3" t="s">
        <v>276</v>
      </c>
      <c r="C125" s="4" t="s">
        <v>6</v>
      </c>
      <c r="D125" s="4" t="s">
        <v>7</v>
      </c>
      <c r="E125" s="4" t="s">
        <v>7</v>
      </c>
      <c r="F125" s="12">
        <v>95.81</v>
      </c>
      <c r="G125" s="12">
        <v>99.05</v>
      </c>
      <c r="H125" s="12">
        <v>1.25</v>
      </c>
      <c r="I125" s="9">
        <v>0.23</v>
      </c>
      <c r="J125" s="9">
        <v>0.39</v>
      </c>
      <c r="K125" s="9">
        <v>0</v>
      </c>
      <c r="L125" s="9">
        <v>0</v>
      </c>
      <c r="M125" s="9">
        <v>0.39600000000000002</v>
      </c>
      <c r="N125" s="9">
        <v>0</v>
      </c>
      <c r="O125" s="9">
        <v>0</v>
      </c>
      <c r="P125" s="9">
        <v>0</v>
      </c>
      <c r="Q125" s="10" t="s">
        <v>153</v>
      </c>
      <c r="R125" s="12">
        <v>0.75</v>
      </c>
    </row>
    <row r="126" spans="2:18">
      <c r="B126" s="3" t="s">
        <v>277</v>
      </c>
      <c r="C126" s="4" t="s">
        <v>6</v>
      </c>
      <c r="D126" s="4" t="s">
        <v>7</v>
      </c>
      <c r="E126" s="4" t="s">
        <v>7</v>
      </c>
      <c r="F126" s="12">
        <v>96.93</v>
      </c>
      <c r="G126" s="12">
        <v>98.58</v>
      </c>
      <c r="H126" s="12">
        <v>1.24</v>
      </c>
      <c r="I126" s="9">
        <v>0.33</v>
      </c>
      <c r="J126" s="9">
        <v>0.32</v>
      </c>
      <c r="K126" s="9">
        <v>0</v>
      </c>
      <c r="L126" s="9">
        <v>0</v>
      </c>
      <c r="M126" s="9">
        <v>0.32600000000000001</v>
      </c>
      <c r="N126" s="9">
        <v>0</v>
      </c>
      <c r="O126" s="9">
        <v>0</v>
      </c>
      <c r="P126" s="9">
        <v>0</v>
      </c>
      <c r="Q126" s="10" t="s">
        <v>153</v>
      </c>
      <c r="R126" s="12">
        <v>0.193</v>
      </c>
    </row>
    <row r="127" spans="2:18">
      <c r="B127" s="3" t="s">
        <v>278</v>
      </c>
      <c r="C127" s="4" t="s">
        <v>6</v>
      </c>
      <c r="D127" s="4" t="s">
        <v>7</v>
      </c>
      <c r="E127" s="4" t="s">
        <v>7</v>
      </c>
      <c r="F127" s="12">
        <v>95.12</v>
      </c>
      <c r="G127" s="12">
        <v>98.02</v>
      </c>
      <c r="H127" s="12">
        <v>2.04</v>
      </c>
      <c r="I127" s="9">
        <v>0.26</v>
      </c>
      <c r="J127" s="9">
        <v>0.46</v>
      </c>
      <c r="K127" s="9">
        <v>0</v>
      </c>
      <c r="L127" s="9">
        <v>0</v>
      </c>
      <c r="M127" s="9">
        <v>0.46500000000000002</v>
      </c>
      <c r="N127" s="9">
        <v>0</v>
      </c>
      <c r="O127" s="9">
        <v>0</v>
      </c>
      <c r="P127" s="9">
        <v>0</v>
      </c>
      <c r="Q127" s="10" t="s">
        <v>153</v>
      </c>
      <c r="R127" s="12">
        <v>5.2999999999999999E-2</v>
      </c>
    </row>
    <row r="128" spans="2:18">
      <c r="B128" s="3" t="s">
        <v>279</v>
      </c>
      <c r="C128" s="4" t="s">
        <v>6</v>
      </c>
      <c r="D128" s="4" t="s">
        <v>7</v>
      </c>
      <c r="E128" s="4" t="s">
        <v>7</v>
      </c>
      <c r="F128" s="12">
        <v>96.75</v>
      </c>
      <c r="G128" s="12">
        <v>98.54</v>
      </c>
      <c r="H128" s="12">
        <v>2.02</v>
      </c>
      <c r="I128" s="9">
        <v>0.4</v>
      </c>
      <c r="J128" s="9">
        <v>0.45</v>
      </c>
      <c r="K128" s="9">
        <v>0</v>
      </c>
      <c r="L128" s="9">
        <v>0</v>
      </c>
      <c r="M128" s="9">
        <v>0.45500000000000002</v>
      </c>
      <c r="N128" s="9">
        <v>0</v>
      </c>
      <c r="O128" s="9">
        <v>0</v>
      </c>
      <c r="P128" s="9">
        <v>0</v>
      </c>
      <c r="Q128" s="10" t="s">
        <v>153</v>
      </c>
      <c r="R128" s="12">
        <v>0.03</v>
      </c>
    </row>
    <row r="129" spans="2:18">
      <c r="B129" s="3" t="s">
        <v>280</v>
      </c>
      <c r="C129" s="4" t="s">
        <v>6</v>
      </c>
      <c r="D129" s="4" t="s">
        <v>7</v>
      </c>
      <c r="E129" s="4" t="s">
        <v>7</v>
      </c>
      <c r="F129" s="12">
        <v>97.27</v>
      </c>
      <c r="G129" s="12">
        <v>98.71</v>
      </c>
      <c r="H129" s="12">
        <v>1.55</v>
      </c>
      <c r="I129" s="9">
        <v>0.41</v>
      </c>
      <c r="J129" s="9">
        <v>0.42</v>
      </c>
      <c r="K129" s="9">
        <v>0</v>
      </c>
      <c r="L129" s="9">
        <v>0</v>
      </c>
      <c r="M129" s="9">
        <v>0.42099999999999999</v>
      </c>
      <c r="N129" s="9">
        <v>0</v>
      </c>
      <c r="O129" s="9">
        <v>0</v>
      </c>
      <c r="P129" s="9">
        <v>0</v>
      </c>
      <c r="Q129" s="10" t="s">
        <v>153</v>
      </c>
      <c r="R129" s="12">
        <v>0.126</v>
      </c>
    </row>
    <row r="130" spans="2:18">
      <c r="B130" s="3" t="s">
        <v>281</v>
      </c>
      <c r="C130" s="4" t="s">
        <v>6</v>
      </c>
      <c r="D130" s="4" t="s">
        <v>7</v>
      </c>
      <c r="E130" s="4" t="s">
        <v>7</v>
      </c>
      <c r="F130" s="12">
        <v>97.09</v>
      </c>
      <c r="G130" s="12">
        <v>98.63</v>
      </c>
      <c r="H130" s="12">
        <v>1.68</v>
      </c>
      <c r="I130" s="9">
        <v>0.37</v>
      </c>
      <c r="J130" s="9">
        <v>0.42</v>
      </c>
      <c r="K130" s="9">
        <v>0</v>
      </c>
      <c r="L130" s="9">
        <v>0</v>
      </c>
      <c r="M130" s="9">
        <v>0.42199999999999999</v>
      </c>
      <c r="N130" s="9">
        <v>0</v>
      </c>
      <c r="O130" s="9">
        <v>0</v>
      </c>
      <c r="P130" s="9">
        <v>0</v>
      </c>
      <c r="Q130" s="10" t="s">
        <v>153</v>
      </c>
      <c r="R130" s="12">
        <v>7.5999999999999998E-2</v>
      </c>
    </row>
    <row r="131" spans="2:18">
      <c r="B131" s="3" t="s">
        <v>282</v>
      </c>
      <c r="C131" s="4" t="s">
        <v>6</v>
      </c>
      <c r="D131" s="4" t="s">
        <v>7</v>
      </c>
      <c r="E131" s="4" t="s">
        <v>7</v>
      </c>
      <c r="F131" s="12">
        <v>96.89</v>
      </c>
      <c r="G131" s="12">
        <v>98.68</v>
      </c>
      <c r="H131" s="12">
        <v>1.48</v>
      </c>
      <c r="I131" s="9">
        <v>0.46</v>
      </c>
      <c r="J131" s="9">
        <v>0.4</v>
      </c>
      <c r="K131" s="9">
        <v>0</v>
      </c>
      <c r="L131" s="9">
        <v>0</v>
      </c>
      <c r="M131" s="9">
        <v>0.4</v>
      </c>
      <c r="N131" s="9">
        <v>0</v>
      </c>
      <c r="O131" s="9">
        <v>0</v>
      </c>
      <c r="P131" s="9">
        <v>0</v>
      </c>
      <c r="Q131" s="10" t="s">
        <v>153</v>
      </c>
      <c r="R131" s="12">
        <v>0.1</v>
      </c>
    </row>
    <row r="132" spans="2:18">
      <c r="B132" s="3" t="s">
        <v>283</v>
      </c>
      <c r="C132" s="4" t="s">
        <v>6</v>
      </c>
      <c r="D132" s="4" t="s">
        <v>7</v>
      </c>
      <c r="E132" s="4" t="s">
        <v>7</v>
      </c>
      <c r="F132" s="12">
        <v>96.47</v>
      </c>
      <c r="G132" s="12">
        <v>98.63</v>
      </c>
      <c r="H132" s="12">
        <v>1.75</v>
      </c>
      <c r="I132" s="9">
        <v>0.65</v>
      </c>
      <c r="J132" s="9">
        <v>0.47</v>
      </c>
      <c r="K132" s="9">
        <v>0</v>
      </c>
      <c r="L132" s="9">
        <v>0</v>
      </c>
      <c r="M132" s="9">
        <v>0.47499999999999998</v>
      </c>
      <c r="N132" s="9">
        <v>0</v>
      </c>
      <c r="O132" s="9">
        <v>0</v>
      </c>
      <c r="P132" s="9">
        <v>0</v>
      </c>
      <c r="Q132" s="10" t="s">
        <v>153</v>
      </c>
      <c r="R132" s="12">
        <v>0.126</v>
      </c>
    </row>
    <row r="133" spans="2:18">
      <c r="B133" s="3" t="s">
        <v>284</v>
      </c>
      <c r="C133" s="4" t="s">
        <v>6</v>
      </c>
      <c r="D133" s="4" t="s">
        <v>7</v>
      </c>
      <c r="E133" s="4" t="s">
        <v>7</v>
      </c>
      <c r="F133" s="12">
        <v>96.75</v>
      </c>
      <c r="G133" s="12">
        <v>98.72</v>
      </c>
      <c r="H133" s="12">
        <v>1.94</v>
      </c>
      <c r="I133" s="9">
        <v>0.54</v>
      </c>
      <c r="J133" s="9">
        <v>0.44</v>
      </c>
      <c r="K133" s="9">
        <v>0</v>
      </c>
      <c r="L133" s="9">
        <v>0</v>
      </c>
      <c r="M133" s="9">
        <v>0.42799999999999999</v>
      </c>
      <c r="N133" s="9">
        <v>0</v>
      </c>
      <c r="O133" s="9">
        <v>1.2E-2</v>
      </c>
      <c r="P133" s="9">
        <v>0</v>
      </c>
      <c r="Q133" s="10" t="s">
        <v>153</v>
      </c>
      <c r="R133" s="12">
        <v>0.11600000000000001</v>
      </c>
    </row>
    <row r="134" spans="2:18">
      <c r="B134" s="3" t="s">
        <v>285</v>
      </c>
      <c r="C134" s="4" t="s">
        <v>6</v>
      </c>
      <c r="D134" s="4" t="s">
        <v>7</v>
      </c>
      <c r="E134" s="4" t="s">
        <v>7</v>
      </c>
      <c r="F134" s="12">
        <v>96.1</v>
      </c>
      <c r="G134" s="12">
        <v>98.67</v>
      </c>
      <c r="H134" s="12">
        <v>1.99</v>
      </c>
      <c r="I134" s="9">
        <v>0.87</v>
      </c>
      <c r="J134" s="9">
        <v>0.45</v>
      </c>
      <c r="K134" s="9">
        <v>0</v>
      </c>
      <c r="L134" s="9">
        <v>0</v>
      </c>
      <c r="M134" s="9">
        <v>0.45900000000000002</v>
      </c>
      <c r="N134" s="9">
        <v>0</v>
      </c>
      <c r="O134" s="9">
        <v>0</v>
      </c>
      <c r="P134" s="9">
        <v>0</v>
      </c>
      <c r="Q134" s="10" t="s">
        <v>153</v>
      </c>
      <c r="R134" s="12">
        <v>0.14599999999999999</v>
      </c>
    </row>
    <row r="135" spans="2:18">
      <c r="B135" s="3" t="s">
        <v>286</v>
      </c>
      <c r="C135" s="4" t="s">
        <v>6</v>
      </c>
      <c r="D135" s="4" t="s">
        <v>7</v>
      </c>
      <c r="E135" s="4" t="s">
        <v>7</v>
      </c>
      <c r="F135" s="12">
        <v>95.91</v>
      </c>
      <c r="G135" s="12">
        <v>98.36</v>
      </c>
      <c r="H135" s="12">
        <v>2.15</v>
      </c>
      <c r="I135" s="9">
        <v>0.71</v>
      </c>
      <c r="J135" s="9">
        <v>0.46</v>
      </c>
      <c r="K135" s="9">
        <v>0</v>
      </c>
      <c r="L135" s="9">
        <v>0</v>
      </c>
      <c r="M135" s="9">
        <v>0.46500000000000002</v>
      </c>
      <c r="N135" s="9">
        <v>0</v>
      </c>
      <c r="O135" s="9">
        <v>0</v>
      </c>
      <c r="P135" s="9">
        <v>0</v>
      </c>
      <c r="Q135" s="10" t="s">
        <v>153</v>
      </c>
      <c r="R135" s="12">
        <v>8.5999999999999993E-2</v>
      </c>
    </row>
    <row r="136" spans="2:18">
      <c r="B136" s="3" t="s">
        <v>287</v>
      </c>
      <c r="C136" s="4" t="s">
        <v>6</v>
      </c>
      <c r="D136" s="4" t="s">
        <v>7</v>
      </c>
      <c r="E136" s="4" t="s">
        <v>7</v>
      </c>
      <c r="F136" s="12">
        <v>96.13</v>
      </c>
      <c r="G136" s="12">
        <v>98.7</v>
      </c>
      <c r="H136" s="12">
        <v>1.85</v>
      </c>
      <c r="I136" s="9">
        <v>0.74</v>
      </c>
      <c r="J136" s="9">
        <v>0.43</v>
      </c>
      <c r="K136" s="9">
        <v>0</v>
      </c>
      <c r="L136" s="9">
        <v>0</v>
      </c>
      <c r="M136" s="9">
        <v>0.43</v>
      </c>
      <c r="N136" s="9">
        <v>0</v>
      </c>
      <c r="O136" s="9">
        <v>0</v>
      </c>
      <c r="P136" s="9">
        <v>0</v>
      </c>
      <c r="Q136" s="10" t="s">
        <v>153</v>
      </c>
      <c r="R136" s="12">
        <v>0.31</v>
      </c>
    </row>
    <row r="137" spans="2:18">
      <c r="B137" s="3" t="s">
        <v>288</v>
      </c>
      <c r="C137" s="4" t="s">
        <v>6</v>
      </c>
      <c r="D137" s="4" t="s">
        <v>7</v>
      </c>
      <c r="E137" s="4" t="s">
        <v>7</v>
      </c>
      <c r="F137" s="12">
        <v>96.58</v>
      </c>
      <c r="G137" s="12">
        <v>98.53</v>
      </c>
      <c r="H137" s="12">
        <v>1.53</v>
      </c>
      <c r="I137" s="9">
        <v>0.59</v>
      </c>
      <c r="J137" s="9">
        <v>0.46</v>
      </c>
      <c r="K137" s="9">
        <v>0</v>
      </c>
      <c r="L137" s="9">
        <v>0</v>
      </c>
      <c r="M137" s="9">
        <v>0.46500000000000002</v>
      </c>
      <c r="N137" s="9">
        <v>0</v>
      </c>
      <c r="O137" s="9">
        <v>0</v>
      </c>
      <c r="P137" s="9">
        <v>0</v>
      </c>
      <c r="Q137" s="10" t="s">
        <v>153</v>
      </c>
      <c r="R137" s="12">
        <v>0.23599999999999999</v>
      </c>
    </row>
    <row r="138" spans="2:18">
      <c r="B138" s="3" t="s">
        <v>289</v>
      </c>
      <c r="C138" s="4" t="s">
        <v>6</v>
      </c>
      <c r="D138" s="4" t="s">
        <v>7</v>
      </c>
      <c r="E138" s="4" t="s">
        <v>7</v>
      </c>
      <c r="F138" s="12">
        <v>97.03</v>
      </c>
      <c r="G138" s="12">
        <v>98.57</v>
      </c>
      <c r="H138" s="12">
        <v>1.47</v>
      </c>
      <c r="I138" s="9">
        <v>0.41</v>
      </c>
      <c r="J138" s="9">
        <v>0.43</v>
      </c>
      <c r="K138" s="9">
        <v>0</v>
      </c>
      <c r="L138" s="9">
        <v>0</v>
      </c>
      <c r="M138" s="9">
        <v>0.434</v>
      </c>
      <c r="N138" s="9">
        <v>0</v>
      </c>
      <c r="O138" s="9">
        <v>0</v>
      </c>
      <c r="P138" s="9">
        <v>0</v>
      </c>
      <c r="Q138" s="10" t="s">
        <v>153</v>
      </c>
      <c r="R138" s="12">
        <v>0.10299999999999999</v>
      </c>
    </row>
    <row r="139" spans="2:18">
      <c r="B139" s="3" t="s">
        <v>290</v>
      </c>
      <c r="C139" s="4" t="s">
        <v>6</v>
      </c>
      <c r="D139" s="4" t="s">
        <v>7</v>
      </c>
      <c r="E139" s="4" t="s">
        <v>7</v>
      </c>
      <c r="F139" s="12">
        <v>95.98</v>
      </c>
      <c r="G139" s="12">
        <v>98.89</v>
      </c>
      <c r="H139" s="12">
        <v>2.1</v>
      </c>
      <c r="I139" s="9">
        <v>0.64</v>
      </c>
      <c r="J139" s="9">
        <v>0.56000000000000005</v>
      </c>
      <c r="K139" s="9">
        <v>0</v>
      </c>
      <c r="L139" s="9">
        <v>0</v>
      </c>
      <c r="M139" s="9">
        <v>0.56899999999999995</v>
      </c>
      <c r="N139" s="9">
        <v>0</v>
      </c>
      <c r="O139" s="9">
        <v>0</v>
      </c>
      <c r="P139" s="9">
        <v>0</v>
      </c>
      <c r="Q139" s="10" t="s">
        <v>153</v>
      </c>
      <c r="R139" s="12">
        <v>4.2999999999999997E-2</v>
      </c>
    </row>
    <row r="140" spans="2:18">
      <c r="B140" s="3" t="s">
        <v>291</v>
      </c>
      <c r="C140" s="4" t="s">
        <v>6</v>
      </c>
      <c r="D140" s="4" t="s">
        <v>7</v>
      </c>
      <c r="E140" s="4" t="s">
        <v>7</v>
      </c>
      <c r="F140" s="12">
        <v>96.07</v>
      </c>
      <c r="G140" s="12">
        <v>98.87</v>
      </c>
      <c r="H140" s="12">
        <v>1.7</v>
      </c>
      <c r="I140" s="9">
        <v>0.67</v>
      </c>
      <c r="J140" s="9">
        <v>0.35</v>
      </c>
      <c r="K140" s="9">
        <v>0</v>
      </c>
      <c r="L140" s="9">
        <v>0</v>
      </c>
      <c r="M140" s="9">
        <v>0.35799999999999998</v>
      </c>
      <c r="N140" s="9">
        <v>0</v>
      </c>
      <c r="O140" s="9">
        <v>0</v>
      </c>
      <c r="P140" s="9">
        <v>0</v>
      </c>
      <c r="Q140" s="10" t="s">
        <v>153</v>
      </c>
      <c r="R140" s="12">
        <v>0.1</v>
      </c>
    </row>
    <row r="141" spans="2:18">
      <c r="B141" s="3" t="s">
        <v>292</v>
      </c>
      <c r="C141" s="4" t="s">
        <v>6</v>
      </c>
      <c r="D141" s="4" t="s">
        <v>7</v>
      </c>
      <c r="E141" s="4" t="s">
        <v>7</v>
      </c>
      <c r="F141" s="12">
        <v>95.24</v>
      </c>
      <c r="G141" s="12">
        <v>98.95</v>
      </c>
      <c r="H141" s="12">
        <v>2.36</v>
      </c>
      <c r="I141" s="9">
        <v>0.68</v>
      </c>
      <c r="J141" s="9">
        <v>0.45</v>
      </c>
      <c r="K141" s="9">
        <v>0</v>
      </c>
      <c r="L141" s="9">
        <v>0</v>
      </c>
      <c r="M141" s="9">
        <v>0.45</v>
      </c>
      <c r="N141" s="9">
        <v>0</v>
      </c>
      <c r="O141" s="9">
        <v>0</v>
      </c>
      <c r="P141" s="9">
        <v>0</v>
      </c>
      <c r="Q141" s="10" t="s">
        <v>153</v>
      </c>
      <c r="R141" s="12">
        <v>0.04</v>
      </c>
    </row>
    <row r="142" spans="2:18">
      <c r="B142" s="3" t="s">
        <v>293</v>
      </c>
      <c r="C142" s="4" t="s">
        <v>6</v>
      </c>
      <c r="D142" s="4" t="s">
        <v>7</v>
      </c>
      <c r="E142" s="4" t="s">
        <v>7</v>
      </c>
      <c r="F142" s="12">
        <v>95.66</v>
      </c>
      <c r="G142" s="12">
        <v>98.96</v>
      </c>
      <c r="H142" s="12">
        <v>1.9</v>
      </c>
      <c r="I142" s="9">
        <v>0.32</v>
      </c>
      <c r="J142" s="9">
        <v>0.3</v>
      </c>
      <c r="K142" s="9">
        <v>0</v>
      </c>
      <c r="L142" s="9">
        <v>0</v>
      </c>
      <c r="M142" s="9">
        <v>0.30599999999999999</v>
      </c>
      <c r="N142" s="9">
        <v>0</v>
      </c>
      <c r="O142" s="9">
        <v>0</v>
      </c>
      <c r="P142" s="9">
        <v>0</v>
      </c>
      <c r="Q142" s="10" t="s">
        <v>153</v>
      </c>
      <c r="R142" s="12">
        <v>0.113</v>
      </c>
    </row>
    <row r="143" spans="2:18">
      <c r="B143" s="3" t="s">
        <v>294</v>
      </c>
      <c r="C143" s="4" t="s">
        <v>6</v>
      </c>
      <c r="D143" s="4" t="s">
        <v>7</v>
      </c>
      <c r="E143" s="4" t="s">
        <v>7</v>
      </c>
      <c r="F143" s="12">
        <v>95.37</v>
      </c>
      <c r="G143" s="12">
        <v>98.8</v>
      </c>
      <c r="H143" s="12">
        <v>2.23</v>
      </c>
      <c r="I143" s="9">
        <v>0.6</v>
      </c>
      <c r="J143" s="9">
        <v>0.42</v>
      </c>
      <c r="K143" s="9">
        <v>0</v>
      </c>
      <c r="L143" s="9">
        <v>0</v>
      </c>
      <c r="M143" s="9">
        <v>0.42199999999999999</v>
      </c>
      <c r="N143" s="9">
        <v>0</v>
      </c>
      <c r="O143" s="9">
        <v>0</v>
      </c>
      <c r="P143" s="9">
        <v>0</v>
      </c>
      <c r="Q143" s="10" t="s">
        <v>153</v>
      </c>
      <c r="R143" s="12">
        <v>0.123</v>
      </c>
    </row>
    <row r="144" spans="2:18">
      <c r="B144" s="3" t="s">
        <v>295</v>
      </c>
      <c r="C144" s="4" t="s">
        <v>6</v>
      </c>
      <c r="D144" s="4" t="s">
        <v>7</v>
      </c>
      <c r="E144" s="4" t="s">
        <v>7</v>
      </c>
      <c r="F144" s="12">
        <v>96.11</v>
      </c>
      <c r="G144" s="12">
        <v>98.87</v>
      </c>
      <c r="H144" s="12">
        <v>2.0299999999999998</v>
      </c>
      <c r="I144" s="9">
        <v>0.49</v>
      </c>
      <c r="J144" s="9">
        <v>0.45</v>
      </c>
      <c r="K144" s="9">
        <v>0</v>
      </c>
      <c r="L144" s="9">
        <v>0</v>
      </c>
      <c r="M144" s="9">
        <v>0.44500000000000001</v>
      </c>
      <c r="N144" s="9">
        <v>0</v>
      </c>
      <c r="O144" s="9">
        <v>8.9999999999999993E-3</v>
      </c>
      <c r="P144" s="9">
        <v>0</v>
      </c>
      <c r="Q144" s="10" t="s">
        <v>153</v>
      </c>
      <c r="R144" s="12">
        <v>0.13600000000000001</v>
      </c>
    </row>
    <row r="145" spans="2:18">
      <c r="B145" s="3" t="s">
        <v>296</v>
      </c>
      <c r="C145" s="4" t="s">
        <v>6</v>
      </c>
      <c r="D145" s="4" t="s">
        <v>7</v>
      </c>
      <c r="E145" s="4" t="s">
        <v>7</v>
      </c>
      <c r="F145" s="12">
        <v>96.45</v>
      </c>
      <c r="G145" s="12">
        <v>99.05</v>
      </c>
      <c r="H145" s="12">
        <v>1.86</v>
      </c>
      <c r="I145" s="9">
        <v>0.36</v>
      </c>
      <c r="J145" s="9">
        <v>0.48</v>
      </c>
      <c r="K145" s="9">
        <v>0</v>
      </c>
      <c r="L145" s="9">
        <v>0</v>
      </c>
      <c r="M145" s="9">
        <v>0.46700000000000003</v>
      </c>
      <c r="N145" s="9">
        <v>0</v>
      </c>
      <c r="O145" s="9">
        <v>1.7999999999999999E-2</v>
      </c>
      <c r="P145" s="9">
        <v>0</v>
      </c>
      <c r="Q145" s="10" t="s">
        <v>153</v>
      </c>
      <c r="R145" s="12">
        <v>0.1</v>
      </c>
    </row>
    <row r="146" spans="2:18">
      <c r="B146" s="3" t="s">
        <v>297</v>
      </c>
      <c r="C146" s="4" t="s">
        <v>6</v>
      </c>
      <c r="D146" s="4" t="s">
        <v>7</v>
      </c>
      <c r="E146" s="4" t="s">
        <v>7</v>
      </c>
      <c r="F146" s="12">
        <v>96.02</v>
      </c>
      <c r="G146" s="12">
        <v>98.66</v>
      </c>
      <c r="H146" s="12">
        <v>2.06</v>
      </c>
      <c r="I146" s="9">
        <v>0.35</v>
      </c>
      <c r="J146" s="9">
        <v>0.48</v>
      </c>
      <c r="K146" s="9">
        <v>0</v>
      </c>
      <c r="L146" s="9">
        <v>0</v>
      </c>
      <c r="M146" s="9">
        <v>0.48399999999999999</v>
      </c>
      <c r="N146" s="9">
        <v>0</v>
      </c>
      <c r="O146" s="9">
        <v>0</v>
      </c>
      <c r="P146" s="9">
        <v>0</v>
      </c>
      <c r="Q146" s="10" t="s">
        <v>153</v>
      </c>
      <c r="R146" s="12">
        <v>0.23300000000000001</v>
      </c>
    </row>
    <row r="147" spans="2:18">
      <c r="B147" s="3" t="s">
        <v>298</v>
      </c>
      <c r="C147" s="4" t="s">
        <v>6</v>
      </c>
      <c r="D147" s="4" t="s">
        <v>7</v>
      </c>
      <c r="E147" s="4" t="s">
        <v>7</v>
      </c>
      <c r="F147" s="12">
        <v>95.3</v>
      </c>
      <c r="G147" s="12">
        <v>98.66</v>
      </c>
      <c r="H147" s="12">
        <v>2.29</v>
      </c>
      <c r="I147" s="9">
        <v>0.41</v>
      </c>
      <c r="J147" s="9">
        <v>0.51</v>
      </c>
      <c r="K147" s="9">
        <v>0</v>
      </c>
      <c r="L147" s="9">
        <v>0</v>
      </c>
      <c r="M147" s="9">
        <v>0.51</v>
      </c>
      <c r="N147" s="9">
        <v>0</v>
      </c>
      <c r="O147" s="9">
        <v>0</v>
      </c>
      <c r="P147" s="9">
        <v>0</v>
      </c>
      <c r="Q147" s="10" t="s">
        <v>153</v>
      </c>
      <c r="R147" s="12">
        <v>0.03</v>
      </c>
    </row>
    <row r="148" spans="2:18">
      <c r="B148" s="3" t="s">
        <v>299</v>
      </c>
      <c r="C148" s="4" t="s">
        <v>6</v>
      </c>
      <c r="D148" s="4" t="s">
        <v>7</v>
      </c>
      <c r="E148" s="4" t="s">
        <v>7</v>
      </c>
      <c r="F148" s="12">
        <v>96.38</v>
      </c>
      <c r="G148" s="12">
        <v>98.83</v>
      </c>
      <c r="H148" s="12">
        <v>1.95</v>
      </c>
      <c r="I148" s="9">
        <v>0.24</v>
      </c>
      <c r="J148" s="9">
        <v>0.49</v>
      </c>
      <c r="K148" s="9">
        <v>0</v>
      </c>
      <c r="L148" s="9">
        <v>0</v>
      </c>
      <c r="M148" s="9">
        <v>0.499</v>
      </c>
      <c r="N148" s="9">
        <v>0</v>
      </c>
      <c r="O148" s="9">
        <v>0</v>
      </c>
      <c r="P148" s="9">
        <v>0</v>
      </c>
      <c r="Q148" s="10" t="s">
        <v>153</v>
      </c>
      <c r="R148" s="12">
        <v>6.3E-2</v>
      </c>
    </row>
    <row r="149" spans="2:18">
      <c r="B149" s="3" t="s">
        <v>300</v>
      </c>
      <c r="C149" s="4" t="s">
        <v>6</v>
      </c>
      <c r="D149" s="4" t="s">
        <v>7</v>
      </c>
      <c r="E149" s="4" t="s">
        <v>7</v>
      </c>
      <c r="F149" s="12">
        <v>95.74</v>
      </c>
      <c r="G149" s="12">
        <v>98.86</v>
      </c>
      <c r="H149" s="12">
        <v>2.39</v>
      </c>
      <c r="I149" s="9">
        <v>0.46</v>
      </c>
      <c r="J149" s="9">
        <v>0.47</v>
      </c>
      <c r="K149" s="9">
        <v>0</v>
      </c>
      <c r="L149" s="9">
        <v>0</v>
      </c>
      <c r="M149" s="9">
        <v>0.47499999999999998</v>
      </c>
      <c r="N149" s="9">
        <v>0</v>
      </c>
      <c r="O149" s="9">
        <v>0</v>
      </c>
      <c r="P149" s="9">
        <v>0</v>
      </c>
      <c r="Q149" s="10" t="s">
        <v>153</v>
      </c>
      <c r="R149" s="12">
        <v>0.08</v>
      </c>
    </row>
    <row r="150" spans="2:18">
      <c r="B150" s="3" t="s">
        <v>301</v>
      </c>
      <c r="C150" s="4" t="s">
        <v>6</v>
      </c>
      <c r="D150" s="4" t="s">
        <v>7</v>
      </c>
      <c r="E150" s="4" t="s">
        <v>7</v>
      </c>
      <c r="F150" s="12">
        <v>95.67</v>
      </c>
      <c r="G150" s="12">
        <v>98.97</v>
      </c>
      <c r="H150" s="12">
        <v>2.11</v>
      </c>
      <c r="I150" s="9">
        <v>0.28000000000000003</v>
      </c>
      <c r="J150" s="9">
        <v>0.39</v>
      </c>
      <c r="K150" s="9">
        <v>0</v>
      </c>
      <c r="L150" s="9">
        <v>0</v>
      </c>
      <c r="M150" s="9">
        <v>0.39800000000000002</v>
      </c>
      <c r="N150" s="9">
        <v>0</v>
      </c>
      <c r="O150" s="9">
        <v>0</v>
      </c>
      <c r="P150" s="9">
        <v>0</v>
      </c>
      <c r="Q150" s="10" t="s">
        <v>153</v>
      </c>
      <c r="R150" s="12">
        <v>0.16300000000000001</v>
      </c>
    </row>
    <row r="151" spans="2:18">
      <c r="B151" s="3" t="s">
        <v>302</v>
      </c>
      <c r="C151" s="4" t="s">
        <v>6</v>
      </c>
      <c r="D151" s="4" t="s">
        <v>7</v>
      </c>
      <c r="E151" s="4" t="s">
        <v>7</v>
      </c>
      <c r="F151" s="12">
        <v>96.23</v>
      </c>
      <c r="G151" s="12">
        <v>98.98</v>
      </c>
      <c r="H151" s="12">
        <v>1.86</v>
      </c>
      <c r="I151" s="9">
        <v>0.19</v>
      </c>
      <c r="J151" s="9">
        <v>0.46</v>
      </c>
      <c r="K151" s="9">
        <v>0</v>
      </c>
      <c r="L151" s="9">
        <v>0</v>
      </c>
      <c r="M151" s="9">
        <v>0.46600000000000003</v>
      </c>
      <c r="N151" s="9">
        <v>0</v>
      </c>
      <c r="O151" s="9">
        <v>0</v>
      </c>
      <c r="P151" s="9">
        <v>0</v>
      </c>
      <c r="Q151" s="10" t="s">
        <v>153</v>
      </c>
      <c r="R151" s="12">
        <v>5.2999999999999999E-2</v>
      </c>
    </row>
    <row r="152" spans="2:18">
      <c r="B152" s="3" t="s">
        <v>303</v>
      </c>
      <c r="C152" s="4" t="s">
        <v>6</v>
      </c>
      <c r="D152" s="4" t="s">
        <v>7</v>
      </c>
      <c r="E152" s="4" t="s">
        <v>7</v>
      </c>
      <c r="F152" s="12">
        <v>92.23</v>
      </c>
      <c r="G152" s="12">
        <v>98.73</v>
      </c>
      <c r="H152" s="12">
        <v>5.18</v>
      </c>
      <c r="I152" s="9">
        <v>0.04</v>
      </c>
      <c r="J152" s="9">
        <v>0.5</v>
      </c>
      <c r="K152" s="9">
        <v>0</v>
      </c>
      <c r="L152" s="9">
        <v>0</v>
      </c>
      <c r="M152" s="9">
        <v>0.50600000000000001</v>
      </c>
      <c r="N152" s="9">
        <v>0</v>
      </c>
      <c r="O152" s="9">
        <v>0</v>
      </c>
      <c r="P152" s="9">
        <v>0</v>
      </c>
      <c r="Q152" s="10" t="s">
        <v>153</v>
      </c>
      <c r="R152" s="12">
        <v>6.3E-2</v>
      </c>
    </row>
    <row r="153" spans="2:18">
      <c r="B153" s="3" t="s">
        <v>304</v>
      </c>
      <c r="C153" s="4" t="s">
        <v>6</v>
      </c>
      <c r="D153" s="4" t="s">
        <v>7</v>
      </c>
      <c r="E153" s="4" t="s">
        <v>7</v>
      </c>
      <c r="F153" s="12">
        <v>95.09</v>
      </c>
      <c r="G153" s="12">
        <v>98.73</v>
      </c>
      <c r="H153" s="12">
        <v>2.64</v>
      </c>
      <c r="I153" s="9">
        <v>0.03</v>
      </c>
      <c r="J153" s="9">
        <v>0.5</v>
      </c>
      <c r="K153" s="9">
        <v>0</v>
      </c>
      <c r="L153" s="9">
        <v>0</v>
      </c>
      <c r="M153" s="9">
        <v>0.503</v>
      </c>
      <c r="N153" s="9">
        <v>0</v>
      </c>
      <c r="O153" s="9">
        <v>0</v>
      </c>
      <c r="P153" s="9">
        <v>0</v>
      </c>
      <c r="Q153" s="10" t="s">
        <v>153</v>
      </c>
      <c r="R153" s="12">
        <v>6.6000000000000003E-2</v>
      </c>
    </row>
    <row r="154" spans="2:18">
      <c r="B154" s="3" t="s">
        <v>305</v>
      </c>
      <c r="C154" s="4" t="s">
        <v>6</v>
      </c>
      <c r="D154" s="4" t="s">
        <v>7</v>
      </c>
      <c r="E154" s="4" t="s">
        <v>7</v>
      </c>
      <c r="F154" s="12">
        <v>95.62</v>
      </c>
      <c r="G154" s="12">
        <v>98.71</v>
      </c>
      <c r="H154" s="12">
        <v>2.1800000000000002</v>
      </c>
      <c r="I154" s="9">
        <v>0.1</v>
      </c>
      <c r="J154" s="9">
        <v>0.48</v>
      </c>
      <c r="K154" s="9">
        <v>0</v>
      </c>
      <c r="L154" s="9">
        <v>0</v>
      </c>
      <c r="M154" s="9">
        <v>0.48399999999999999</v>
      </c>
      <c r="N154" s="9">
        <v>0</v>
      </c>
      <c r="O154" s="9">
        <v>0</v>
      </c>
      <c r="P154" s="9">
        <v>0</v>
      </c>
      <c r="Q154" s="10" t="s">
        <v>153</v>
      </c>
      <c r="R154" s="12">
        <v>6.3E-2</v>
      </c>
    </row>
    <row r="155" spans="2:18">
      <c r="B155" s="3" t="s">
        <v>306</v>
      </c>
      <c r="C155" s="4" t="s">
        <v>6</v>
      </c>
      <c r="D155" s="4" t="s">
        <v>7</v>
      </c>
      <c r="E155" s="4" t="s">
        <v>7</v>
      </c>
      <c r="F155" s="12">
        <v>96.29</v>
      </c>
      <c r="G155" s="12">
        <v>98.81</v>
      </c>
      <c r="H155" s="12">
        <v>2.2000000000000002</v>
      </c>
      <c r="I155" s="9">
        <v>0.05</v>
      </c>
      <c r="J155" s="9">
        <v>0.39</v>
      </c>
      <c r="K155" s="9">
        <v>0</v>
      </c>
      <c r="L155" s="9">
        <v>0</v>
      </c>
      <c r="M155" s="9">
        <v>0.39700000000000002</v>
      </c>
      <c r="N155" s="9">
        <v>0</v>
      </c>
      <c r="O155" s="9">
        <v>0</v>
      </c>
      <c r="P155" s="9">
        <v>0</v>
      </c>
      <c r="Q155" s="10" t="s">
        <v>153</v>
      </c>
      <c r="R155" s="12">
        <v>0.02</v>
      </c>
    </row>
    <row r="156" spans="2:18">
      <c r="B156" s="3" t="s">
        <v>307</v>
      </c>
      <c r="C156" s="4" t="s">
        <v>6</v>
      </c>
      <c r="D156" s="4" t="s">
        <v>7</v>
      </c>
      <c r="E156" s="4" t="s">
        <v>7</v>
      </c>
      <c r="F156" s="12">
        <v>94.4</v>
      </c>
      <c r="G156" s="12">
        <v>98.93</v>
      </c>
      <c r="H156" s="12">
        <v>4.05</v>
      </c>
      <c r="I156" s="9">
        <v>0.03</v>
      </c>
      <c r="J156" s="9">
        <v>0.5</v>
      </c>
      <c r="K156" s="9">
        <v>0</v>
      </c>
      <c r="L156" s="9">
        <v>0</v>
      </c>
      <c r="M156" s="9">
        <v>0.505</v>
      </c>
      <c r="N156" s="9">
        <v>0</v>
      </c>
      <c r="O156" s="9">
        <v>0</v>
      </c>
      <c r="P156" s="9">
        <v>0</v>
      </c>
      <c r="Q156" s="10" t="s">
        <v>153</v>
      </c>
      <c r="R156" s="12">
        <v>6.0000000000000001E-3</v>
      </c>
    </row>
    <row r="157" spans="2:18">
      <c r="B157" s="3" t="s">
        <v>308</v>
      </c>
      <c r="C157" s="4" t="s">
        <v>6</v>
      </c>
      <c r="D157" s="4" t="s">
        <v>7</v>
      </c>
      <c r="E157" s="4" t="s">
        <v>7</v>
      </c>
      <c r="F157" s="12">
        <v>96.05</v>
      </c>
      <c r="G157" s="12">
        <v>98.59</v>
      </c>
      <c r="H157" s="12">
        <v>2.1800000000000002</v>
      </c>
      <c r="I157" s="9">
        <v>7.0000000000000007E-2</v>
      </c>
      <c r="J157" s="9">
        <v>0.43</v>
      </c>
      <c r="K157" s="9">
        <v>0</v>
      </c>
      <c r="L157" s="9">
        <v>0</v>
      </c>
      <c r="M157" s="9">
        <v>0.439</v>
      </c>
      <c r="N157" s="9">
        <v>0</v>
      </c>
      <c r="O157" s="9">
        <v>0</v>
      </c>
      <c r="P157" s="9">
        <v>0</v>
      </c>
      <c r="Q157" s="10" t="s">
        <v>153</v>
      </c>
      <c r="R157" s="12">
        <v>7.0000000000000007E-2</v>
      </c>
    </row>
    <row r="158" spans="2:18">
      <c r="B158" s="3" t="s">
        <v>309</v>
      </c>
      <c r="C158" s="4" t="s">
        <v>6</v>
      </c>
      <c r="D158" s="4" t="s">
        <v>7</v>
      </c>
      <c r="E158" s="4" t="s">
        <v>7</v>
      </c>
      <c r="F158" s="12">
        <v>95.46</v>
      </c>
      <c r="G158" s="12">
        <v>98.84</v>
      </c>
      <c r="H158" s="12">
        <v>2.29</v>
      </c>
      <c r="I158" s="9">
        <v>0.13</v>
      </c>
      <c r="J158" s="9">
        <v>0.5</v>
      </c>
      <c r="K158" s="9">
        <v>0</v>
      </c>
      <c r="L158" s="9">
        <v>0</v>
      </c>
      <c r="M158" s="9">
        <v>0.502</v>
      </c>
      <c r="N158" s="9">
        <v>0</v>
      </c>
      <c r="O158" s="9">
        <v>0</v>
      </c>
      <c r="P158" s="9">
        <v>0</v>
      </c>
      <c r="Q158" s="10" t="s">
        <v>153</v>
      </c>
      <c r="R158" s="12">
        <v>0.17</v>
      </c>
    </row>
    <row r="159" spans="2:18">
      <c r="B159" s="3" t="s">
        <v>310</v>
      </c>
      <c r="C159" s="4" t="s">
        <v>6</v>
      </c>
      <c r="D159" s="4" t="s">
        <v>7</v>
      </c>
      <c r="E159" s="4" t="s">
        <v>7</v>
      </c>
      <c r="F159" s="12">
        <v>96.16</v>
      </c>
      <c r="G159" s="12">
        <v>97.97</v>
      </c>
      <c r="H159" s="12">
        <v>2.4</v>
      </c>
      <c r="I159" s="9">
        <v>0.12</v>
      </c>
      <c r="J159" s="9">
        <v>0.4</v>
      </c>
      <c r="K159" s="9">
        <v>0</v>
      </c>
      <c r="L159" s="9">
        <v>0</v>
      </c>
      <c r="M159" s="9">
        <v>0.40600000000000003</v>
      </c>
      <c r="N159" s="9">
        <v>0</v>
      </c>
      <c r="O159" s="9">
        <v>0</v>
      </c>
      <c r="P159" s="9">
        <v>0</v>
      </c>
      <c r="Q159" s="10" t="s">
        <v>153</v>
      </c>
      <c r="R159" s="12">
        <v>0.113</v>
      </c>
    </row>
    <row r="160" spans="2:18">
      <c r="B160" s="3" t="s">
        <v>311</v>
      </c>
      <c r="C160" s="4" t="s">
        <v>6</v>
      </c>
      <c r="D160" s="4" t="s">
        <v>7</v>
      </c>
      <c r="E160" s="4" t="s">
        <v>7</v>
      </c>
      <c r="F160" s="12">
        <v>95.35</v>
      </c>
      <c r="G160" s="12">
        <v>98.09</v>
      </c>
      <c r="H160" s="12">
        <v>3.11</v>
      </c>
      <c r="I160" s="9">
        <v>0.12</v>
      </c>
      <c r="J160" s="9">
        <v>0.47</v>
      </c>
      <c r="K160" s="9">
        <v>0</v>
      </c>
      <c r="L160" s="9">
        <v>0</v>
      </c>
      <c r="M160" s="9">
        <v>0.47599999999999998</v>
      </c>
      <c r="N160" s="9">
        <v>0</v>
      </c>
      <c r="O160" s="9">
        <v>0</v>
      </c>
      <c r="P160" s="9">
        <v>0</v>
      </c>
      <c r="Q160" s="10" t="s">
        <v>153</v>
      </c>
      <c r="R160" s="12">
        <v>0.10299999999999999</v>
      </c>
    </row>
    <row r="161" spans="2:18">
      <c r="B161" s="3" t="s">
        <v>312</v>
      </c>
      <c r="C161" s="4" t="s">
        <v>6</v>
      </c>
      <c r="D161" s="4" t="s">
        <v>7</v>
      </c>
      <c r="E161" s="4" t="s">
        <v>7</v>
      </c>
      <c r="F161" s="12">
        <v>96.96</v>
      </c>
      <c r="G161" s="12">
        <v>98.23</v>
      </c>
      <c r="H161" s="12">
        <v>2.79</v>
      </c>
      <c r="I161" s="9">
        <v>0.16</v>
      </c>
      <c r="J161" s="9">
        <v>0.4</v>
      </c>
      <c r="K161" s="9">
        <v>0</v>
      </c>
      <c r="L161" s="9">
        <v>0</v>
      </c>
      <c r="M161" s="9">
        <v>0.40300000000000002</v>
      </c>
      <c r="N161" s="9">
        <v>0</v>
      </c>
      <c r="O161" s="9">
        <v>0</v>
      </c>
      <c r="P161" s="9">
        <v>0</v>
      </c>
      <c r="Q161" s="10" t="s">
        <v>153</v>
      </c>
      <c r="R161" s="12">
        <v>9.2999999999999999E-2</v>
      </c>
    </row>
    <row r="162" spans="2:18">
      <c r="B162" s="3" t="s">
        <v>313</v>
      </c>
      <c r="C162" s="4" t="s">
        <v>6</v>
      </c>
      <c r="D162" s="4" t="s">
        <v>7</v>
      </c>
      <c r="E162" s="4" t="s">
        <v>7</v>
      </c>
      <c r="F162" s="12">
        <v>96.35</v>
      </c>
      <c r="G162" s="12">
        <v>99.01</v>
      </c>
      <c r="H162" s="12">
        <v>1.8</v>
      </c>
      <c r="I162" s="9">
        <v>0.28999999999999998</v>
      </c>
      <c r="J162" s="9">
        <v>0.31</v>
      </c>
      <c r="K162" s="9">
        <v>0</v>
      </c>
      <c r="L162" s="9">
        <v>0</v>
      </c>
      <c r="M162" s="9">
        <v>0.313</v>
      </c>
      <c r="N162" s="9">
        <v>0</v>
      </c>
      <c r="O162" s="9">
        <v>0</v>
      </c>
      <c r="P162" s="9">
        <v>0</v>
      </c>
      <c r="Q162" s="10" t="s">
        <v>153</v>
      </c>
      <c r="R162" s="12">
        <v>0.16600000000000001</v>
      </c>
    </row>
    <row r="163" spans="2:18">
      <c r="B163" s="3" t="s">
        <v>314</v>
      </c>
      <c r="C163" s="4" t="s">
        <v>6</v>
      </c>
      <c r="D163" s="4" t="s">
        <v>7</v>
      </c>
      <c r="E163" s="4" t="s">
        <v>7</v>
      </c>
      <c r="F163" s="12">
        <v>96.12</v>
      </c>
      <c r="G163" s="12">
        <v>99.06</v>
      </c>
      <c r="H163" s="12">
        <v>1.61</v>
      </c>
      <c r="I163" s="9">
        <v>0.11</v>
      </c>
      <c r="J163" s="9">
        <v>0.41</v>
      </c>
      <c r="K163" s="9">
        <v>0</v>
      </c>
      <c r="L163" s="9">
        <v>0</v>
      </c>
      <c r="M163" s="9">
        <v>0.41599999999999998</v>
      </c>
      <c r="N163" s="9">
        <v>0</v>
      </c>
      <c r="O163" s="9">
        <v>0</v>
      </c>
      <c r="P163" s="9">
        <v>0</v>
      </c>
      <c r="Q163" s="10" t="s">
        <v>153</v>
      </c>
      <c r="R163" s="12">
        <v>0.27</v>
      </c>
    </row>
    <row r="164" spans="2:18">
      <c r="B164" s="3" t="s">
        <v>315</v>
      </c>
      <c r="C164" s="4" t="s">
        <v>6</v>
      </c>
      <c r="D164" s="4" t="s">
        <v>7</v>
      </c>
      <c r="E164" s="4" t="s">
        <v>7</v>
      </c>
      <c r="F164" s="12">
        <v>95.9</v>
      </c>
      <c r="G164" s="12">
        <v>99.41</v>
      </c>
      <c r="H164" s="12">
        <v>1.28</v>
      </c>
      <c r="I164" s="9">
        <v>0.23</v>
      </c>
      <c r="J164" s="9">
        <v>0.36</v>
      </c>
      <c r="K164" s="9">
        <v>0</v>
      </c>
      <c r="L164" s="9">
        <v>0</v>
      </c>
      <c r="M164" s="9">
        <v>0.36</v>
      </c>
      <c r="N164" s="9">
        <v>0</v>
      </c>
      <c r="O164" s="9">
        <v>0</v>
      </c>
      <c r="P164" s="9">
        <v>0</v>
      </c>
      <c r="Q164" s="10" t="s">
        <v>153</v>
      </c>
      <c r="R164" s="17">
        <v>0.62</v>
      </c>
    </row>
    <row r="165" spans="2:18">
      <c r="B165" s="3" t="s">
        <v>316</v>
      </c>
      <c r="C165" s="4" t="s">
        <v>6</v>
      </c>
      <c r="D165" s="4" t="s">
        <v>7</v>
      </c>
      <c r="E165" s="4" t="s">
        <v>7</v>
      </c>
      <c r="F165" s="12">
        <v>96.52</v>
      </c>
      <c r="G165" s="12">
        <v>99.35</v>
      </c>
      <c r="H165" s="12">
        <v>1.4</v>
      </c>
      <c r="I165" s="9">
        <v>0.26</v>
      </c>
      <c r="J165" s="9">
        <v>0.4</v>
      </c>
      <c r="K165" s="9">
        <v>0</v>
      </c>
      <c r="L165" s="9">
        <v>0</v>
      </c>
      <c r="M165" s="9">
        <v>0.40500000000000003</v>
      </c>
      <c r="N165" s="9">
        <v>0</v>
      </c>
      <c r="O165" s="9">
        <v>0</v>
      </c>
      <c r="P165" s="9">
        <v>0</v>
      </c>
      <c r="Q165" s="10" t="s">
        <v>153</v>
      </c>
      <c r="R165" s="12">
        <v>0.14000000000000001</v>
      </c>
    </row>
    <row r="166" spans="2:18">
      <c r="B166" s="3" t="s">
        <v>317</v>
      </c>
      <c r="C166" s="4" t="s">
        <v>6</v>
      </c>
      <c r="D166" s="4" t="s">
        <v>7</v>
      </c>
      <c r="E166" s="4" t="s">
        <v>7</v>
      </c>
      <c r="F166" s="12">
        <v>96.23</v>
      </c>
      <c r="G166" s="12">
        <v>99.03</v>
      </c>
      <c r="H166" s="12">
        <v>1.88</v>
      </c>
      <c r="I166" s="9">
        <v>0.21</v>
      </c>
      <c r="J166" s="9">
        <v>0.4</v>
      </c>
      <c r="K166" s="9">
        <v>0</v>
      </c>
      <c r="L166" s="9">
        <v>0</v>
      </c>
      <c r="M166" s="9">
        <v>0.40799999999999997</v>
      </c>
      <c r="N166" s="9">
        <v>0</v>
      </c>
      <c r="O166" s="9">
        <v>0</v>
      </c>
      <c r="P166" s="9">
        <v>0</v>
      </c>
      <c r="Q166" s="10" t="s">
        <v>153</v>
      </c>
      <c r="R166" s="12">
        <v>9.6000000000000002E-2</v>
      </c>
    </row>
    <row r="167" spans="2:18">
      <c r="B167" s="3" t="s">
        <v>318</v>
      </c>
      <c r="C167" s="4" t="s">
        <v>6</v>
      </c>
      <c r="D167" s="4" t="s">
        <v>7</v>
      </c>
      <c r="E167" s="4" t="s">
        <v>7</v>
      </c>
      <c r="F167" s="12">
        <v>96.02</v>
      </c>
      <c r="G167" s="12">
        <v>98.89</v>
      </c>
      <c r="H167" s="12">
        <v>1.98</v>
      </c>
      <c r="I167" s="9">
        <v>0.31</v>
      </c>
      <c r="J167" s="9">
        <v>0.36</v>
      </c>
      <c r="K167" s="9">
        <v>0</v>
      </c>
      <c r="L167" s="9">
        <v>0</v>
      </c>
      <c r="M167" s="9">
        <v>0.36899999999999999</v>
      </c>
      <c r="N167" s="9">
        <v>0</v>
      </c>
      <c r="O167" s="9">
        <v>0</v>
      </c>
      <c r="P167" s="9">
        <v>0</v>
      </c>
      <c r="Q167" s="10" t="s">
        <v>153</v>
      </c>
      <c r="R167" s="12">
        <v>0.02</v>
      </c>
    </row>
    <row r="168" spans="2:18">
      <c r="B168" s="3" t="s">
        <v>319</v>
      </c>
      <c r="C168" s="4" t="s">
        <v>6</v>
      </c>
      <c r="D168" s="4" t="s">
        <v>7</v>
      </c>
      <c r="E168" s="4" t="s">
        <v>7</v>
      </c>
      <c r="F168" s="12">
        <v>96.72</v>
      </c>
      <c r="G168" s="12">
        <v>99.15</v>
      </c>
      <c r="H168" s="12">
        <v>1.24</v>
      </c>
      <c r="I168" s="9">
        <v>0.23</v>
      </c>
      <c r="J168" s="9">
        <v>0.38</v>
      </c>
      <c r="K168" s="9">
        <v>0</v>
      </c>
      <c r="L168" s="9">
        <v>0</v>
      </c>
      <c r="M168" s="9">
        <v>0.38200000000000001</v>
      </c>
      <c r="N168" s="9">
        <v>0</v>
      </c>
      <c r="O168" s="9">
        <v>0</v>
      </c>
      <c r="P168" s="9">
        <v>0</v>
      </c>
      <c r="Q168" s="10" t="s">
        <v>153</v>
      </c>
      <c r="R168" s="12">
        <v>1.6E-2</v>
      </c>
    </row>
    <row r="169" spans="2:18">
      <c r="B169" s="3" t="s">
        <v>320</v>
      </c>
      <c r="C169" s="4" t="s">
        <v>6</v>
      </c>
      <c r="D169" s="4" t="s">
        <v>7</v>
      </c>
      <c r="E169" s="4" t="s">
        <v>7</v>
      </c>
      <c r="F169" s="12">
        <v>96.96</v>
      </c>
      <c r="G169" s="12">
        <v>99.12</v>
      </c>
      <c r="H169" s="12">
        <v>1.5</v>
      </c>
      <c r="I169" s="9">
        <v>0.44</v>
      </c>
      <c r="J169" s="9">
        <v>0.4</v>
      </c>
      <c r="K169" s="9">
        <v>0</v>
      </c>
      <c r="L169" s="9">
        <v>0</v>
      </c>
      <c r="M169" s="9">
        <v>0.40600000000000003</v>
      </c>
      <c r="N169" s="9">
        <v>0</v>
      </c>
      <c r="O169" s="9">
        <v>0</v>
      </c>
      <c r="P169" s="9">
        <v>0</v>
      </c>
      <c r="Q169" s="10" t="s">
        <v>153</v>
      </c>
      <c r="R169" s="12">
        <v>0.3</v>
      </c>
    </row>
    <row r="170" spans="2:18">
      <c r="B170" s="3" t="s">
        <v>321</v>
      </c>
      <c r="C170" s="4" t="s">
        <v>6</v>
      </c>
      <c r="D170" s="4" t="s">
        <v>7</v>
      </c>
      <c r="E170" s="4" t="s">
        <v>7</v>
      </c>
      <c r="F170" s="12">
        <v>96.58</v>
      </c>
      <c r="G170" s="12">
        <v>99.09</v>
      </c>
      <c r="H170" s="12">
        <v>1.1200000000000001</v>
      </c>
      <c r="I170" s="9">
        <v>0.45</v>
      </c>
      <c r="J170" s="9">
        <v>0.47</v>
      </c>
      <c r="K170" s="9">
        <v>0</v>
      </c>
      <c r="L170" s="9">
        <v>8.5000000000000006E-2</v>
      </c>
      <c r="M170" s="9">
        <v>0.38800000000000001</v>
      </c>
      <c r="N170" s="9">
        <v>0</v>
      </c>
      <c r="O170" s="9">
        <v>0</v>
      </c>
      <c r="P170" s="9">
        <v>0</v>
      </c>
      <c r="Q170" s="10" t="s">
        <v>153</v>
      </c>
      <c r="R170" s="12">
        <v>0.12</v>
      </c>
    </row>
    <row r="171" spans="2:18">
      <c r="B171" s="3" t="s">
        <v>322</v>
      </c>
      <c r="C171" s="4" t="s">
        <v>6</v>
      </c>
      <c r="D171" s="4" t="s">
        <v>7</v>
      </c>
      <c r="E171" s="4" t="s">
        <v>7</v>
      </c>
      <c r="F171" s="12">
        <v>95.71</v>
      </c>
      <c r="G171" s="12">
        <v>99.45</v>
      </c>
      <c r="H171" s="12">
        <v>1.2</v>
      </c>
      <c r="I171" s="9">
        <v>0.55000000000000004</v>
      </c>
      <c r="J171" s="9">
        <v>0.46</v>
      </c>
      <c r="K171" s="9">
        <v>0</v>
      </c>
      <c r="L171" s="9">
        <v>0</v>
      </c>
      <c r="M171" s="9">
        <v>0.46</v>
      </c>
      <c r="N171" s="9">
        <v>0</v>
      </c>
      <c r="O171" s="9">
        <v>0</v>
      </c>
      <c r="P171" s="9">
        <v>0</v>
      </c>
      <c r="Q171" s="10" t="s">
        <v>153</v>
      </c>
      <c r="R171" s="12">
        <v>0.20599999999999999</v>
      </c>
    </row>
    <row r="172" spans="2:18">
      <c r="B172" s="3" t="s">
        <v>323</v>
      </c>
      <c r="C172" s="4" t="s">
        <v>6</v>
      </c>
      <c r="D172" s="4" t="s">
        <v>7</v>
      </c>
      <c r="E172" s="4" t="s">
        <v>7</v>
      </c>
      <c r="F172" s="12">
        <v>97.28</v>
      </c>
      <c r="G172" s="12">
        <v>98.76</v>
      </c>
      <c r="H172" s="12">
        <v>1.0900000000000001</v>
      </c>
      <c r="I172" s="9">
        <v>0.35</v>
      </c>
      <c r="J172" s="9">
        <v>0.48</v>
      </c>
      <c r="K172" s="9">
        <v>0.01</v>
      </c>
      <c r="L172" s="9">
        <v>0</v>
      </c>
      <c r="M172" s="9">
        <v>0.47</v>
      </c>
      <c r="N172" s="9">
        <v>0</v>
      </c>
      <c r="O172" s="9">
        <v>0</v>
      </c>
      <c r="P172" s="9">
        <v>0</v>
      </c>
      <c r="Q172" s="10" t="s">
        <v>153</v>
      </c>
      <c r="R172" s="12">
        <v>0</v>
      </c>
    </row>
    <row r="173" spans="2:18">
      <c r="B173" s="3" t="s">
        <v>324</v>
      </c>
      <c r="C173" s="4" t="s">
        <v>6</v>
      </c>
      <c r="D173" s="4" t="s">
        <v>7</v>
      </c>
      <c r="E173" s="4" t="s">
        <v>7</v>
      </c>
      <c r="F173" s="12">
        <v>96.46</v>
      </c>
      <c r="G173" s="12">
        <v>98.82</v>
      </c>
      <c r="H173" s="12">
        <v>1.17</v>
      </c>
      <c r="I173" s="9">
        <v>0.28000000000000003</v>
      </c>
      <c r="J173" s="9">
        <v>0.46</v>
      </c>
      <c r="K173" s="9">
        <v>0</v>
      </c>
      <c r="L173" s="9">
        <v>0</v>
      </c>
      <c r="M173" s="9">
        <v>0.46</v>
      </c>
      <c r="N173" s="9">
        <v>0</v>
      </c>
      <c r="O173" s="9">
        <v>0</v>
      </c>
      <c r="P173" s="9">
        <v>0</v>
      </c>
      <c r="Q173" s="10" t="s">
        <v>153</v>
      </c>
      <c r="R173" s="12">
        <v>0.3</v>
      </c>
    </row>
    <row r="174" spans="2:18">
      <c r="B174" s="3" t="s">
        <v>325</v>
      </c>
      <c r="C174" s="4" t="s">
        <v>6</v>
      </c>
      <c r="D174" s="4" t="s">
        <v>7</v>
      </c>
      <c r="E174" s="4" t="s">
        <v>7</v>
      </c>
      <c r="F174" s="12">
        <v>97.08</v>
      </c>
      <c r="G174" s="12">
        <v>99.06</v>
      </c>
      <c r="H174" s="12">
        <v>0.81</v>
      </c>
      <c r="I174" s="9">
        <v>0.22</v>
      </c>
      <c r="J174" s="9">
        <v>0.24</v>
      </c>
      <c r="K174" s="9">
        <v>0</v>
      </c>
      <c r="L174" s="9">
        <v>0</v>
      </c>
      <c r="M174" s="9">
        <v>0.24</v>
      </c>
      <c r="N174" s="9">
        <v>0</v>
      </c>
      <c r="O174" s="9">
        <v>0</v>
      </c>
      <c r="P174" s="9">
        <v>0</v>
      </c>
      <c r="Q174" s="10" t="s">
        <v>153</v>
      </c>
      <c r="R174" s="12">
        <v>0.2</v>
      </c>
    </row>
    <row r="175" spans="2:18">
      <c r="B175" s="3" t="s">
        <v>326</v>
      </c>
      <c r="C175" s="4" t="s">
        <v>6</v>
      </c>
      <c r="D175" s="4" t="s">
        <v>7</v>
      </c>
      <c r="E175" s="4" t="s">
        <v>7</v>
      </c>
      <c r="F175" s="12">
        <v>96.74</v>
      </c>
      <c r="G175" s="12">
        <v>99.05</v>
      </c>
      <c r="H175" s="12">
        <v>1.34</v>
      </c>
      <c r="I175" s="9">
        <v>0.19</v>
      </c>
      <c r="J175" s="9">
        <v>0.52</v>
      </c>
      <c r="K175" s="9">
        <v>0</v>
      </c>
      <c r="L175" s="9">
        <v>0</v>
      </c>
      <c r="M175" s="9">
        <v>0.52</v>
      </c>
      <c r="N175" s="9">
        <v>0</v>
      </c>
      <c r="O175" s="9">
        <v>0</v>
      </c>
      <c r="P175" s="9">
        <v>0</v>
      </c>
      <c r="Q175" s="10" t="s">
        <v>153</v>
      </c>
      <c r="R175" s="12">
        <v>0.1</v>
      </c>
    </row>
    <row r="176" spans="2:18">
      <c r="B176" s="3" t="s">
        <v>327</v>
      </c>
      <c r="C176" s="4" t="s">
        <v>6</v>
      </c>
      <c r="D176" s="4" t="s">
        <v>7</v>
      </c>
      <c r="E176" s="4" t="s">
        <v>7</v>
      </c>
      <c r="F176" s="12">
        <v>96.32</v>
      </c>
      <c r="G176" s="12">
        <v>99.03</v>
      </c>
      <c r="H176" s="12">
        <v>1.79</v>
      </c>
      <c r="I176" s="9">
        <v>0.32</v>
      </c>
      <c r="J176" s="9">
        <v>0.33</v>
      </c>
      <c r="K176" s="9">
        <v>1.0999999999999999E-2</v>
      </c>
      <c r="L176" s="9">
        <v>0</v>
      </c>
      <c r="M176" s="9">
        <v>0.32500000000000001</v>
      </c>
      <c r="N176" s="9">
        <v>0</v>
      </c>
      <c r="O176" s="9">
        <v>0</v>
      </c>
      <c r="P176" s="9">
        <v>0</v>
      </c>
      <c r="Q176" s="10" t="s">
        <v>153</v>
      </c>
      <c r="R176" s="12">
        <v>0.22600000000000001</v>
      </c>
    </row>
    <row r="177" spans="2:18">
      <c r="B177" s="3" t="s">
        <v>328</v>
      </c>
      <c r="C177" s="4" t="s">
        <v>6</v>
      </c>
      <c r="D177" s="4" t="s">
        <v>7</v>
      </c>
      <c r="E177" s="4" t="s">
        <v>7</v>
      </c>
      <c r="F177" s="12">
        <v>95.05</v>
      </c>
      <c r="G177" s="12">
        <v>98.98</v>
      </c>
      <c r="H177" s="12">
        <v>1.73</v>
      </c>
      <c r="I177" s="9">
        <v>0.26</v>
      </c>
      <c r="J177" s="9">
        <v>0.37</v>
      </c>
      <c r="K177" s="9">
        <v>8.0000000000000002E-3</v>
      </c>
      <c r="L177" s="9">
        <v>0</v>
      </c>
      <c r="M177" s="9">
        <v>0.36499999999999999</v>
      </c>
      <c r="N177" s="9">
        <v>0</v>
      </c>
      <c r="O177" s="9">
        <v>0</v>
      </c>
      <c r="P177" s="9">
        <v>0</v>
      </c>
      <c r="Q177" s="10" t="s">
        <v>153</v>
      </c>
      <c r="R177" s="12">
        <v>0.126</v>
      </c>
    </row>
    <row r="178" spans="2:18">
      <c r="B178" s="3" t="s">
        <v>331</v>
      </c>
      <c r="C178" s="4" t="s">
        <v>6</v>
      </c>
      <c r="D178" s="4" t="s">
        <v>7</v>
      </c>
      <c r="E178" s="4" t="s">
        <v>7</v>
      </c>
      <c r="F178" s="12">
        <v>96.43</v>
      </c>
      <c r="G178" s="12">
        <v>99.07</v>
      </c>
      <c r="H178" s="12">
        <v>1.49</v>
      </c>
      <c r="I178" s="9">
        <v>0.14000000000000001</v>
      </c>
      <c r="J178" s="9">
        <v>0.42</v>
      </c>
      <c r="K178" s="9">
        <v>0</v>
      </c>
      <c r="L178" s="9">
        <v>0</v>
      </c>
      <c r="M178" s="9">
        <v>0.42799999999999999</v>
      </c>
      <c r="N178" s="9">
        <v>0</v>
      </c>
      <c r="O178" s="9">
        <v>0</v>
      </c>
      <c r="P178" s="9">
        <v>0</v>
      </c>
      <c r="Q178" s="10" t="s">
        <v>332</v>
      </c>
      <c r="R178" s="12">
        <v>0.14000000000000001</v>
      </c>
    </row>
    <row r="179" spans="2:18">
      <c r="B179" s="3" t="s">
        <v>333</v>
      </c>
      <c r="C179" s="4" t="s">
        <v>6</v>
      </c>
      <c r="D179" s="4" t="s">
        <v>7</v>
      </c>
      <c r="E179" s="4" t="s">
        <v>7</v>
      </c>
      <c r="F179" s="12">
        <v>96.95</v>
      </c>
      <c r="G179" s="12">
        <v>99.06</v>
      </c>
      <c r="H179" s="12">
        <v>1.87</v>
      </c>
      <c r="I179" s="9">
        <v>1.45</v>
      </c>
      <c r="J179" s="9">
        <v>0.42</v>
      </c>
      <c r="K179" s="9">
        <v>0</v>
      </c>
      <c r="L179" s="9">
        <v>0</v>
      </c>
      <c r="M179" s="9">
        <v>0.42099999999999999</v>
      </c>
      <c r="N179" s="9">
        <v>0</v>
      </c>
      <c r="O179" s="9">
        <v>0</v>
      </c>
      <c r="P179" s="9">
        <v>0</v>
      </c>
      <c r="Q179" s="10" t="s">
        <v>334</v>
      </c>
      <c r="R179" s="12">
        <v>0.20599999999999999</v>
      </c>
    </row>
    <row r="180" spans="2:18">
      <c r="B180" s="3" t="s">
        <v>335</v>
      </c>
      <c r="C180" s="4" t="s">
        <v>6</v>
      </c>
      <c r="D180" s="4" t="s">
        <v>7</v>
      </c>
      <c r="E180" s="4" t="s">
        <v>7</v>
      </c>
      <c r="F180" s="12">
        <v>95.73</v>
      </c>
      <c r="G180" s="12">
        <v>98.71</v>
      </c>
      <c r="H180" s="12">
        <v>2.4700000000000002</v>
      </c>
      <c r="I180" s="9">
        <v>0.15</v>
      </c>
      <c r="J180" s="9">
        <v>0.52</v>
      </c>
      <c r="K180" s="9">
        <v>0</v>
      </c>
      <c r="L180" s="9">
        <v>0</v>
      </c>
      <c r="M180" s="9">
        <v>0.52</v>
      </c>
      <c r="N180" s="9">
        <v>0</v>
      </c>
      <c r="O180" s="9">
        <v>0</v>
      </c>
      <c r="P180" s="9">
        <v>0</v>
      </c>
      <c r="Q180" s="10" t="s">
        <v>336</v>
      </c>
      <c r="R180" s="12">
        <v>0.12</v>
      </c>
    </row>
    <row r="181" spans="2:18">
      <c r="B181" s="3" t="s">
        <v>337</v>
      </c>
      <c r="C181" s="4" t="s">
        <v>6</v>
      </c>
      <c r="D181" s="4" t="s">
        <v>7</v>
      </c>
      <c r="E181" s="4" t="s">
        <v>7</v>
      </c>
      <c r="F181" s="12">
        <v>96.02</v>
      </c>
      <c r="G181" s="12">
        <v>98.93</v>
      </c>
      <c r="H181" s="12">
        <v>2.2000000000000002</v>
      </c>
      <c r="I181" s="9">
        <v>0.19</v>
      </c>
      <c r="J181" s="9">
        <v>0.51</v>
      </c>
      <c r="K181" s="9">
        <v>0</v>
      </c>
      <c r="L181" s="9">
        <v>0</v>
      </c>
      <c r="M181" s="9">
        <v>0.51700000000000002</v>
      </c>
      <c r="N181" s="9">
        <v>0</v>
      </c>
      <c r="O181" s="9">
        <v>0</v>
      </c>
      <c r="P181" s="9">
        <v>0</v>
      </c>
      <c r="Q181" s="10" t="s">
        <v>338</v>
      </c>
      <c r="R181" s="12">
        <v>0.16</v>
      </c>
    </row>
    <row r="182" spans="2:18">
      <c r="B182" s="3" t="s">
        <v>339</v>
      </c>
      <c r="C182" s="4" t="s">
        <v>6</v>
      </c>
      <c r="D182" s="4" t="s">
        <v>7</v>
      </c>
      <c r="E182" s="4" t="s">
        <v>7</v>
      </c>
      <c r="F182" s="12"/>
      <c r="G182" s="9"/>
      <c r="H182" s="12"/>
      <c r="I182" s="9"/>
      <c r="J182" s="9"/>
      <c r="K182" s="9"/>
      <c r="L182" s="9"/>
      <c r="M182" s="9"/>
      <c r="N182" s="9"/>
      <c r="O182" s="9"/>
      <c r="P182" s="9"/>
      <c r="Q182" s="10" t="s">
        <v>340</v>
      </c>
      <c r="R182" s="12"/>
    </row>
    <row r="183" spans="2:18">
      <c r="B183" s="3" t="s">
        <v>341</v>
      </c>
      <c r="C183" s="4" t="s">
        <v>6</v>
      </c>
      <c r="D183" s="4" t="s">
        <v>7</v>
      </c>
      <c r="E183" s="4" t="s">
        <v>7</v>
      </c>
      <c r="F183" s="12"/>
      <c r="G183" s="9"/>
      <c r="H183" s="12"/>
      <c r="I183" s="9"/>
      <c r="J183" s="9"/>
      <c r="K183" s="9"/>
      <c r="L183" s="9"/>
      <c r="M183" s="9"/>
      <c r="N183" s="9"/>
      <c r="O183" s="9"/>
      <c r="P183" s="9"/>
      <c r="Q183" s="10" t="s">
        <v>342</v>
      </c>
      <c r="R183" s="12"/>
    </row>
  </sheetData>
  <phoneticPr fontId="3" type="noConversion"/>
  <pageMargins left="0.7" right="0.7" top="0.75" bottom="0.75" header="0.3" footer="0.3"/>
  <pageSetup paperSize="9" orientation="portrait" r:id="rId1"/>
  <headerFooter>
    <oddHeader>&amp;R&amp;"Arial Narrow"&amp;11&amp;KA50034Secret&amp;1#</oddHeader>
    <oddFooter>&amp;L&amp;1#&amp;"Arial Narrow"&amp;11&amp;K000000© 2024 LG Chem, Ltd.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E977-1DEE-4350-9449-9125552ACC24}">
  <dimension ref="B2:Q75"/>
  <sheetViews>
    <sheetView showGridLines="0" workbookViewId="0">
      <selection activeCell="D37" sqref="D37"/>
    </sheetView>
  </sheetViews>
  <sheetFormatPr defaultRowHeight="14.25"/>
  <cols>
    <col min="2" max="17" width="17" bestFit="1" customWidth="1"/>
  </cols>
  <sheetData>
    <row r="2" spans="2:17">
      <c r="B2" s="18" t="s">
        <v>0</v>
      </c>
    </row>
    <row r="3" spans="2:17" ht="25.5">
      <c r="B3" s="18" t="s">
        <v>0</v>
      </c>
      <c r="C3" s="18" t="s">
        <v>357</v>
      </c>
      <c r="D3" s="18" t="s">
        <v>3</v>
      </c>
      <c r="E3" s="18" t="s">
        <v>358</v>
      </c>
      <c r="F3" s="18" t="s">
        <v>148</v>
      </c>
      <c r="G3" s="18" t="s">
        <v>359</v>
      </c>
      <c r="H3" s="18" t="s">
        <v>360</v>
      </c>
      <c r="I3" s="18" t="s">
        <v>361</v>
      </c>
      <c r="J3" s="18" t="s">
        <v>362</v>
      </c>
      <c r="K3" s="18" t="s">
        <v>362</v>
      </c>
      <c r="L3" s="18" t="s">
        <v>362</v>
      </c>
      <c r="M3" s="18" t="s">
        <v>362</v>
      </c>
      <c r="N3" s="18" t="s">
        <v>362</v>
      </c>
      <c r="O3" s="18" t="s">
        <v>362</v>
      </c>
      <c r="P3" s="18" t="s">
        <v>362</v>
      </c>
      <c r="Q3" s="18" t="s">
        <v>4</v>
      </c>
    </row>
    <row r="4" spans="2:17">
      <c r="B4" s="18" t="s">
        <v>1</v>
      </c>
      <c r="C4" s="19" t="s">
        <v>118</v>
      </c>
      <c r="D4" s="18" t="s">
        <v>343</v>
      </c>
      <c r="E4" s="19" t="s">
        <v>344</v>
      </c>
      <c r="F4" s="19" t="s">
        <v>345</v>
      </c>
      <c r="G4" s="18" t="s">
        <v>346</v>
      </c>
      <c r="H4" s="19" t="s">
        <v>347</v>
      </c>
      <c r="I4" s="19" t="s">
        <v>348</v>
      </c>
      <c r="J4" s="18" t="s">
        <v>349</v>
      </c>
      <c r="K4" s="19" t="s">
        <v>350</v>
      </c>
      <c r="L4" s="19" t="s">
        <v>351</v>
      </c>
      <c r="M4" s="18" t="s">
        <v>352</v>
      </c>
      <c r="N4" s="18" t="s">
        <v>353</v>
      </c>
      <c r="O4" s="19" t="s">
        <v>354</v>
      </c>
      <c r="P4" s="19" t="s">
        <v>355</v>
      </c>
      <c r="Q4" s="19" t="s">
        <v>356</v>
      </c>
    </row>
    <row r="5" spans="2:17">
      <c r="B5" s="20" t="s">
        <v>363</v>
      </c>
      <c r="C5" s="21" t="s">
        <v>6</v>
      </c>
      <c r="D5" s="21" t="s">
        <v>7</v>
      </c>
      <c r="E5" s="22">
        <v>96.22</v>
      </c>
      <c r="F5" s="22">
        <v>0.56000000000000005</v>
      </c>
      <c r="G5" s="22">
        <v>98.15</v>
      </c>
      <c r="H5" s="22">
        <v>0.01</v>
      </c>
      <c r="I5" s="22">
        <v>0.02</v>
      </c>
      <c r="J5" s="22">
        <v>0</v>
      </c>
      <c r="K5" s="22">
        <v>1.4999999999999999E-2</v>
      </c>
      <c r="L5" s="22">
        <v>8.9999999999999993E-3</v>
      </c>
      <c r="M5" s="22">
        <v>0</v>
      </c>
      <c r="N5" s="22">
        <v>0</v>
      </c>
      <c r="O5" s="22">
        <v>0</v>
      </c>
      <c r="P5" s="22">
        <v>0</v>
      </c>
      <c r="Q5" s="22">
        <v>0.03</v>
      </c>
    </row>
    <row r="6" spans="2:17">
      <c r="B6" s="20" t="s">
        <v>364</v>
      </c>
      <c r="C6" s="21" t="s">
        <v>6</v>
      </c>
      <c r="D6" s="21" t="s">
        <v>7</v>
      </c>
      <c r="E6" s="22">
        <v>96.33</v>
      </c>
      <c r="F6" s="22">
        <v>0.26</v>
      </c>
      <c r="G6" s="22">
        <v>98.34</v>
      </c>
      <c r="H6" s="22">
        <v>0.03</v>
      </c>
      <c r="I6" s="22">
        <v>0.03</v>
      </c>
      <c r="J6" s="22">
        <v>0</v>
      </c>
      <c r="K6" s="22">
        <v>2.5000000000000001E-2</v>
      </c>
      <c r="L6" s="22">
        <v>1.2E-2</v>
      </c>
      <c r="M6" s="22">
        <v>0</v>
      </c>
      <c r="N6" s="22">
        <v>0</v>
      </c>
      <c r="O6" s="22">
        <v>0</v>
      </c>
      <c r="P6" s="22">
        <v>0</v>
      </c>
      <c r="Q6" s="22">
        <v>0.03</v>
      </c>
    </row>
    <row r="7" spans="2:17">
      <c r="B7" s="20" t="s">
        <v>365</v>
      </c>
      <c r="C7" s="21" t="s">
        <v>6</v>
      </c>
      <c r="D7" s="21" t="s">
        <v>7</v>
      </c>
      <c r="E7" s="22">
        <v>96.26</v>
      </c>
      <c r="F7" s="22">
        <v>0.42</v>
      </c>
      <c r="G7" s="22">
        <v>98.16</v>
      </c>
      <c r="H7" s="22">
        <v>0.05</v>
      </c>
      <c r="I7" s="22">
        <v>0.02</v>
      </c>
      <c r="J7" s="22">
        <v>0</v>
      </c>
      <c r="K7" s="22">
        <v>1.2E-2</v>
      </c>
      <c r="L7" s="22">
        <v>8.9999999999999993E-3</v>
      </c>
      <c r="M7" s="22">
        <v>0</v>
      </c>
      <c r="N7" s="22">
        <v>0</v>
      </c>
      <c r="O7" s="22">
        <v>0</v>
      </c>
      <c r="P7" s="22">
        <v>0</v>
      </c>
      <c r="Q7" s="22">
        <v>0.04</v>
      </c>
    </row>
    <row r="8" spans="2:17">
      <c r="B8" s="20" t="s">
        <v>366</v>
      </c>
      <c r="C8" s="21" t="s">
        <v>6</v>
      </c>
      <c r="D8" s="21" t="s">
        <v>7</v>
      </c>
      <c r="E8" s="22">
        <v>96.26</v>
      </c>
      <c r="F8" s="22">
        <v>0.26</v>
      </c>
      <c r="G8" s="22">
        <v>98.25</v>
      </c>
      <c r="H8" s="22">
        <v>0.02</v>
      </c>
      <c r="I8" s="22">
        <v>0.02</v>
      </c>
      <c r="J8" s="22">
        <v>0</v>
      </c>
      <c r="K8" s="22">
        <v>2.1000000000000001E-2</v>
      </c>
      <c r="L8" s="22">
        <v>7.0000000000000001E-3</v>
      </c>
      <c r="M8" s="22">
        <v>0</v>
      </c>
      <c r="N8" s="22">
        <v>0</v>
      </c>
      <c r="O8" s="22">
        <v>0</v>
      </c>
      <c r="P8" s="22">
        <v>0</v>
      </c>
      <c r="Q8" s="22">
        <v>0.02</v>
      </c>
    </row>
    <row r="9" spans="2:17">
      <c r="B9" s="20" t="s">
        <v>367</v>
      </c>
      <c r="C9" s="21" t="s">
        <v>6</v>
      </c>
      <c r="D9" s="21" t="s">
        <v>7</v>
      </c>
      <c r="E9" s="22">
        <v>96.29</v>
      </c>
      <c r="F9" s="22">
        <v>0.39</v>
      </c>
      <c r="G9" s="22">
        <v>98.34</v>
      </c>
      <c r="H9" s="22">
        <v>0.01</v>
      </c>
      <c r="I9" s="22">
        <v>0.03</v>
      </c>
      <c r="J9" s="22">
        <v>0</v>
      </c>
      <c r="K9" s="22">
        <v>2.1999999999999999E-2</v>
      </c>
      <c r="L9" s="22">
        <v>8.0000000000000002E-3</v>
      </c>
      <c r="M9" s="22">
        <v>0</v>
      </c>
      <c r="N9" s="22">
        <v>0</v>
      </c>
      <c r="O9" s="22">
        <v>0</v>
      </c>
      <c r="P9" s="22">
        <v>0</v>
      </c>
      <c r="Q9" s="22">
        <v>0.06</v>
      </c>
    </row>
    <row r="10" spans="2:17">
      <c r="B10" s="20" t="s">
        <v>368</v>
      </c>
      <c r="C10" s="21" t="s">
        <v>6</v>
      </c>
      <c r="D10" s="21" t="s">
        <v>7</v>
      </c>
      <c r="E10" s="22">
        <v>96.31</v>
      </c>
      <c r="F10" s="22">
        <v>0.33</v>
      </c>
      <c r="G10" s="22">
        <v>98.08</v>
      </c>
      <c r="H10" s="22">
        <v>0.01</v>
      </c>
      <c r="I10" s="22">
        <v>0.03</v>
      </c>
      <c r="J10" s="22">
        <v>0</v>
      </c>
      <c r="K10" s="22">
        <v>2.3E-2</v>
      </c>
      <c r="L10" s="22">
        <v>1.4E-2</v>
      </c>
      <c r="M10" s="22">
        <v>0</v>
      </c>
      <c r="N10" s="22">
        <v>0</v>
      </c>
      <c r="O10" s="22">
        <v>0</v>
      </c>
      <c r="P10" s="22">
        <v>0</v>
      </c>
      <c r="Q10" s="22">
        <v>0.04</v>
      </c>
    </row>
    <row r="11" spans="2:17">
      <c r="B11" s="20" t="s">
        <v>369</v>
      </c>
      <c r="C11" s="21" t="s">
        <v>6</v>
      </c>
      <c r="D11" s="21" t="s">
        <v>7</v>
      </c>
      <c r="E11" s="22">
        <v>96.32</v>
      </c>
      <c r="F11" s="22">
        <v>0.39</v>
      </c>
      <c r="G11" s="22">
        <v>98.31</v>
      </c>
      <c r="H11" s="22">
        <v>0.01</v>
      </c>
      <c r="I11" s="22">
        <v>0.08</v>
      </c>
      <c r="J11" s="22">
        <v>0</v>
      </c>
      <c r="K11" s="22">
        <v>5.8999999999999997E-2</v>
      </c>
      <c r="L11" s="22">
        <v>8.0000000000000002E-3</v>
      </c>
      <c r="M11" s="22">
        <v>0</v>
      </c>
      <c r="N11" s="22">
        <v>1.4E-2</v>
      </c>
      <c r="O11" s="22">
        <v>0</v>
      </c>
      <c r="P11" s="22">
        <v>0</v>
      </c>
      <c r="Q11" s="22">
        <v>0.04</v>
      </c>
    </row>
    <row r="12" spans="2:17">
      <c r="B12" s="20" t="s">
        <v>370</v>
      </c>
      <c r="C12" s="21" t="s">
        <v>6</v>
      </c>
      <c r="D12" s="21" t="s">
        <v>7</v>
      </c>
      <c r="E12" s="22">
        <v>98.22</v>
      </c>
      <c r="F12" s="22">
        <v>0.21</v>
      </c>
      <c r="G12" s="22">
        <v>97.93</v>
      </c>
      <c r="H12" s="22">
        <v>0.01</v>
      </c>
      <c r="I12" s="22">
        <v>0.1</v>
      </c>
      <c r="J12" s="22">
        <v>0</v>
      </c>
      <c r="K12" s="22">
        <v>8.1000000000000003E-2</v>
      </c>
      <c r="L12" s="22">
        <v>2.7E-2</v>
      </c>
      <c r="M12" s="22">
        <v>0</v>
      </c>
      <c r="N12" s="22">
        <v>0</v>
      </c>
      <c r="O12" s="22">
        <v>0</v>
      </c>
      <c r="P12" s="22">
        <v>0</v>
      </c>
      <c r="Q12" s="22">
        <v>0.03</v>
      </c>
    </row>
    <row r="13" spans="2:17">
      <c r="B13" s="20" t="s">
        <v>371</v>
      </c>
      <c r="C13" s="21" t="s">
        <v>6</v>
      </c>
      <c r="D13" s="21" t="s">
        <v>7</v>
      </c>
      <c r="E13" s="22">
        <v>98.19</v>
      </c>
      <c r="F13" s="22">
        <v>0.45</v>
      </c>
      <c r="G13" s="22">
        <v>98.26</v>
      </c>
      <c r="H13" s="22">
        <v>0.02</v>
      </c>
      <c r="I13" s="22">
        <v>0.06</v>
      </c>
      <c r="J13" s="22">
        <v>0</v>
      </c>
      <c r="K13" s="22">
        <v>4.8000000000000001E-2</v>
      </c>
      <c r="L13" s="22">
        <v>1.7000000000000001E-2</v>
      </c>
      <c r="M13" s="22">
        <v>0</v>
      </c>
      <c r="N13" s="22">
        <v>0</v>
      </c>
      <c r="O13" s="22">
        <v>0</v>
      </c>
      <c r="P13" s="22">
        <v>0</v>
      </c>
      <c r="Q13" s="22">
        <v>0.02</v>
      </c>
    </row>
    <row r="14" spans="2:17">
      <c r="B14" s="20" t="s">
        <v>372</v>
      </c>
      <c r="C14" s="21" t="s">
        <v>6</v>
      </c>
      <c r="D14" s="21" t="s">
        <v>7</v>
      </c>
      <c r="E14" s="22">
        <v>98.32</v>
      </c>
      <c r="F14" s="22">
        <v>0.2</v>
      </c>
      <c r="G14" s="22">
        <v>98.1</v>
      </c>
      <c r="H14" s="22">
        <v>0.04</v>
      </c>
      <c r="I14" s="22">
        <v>0.11</v>
      </c>
      <c r="J14" s="22">
        <v>0</v>
      </c>
      <c r="K14" s="22">
        <v>7.6999999999999999E-2</v>
      </c>
      <c r="L14" s="22">
        <v>3.3000000000000002E-2</v>
      </c>
      <c r="M14" s="22">
        <v>0</v>
      </c>
      <c r="N14" s="22">
        <v>0</v>
      </c>
      <c r="O14" s="22">
        <v>0</v>
      </c>
      <c r="P14" s="22">
        <v>0</v>
      </c>
      <c r="Q14" s="22">
        <v>0.03</v>
      </c>
    </row>
    <row r="15" spans="2:17">
      <c r="B15" s="20" t="s">
        <v>373</v>
      </c>
      <c r="C15" s="21" t="s">
        <v>6</v>
      </c>
      <c r="D15" s="21" t="s">
        <v>7</v>
      </c>
      <c r="E15" s="22">
        <v>98.22</v>
      </c>
      <c r="F15" s="22">
        <v>0.18</v>
      </c>
      <c r="G15" s="22">
        <v>97.91</v>
      </c>
      <c r="H15" s="22">
        <v>0.03</v>
      </c>
      <c r="I15" s="22">
        <v>7.0999999999999994E-2</v>
      </c>
      <c r="J15" s="22">
        <v>0</v>
      </c>
      <c r="K15" s="22">
        <v>5.2999999999999999E-2</v>
      </c>
      <c r="L15" s="22">
        <v>1.7999999999999999E-2</v>
      </c>
      <c r="M15" s="22">
        <v>0</v>
      </c>
      <c r="N15" s="22">
        <v>0</v>
      </c>
      <c r="O15" s="22">
        <v>0</v>
      </c>
      <c r="P15" s="22">
        <v>0</v>
      </c>
      <c r="Q15" s="22">
        <v>0.05</v>
      </c>
    </row>
    <row r="16" spans="2:17">
      <c r="B16" s="20" t="s">
        <v>374</v>
      </c>
      <c r="C16" s="21" t="s">
        <v>6</v>
      </c>
      <c r="D16" s="21" t="s">
        <v>7</v>
      </c>
      <c r="E16" s="22">
        <v>98.24</v>
      </c>
      <c r="F16" s="22">
        <v>0.21</v>
      </c>
      <c r="G16" s="22">
        <v>98.11</v>
      </c>
      <c r="H16" s="22">
        <v>0.01</v>
      </c>
      <c r="I16" s="22">
        <v>0.1</v>
      </c>
      <c r="J16" s="22">
        <v>0</v>
      </c>
      <c r="K16" s="22">
        <v>7.8E-2</v>
      </c>
      <c r="L16" s="22">
        <v>0.03</v>
      </c>
      <c r="M16" s="22">
        <v>0</v>
      </c>
      <c r="N16" s="22">
        <v>0</v>
      </c>
      <c r="O16" s="22">
        <v>0</v>
      </c>
      <c r="P16" s="22">
        <v>0</v>
      </c>
      <c r="Q16" s="22">
        <v>0.02</v>
      </c>
    </row>
    <row r="17" spans="2:17">
      <c r="B17" s="20" t="s">
        <v>375</v>
      </c>
      <c r="C17" s="21" t="s">
        <v>6</v>
      </c>
      <c r="D17" s="21" t="s">
        <v>7</v>
      </c>
      <c r="E17" s="22">
        <v>98.21</v>
      </c>
      <c r="F17" s="22">
        <v>0.33</v>
      </c>
      <c r="G17" s="22">
        <v>97.54</v>
      </c>
      <c r="H17" s="22">
        <v>0.02</v>
      </c>
      <c r="I17" s="22">
        <v>7.0000000000000007E-2</v>
      </c>
      <c r="J17" s="22">
        <v>0</v>
      </c>
      <c r="K17" s="22">
        <v>5.1999999999999998E-2</v>
      </c>
      <c r="L17" s="22">
        <v>1.7999999999999999E-2</v>
      </c>
      <c r="M17" s="22">
        <v>0</v>
      </c>
      <c r="N17" s="22">
        <v>0</v>
      </c>
      <c r="O17" s="22">
        <v>0</v>
      </c>
      <c r="P17" s="22">
        <v>0</v>
      </c>
      <c r="Q17" s="22">
        <v>0.04</v>
      </c>
    </row>
    <row r="18" spans="2:17">
      <c r="B18" s="20" t="s">
        <v>376</v>
      </c>
      <c r="C18" s="21" t="s">
        <v>6</v>
      </c>
      <c r="D18" s="21" t="s">
        <v>7</v>
      </c>
      <c r="E18" s="22">
        <v>98.19</v>
      </c>
      <c r="F18" s="22">
        <v>0.26</v>
      </c>
      <c r="G18" s="22">
        <v>98.02</v>
      </c>
      <c r="H18" s="22">
        <v>0.01</v>
      </c>
      <c r="I18" s="22">
        <v>0.06</v>
      </c>
      <c r="J18" s="22">
        <v>0</v>
      </c>
      <c r="K18" s="22">
        <v>4.9000000000000002E-2</v>
      </c>
      <c r="L18" s="22">
        <v>1.4E-2</v>
      </c>
      <c r="M18" s="22">
        <v>0</v>
      </c>
      <c r="N18" s="22">
        <v>0</v>
      </c>
      <c r="O18" s="22">
        <v>0</v>
      </c>
      <c r="P18" s="22">
        <v>0</v>
      </c>
      <c r="Q18" s="22">
        <v>0.02</v>
      </c>
    </row>
    <row r="19" spans="2:17">
      <c r="B19" s="20" t="s">
        <v>377</v>
      </c>
      <c r="C19" s="21" t="s">
        <v>6</v>
      </c>
      <c r="D19" s="21" t="s">
        <v>7</v>
      </c>
      <c r="E19" s="22">
        <v>98.2</v>
      </c>
      <c r="F19" s="22">
        <v>0.48</v>
      </c>
      <c r="G19" s="22">
        <v>98.14</v>
      </c>
      <c r="H19" s="22">
        <v>0.02</v>
      </c>
      <c r="I19" s="22">
        <v>0.04</v>
      </c>
      <c r="J19" s="22">
        <v>0</v>
      </c>
      <c r="K19" s="22">
        <v>2.4E-2</v>
      </c>
      <c r="L19" s="22">
        <v>1.9E-2</v>
      </c>
      <c r="M19" s="22">
        <v>0</v>
      </c>
      <c r="N19" s="22">
        <v>0</v>
      </c>
      <c r="O19" s="22">
        <v>0</v>
      </c>
      <c r="P19" s="22">
        <v>0</v>
      </c>
      <c r="Q19" s="22">
        <v>0.06</v>
      </c>
    </row>
    <row r="20" spans="2:17">
      <c r="B20" s="20" t="s">
        <v>378</v>
      </c>
      <c r="C20" s="21" t="s">
        <v>6</v>
      </c>
      <c r="D20" s="21" t="s">
        <v>7</v>
      </c>
      <c r="E20" s="22">
        <v>98.22</v>
      </c>
      <c r="F20" s="22">
        <v>0.44</v>
      </c>
      <c r="G20" s="22">
        <v>98.07</v>
      </c>
      <c r="H20" s="22">
        <v>0.02</v>
      </c>
      <c r="I20" s="22">
        <v>0.08</v>
      </c>
      <c r="J20" s="22">
        <v>0</v>
      </c>
      <c r="K20" s="22">
        <v>6.3E-2</v>
      </c>
      <c r="L20" s="22">
        <v>2.1999999999999999E-2</v>
      </c>
      <c r="M20" s="22">
        <v>0</v>
      </c>
      <c r="N20" s="22">
        <v>0</v>
      </c>
      <c r="O20" s="22">
        <v>0</v>
      </c>
      <c r="P20" s="22">
        <v>0</v>
      </c>
      <c r="Q20" s="22">
        <v>0.04</v>
      </c>
    </row>
    <row r="21" spans="2:17">
      <c r="B21" s="20" t="s">
        <v>379</v>
      </c>
      <c r="C21" s="21" t="s">
        <v>6</v>
      </c>
      <c r="D21" s="21" t="s">
        <v>7</v>
      </c>
      <c r="E21" s="22">
        <v>98.12</v>
      </c>
      <c r="F21" s="22">
        <v>0.56999999999999995</v>
      </c>
      <c r="G21" s="22">
        <v>98.5</v>
      </c>
      <c r="H21" s="22">
        <v>0.01</v>
      </c>
      <c r="I21" s="22">
        <v>0.04</v>
      </c>
      <c r="J21" s="22">
        <v>0</v>
      </c>
      <c r="K21" s="22">
        <v>0.03</v>
      </c>
      <c r="L21" s="22">
        <v>1.4E-2</v>
      </c>
      <c r="M21" s="22">
        <v>0</v>
      </c>
      <c r="N21" s="22">
        <v>0</v>
      </c>
      <c r="O21" s="22">
        <v>0</v>
      </c>
      <c r="P21" s="22">
        <v>0</v>
      </c>
      <c r="Q21" s="22">
        <v>0.02</v>
      </c>
    </row>
    <row r="22" spans="2:17">
      <c r="B22" s="20" t="s">
        <v>380</v>
      </c>
      <c r="C22" s="21" t="s">
        <v>6</v>
      </c>
      <c r="D22" s="21" t="s">
        <v>7</v>
      </c>
      <c r="E22" s="22">
        <v>97.61</v>
      </c>
      <c r="F22" s="22">
        <v>0.26</v>
      </c>
      <c r="G22" s="22">
        <v>98.24</v>
      </c>
      <c r="H22" s="22">
        <v>0.05</v>
      </c>
      <c r="I22" s="22">
        <v>0</v>
      </c>
      <c r="J22" s="22">
        <v>0</v>
      </c>
      <c r="K22" s="22">
        <v>0</v>
      </c>
      <c r="L22" s="22">
        <v>8.0000000000000002E-3</v>
      </c>
      <c r="M22" s="22">
        <v>0</v>
      </c>
      <c r="N22" s="22">
        <v>0</v>
      </c>
      <c r="O22" s="22">
        <v>0</v>
      </c>
      <c r="P22" s="22">
        <v>0</v>
      </c>
      <c r="Q22" s="22">
        <v>0.03</v>
      </c>
    </row>
    <row r="23" spans="2:17">
      <c r="B23" s="20" t="s">
        <v>381</v>
      </c>
      <c r="C23" s="21" t="s">
        <v>6</v>
      </c>
      <c r="D23" s="21" t="s">
        <v>7</v>
      </c>
      <c r="E23" s="22">
        <v>100.02</v>
      </c>
      <c r="F23" s="22">
        <v>0.26</v>
      </c>
      <c r="G23" s="22">
        <v>97.86</v>
      </c>
      <c r="H23" s="22">
        <v>0.08</v>
      </c>
      <c r="I23" s="22">
        <v>0.04</v>
      </c>
      <c r="J23" s="22">
        <v>0</v>
      </c>
      <c r="K23" s="22">
        <v>3.3000000000000002E-2</v>
      </c>
      <c r="L23" s="22">
        <v>1.6E-2</v>
      </c>
      <c r="M23" s="22">
        <v>0</v>
      </c>
      <c r="N23" s="22">
        <v>0</v>
      </c>
      <c r="O23" s="22">
        <v>0</v>
      </c>
      <c r="P23" s="22">
        <v>0</v>
      </c>
      <c r="Q23" s="22">
        <v>0.06</v>
      </c>
    </row>
    <row r="24" spans="2:17">
      <c r="B24" s="20" t="s">
        <v>382</v>
      </c>
      <c r="C24" s="21" t="s">
        <v>6</v>
      </c>
      <c r="D24" s="21" t="s">
        <v>7</v>
      </c>
      <c r="E24" s="22">
        <v>100.39</v>
      </c>
      <c r="F24" s="22">
        <v>0.28000000000000003</v>
      </c>
      <c r="G24" s="22">
        <v>98.08</v>
      </c>
      <c r="H24" s="22">
        <v>0.08</v>
      </c>
      <c r="I24" s="22">
        <v>0.04</v>
      </c>
      <c r="J24" s="22">
        <v>0</v>
      </c>
      <c r="K24" s="22">
        <v>3.1E-2</v>
      </c>
      <c r="L24" s="22">
        <v>1.6E-2</v>
      </c>
      <c r="M24" s="22">
        <v>0</v>
      </c>
      <c r="N24" s="22">
        <v>0</v>
      </c>
      <c r="O24" s="22">
        <v>0</v>
      </c>
      <c r="P24" s="22">
        <v>0</v>
      </c>
      <c r="Q24" s="22">
        <v>0.02</v>
      </c>
    </row>
    <row r="25" spans="2:17">
      <c r="B25" s="20" t="s">
        <v>383</v>
      </c>
      <c r="C25" s="21" t="s">
        <v>6</v>
      </c>
      <c r="D25" s="21" t="s">
        <v>7</v>
      </c>
      <c r="E25" s="22">
        <v>98.98</v>
      </c>
      <c r="F25" s="22">
        <v>0.36</v>
      </c>
      <c r="G25" s="22">
        <v>98.28</v>
      </c>
      <c r="H25" s="22">
        <v>0.04</v>
      </c>
      <c r="I25" s="22">
        <v>7.2999999999999995E-2</v>
      </c>
      <c r="J25" s="22">
        <v>0</v>
      </c>
      <c r="K25" s="22">
        <v>4.5999999999999999E-2</v>
      </c>
      <c r="L25" s="22">
        <v>2.7E-2</v>
      </c>
      <c r="M25" s="22">
        <v>0</v>
      </c>
      <c r="N25" s="22">
        <v>0</v>
      </c>
      <c r="O25" s="22">
        <v>0</v>
      </c>
      <c r="P25" s="22">
        <v>0</v>
      </c>
      <c r="Q25" s="22">
        <v>0.02</v>
      </c>
    </row>
    <row r="26" spans="2:17">
      <c r="B26" s="20" t="s">
        <v>384</v>
      </c>
      <c r="C26" s="21" t="s">
        <v>6</v>
      </c>
      <c r="D26" s="21" t="s">
        <v>7</v>
      </c>
      <c r="E26" s="22">
        <v>99.26</v>
      </c>
      <c r="F26" s="22">
        <v>0.41</v>
      </c>
      <c r="G26" s="22">
        <v>98.27</v>
      </c>
      <c r="H26" s="22">
        <v>0.04</v>
      </c>
      <c r="I26" s="22">
        <v>0.04</v>
      </c>
      <c r="J26" s="22">
        <v>0</v>
      </c>
      <c r="K26" s="22">
        <v>8.9999999999999993E-3</v>
      </c>
      <c r="L26" s="22">
        <v>3.5000000000000003E-2</v>
      </c>
      <c r="M26" s="22">
        <v>0</v>
      </c>
      <c r="N26" s="22">
        <v>0</v>
      </c>
      <c r="O26" s="22">
        <v>0</v>
      </c>
      <c r="P26" s="22">
        <v>0</v>
      </c>
      <c r="Q26" s="22">
        <v>0.04</v>
      </c>
    </row>
    <row r="27" spans="2:17">
      <c r="B27" s="20" t="s">
        <v>385</v>
      </c>
      <c r="C27" s="21" t="s">
        <v>6</v>
      </c>
      <c r="D27" s="21" t="s">
        <v>7</v>
      </c>
      <c r="E27" s="22">
        <v>99.54</v>
      </c>
      <c r="F27" s="22">
        <v>0.5</v>
      </c>
      <c r="G27" s="22">
        <v>98.17</v>
      </c>
      <c r="H27" s="22">
        <v>0.06</v>
      </c>
      <c r="I27" s="22">
        <v>7.0000000000000007E-2</v>
      </c>
      <c r="J27" s="22">
        <v>0</v>
      </c>
      <c r="K27" s="22">
        <v>4.4999999999999998E-2</v>
      </c>
      <c r="L27" s="22">
        <v>2.9000000000000001E-2</v>
      </c>
      <c r="M27" s="22">
        <v>0</v>
      </c>
      <c r="N27" s="22">
        <v>0</v>
      </c>
      <c r="O27" s="22">
        <v>0</v>
      </c>
      <c r="P27" s="22">
        <v>0</v>
      </c>
      <c r="Q27" s="22">
        <v>0.02</v>
      </c>
    </row>
    <row r="28" spans="2:17">
      <c r="B28" s="20" t="s">
        <v>386</v>
      </c>
      <c r="C28" s="21" t="s">
        <v>6</v>
      </c>
      <c r="D28" s="21" t="s">
        <v>7</v>
      </c>
      <c r="E28" s="22">
        <v>99.44</v>
      </c>
      <c r="F28" s="22">
        <v>0.19</v>
      </c>
      <c r="G28" s="22">
        <v>98.42</v>
      </c>
      <c r="H28" s="22">
        <v>0.05</v>
      </c>
      <c r="I28" s="22">
        <v>0.05</v>
      </c>
      <c r="J28" s="22">
        <v>0</v>
      </c>
      <c r="K28" s="22">
        <v>5.1999999999999998E-2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0.02</v>
      </c>
    </row>
    <row r="29" spans="2:17">
      <c r="B29" s="20" t="s">
        <v>387</v>
      </c>
      <c r="C29" s="21" t="s">
        <v>6</v>
      </c>
      <c r="D29" s="21" t="s">
        <v>7</v>
      </c>
      <c r="E29" s="22">
        <v>98.95</v>
      </c>
      <c r="F29" s="22">
        <v>0.12</v>
      </c>
      <c r="G29" s="22">
        <v>98.07</v>
      </c>
      <c r="H29" s="22">
        <v>0.13</v>
      </c>
      <c r="I29" s="22">
        <v>0.03</v>
      </c>
      <c r="J29" s="22">
        <v>0</v>
      </c>
      <c r="K29" s="22">
        <v>8.0000000000000002E-3</v>
      </c>
      <c r="L29" s="22">
        <v>2.9000000000000001E-2</v>
      </c>
      <c r="M29" s="22">
        <v>0</v>
      </c>
      <c r="N29" s="22">
        <v>0</v>
      </c>
      <c r="O29" s="22">
        <v>0</v>
      </c>
      <c r="P29" s="22">
        <v>0</v>
      </c>
      <c r="Q29" s="22">
        <v>0.01</v>
      </c>
    </row>
    <row r="30" spans="2:17">
      <c r="B30" s="20" t="s">
        <v>388</v>
      </c>
      <c r="C30" s="21" t="s">
        <v>6</v>
      </c>
      <c r="D30" s="21" t="s">
        <v>7</v>
      </c>
      <c r="E30" s="22">
        <v>98.84</v>
      </c>
      <c r="F30" s="22">
        <v>0.11</v>
      </c>
      <c r="G30" s="22">
        <v>98.14</v>
      </c>
      <c r="H30" s="22">
        <v>0.15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0.04</v>
      </c>
    </row>
    <row r="31" spans="2:17">
      <c r="B31" s="20" t="s">
        <v>389</v>
      </c>
      <c r="C31" s="21" t="s">
        <v>6</v>
      </c>
      <c r="D31" s="21" t="s">
        <v>7</v>
      </c>
      <c r="E31" s="22">
        <v>97.95</v>
      </c>
      <c r="F31" s="22">
        <v>0.11</v>
      </c>
      <c r="G31" s="22">
        <v>98.17</v>
      </c>
      <c r="H31" s="22">
        <v>0.12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0.02</v>
      </c>
    </row>
    <row r="32" spans="2:17">
      <c r="B32" s="20" t="s">
        <v>390</v>
      </c>
      <c r="C32" s="21" t="s">
        <v>6</v>
      </c>
      <c r="D32" s="21" t="s">
        <v>7</v>
      </c>
      <c r="E32" s="22">
        <v>97.91</v>
      </c>
      <c r="F32" s="22">
        <v>0.17</v>
      </c>
      <c r="G32" s="22">
        <v>98.22</v>
      </c>
      <c r="H32" s="22">
        <v>0.11</v>
      </c>
      <c r="I32" s="22">
        <v>0.03</v>
      </c>
      <c r="J32" s="22">
        <v>0</v>
      </c>
      <c r="K32" s="22">
        <v>3.7999999999999999E-2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0.04</v>
      </c>
    </row>
    <row r="33" spans="2:17">
      <c r="B33" s="20" t="s">
        <v>391</v>
      </c>
      <c r="C33" s="21" t="s">
        <v>6</v>
      </c>
      <c r="D33" s="21" t="s">
        <v>7</v>
      </c>
      <c r="E33" s="22">
        <v>96.07</v>
      </c>
      <c r="F33" s="22">
        <v>0.33</v>
      </c>
      <c r="G33" s="22">
        <v>97.94</v>
      </c>
      <c r="H33" s="22">
        <v>0.15</v>
      </c>
      <c r="I33" s="22">
        <v>4.1000000000000002E-2</v>
      </c>
      <c r="J33" s="22">
        <v>0</v>
      </c>
      <c r="K33" s="22">
        <v>1.7999999999999999E-2</v>
      </c>
      <c r="L33" s="22">
        <v>2.3E-2</v>
      </c>
      <c r="M33" s="22">
        <v>0</v>
      </c>
      <c r="N33" s="22">
        <v>0</v>
      </c>
      <c r="O33" s="22">
        <v>0</v>
      </c>
      <c r="P33" s="22">
        <v>0</v>
      </c>
      <c r="Q33" s="22">
        <v>0.03</v>
      </c>
    </row>
    <row r="34" spans="2:17">
      <c r="B34" s="20" t="s">
        <v>392</v>
      </c>
      <c r="C34" s="21" t="s">
        <v>6</v>
      </c>
      <c r="D34" s="21" t="s">
        <v>7</v>
      </c>
      <c r="E34" s="22">
        <v>95.17</v>
      </c>
      <c r="F34" s="22">
        <v>0.33</v>
      </c>
      <c r="G34" s="22">
        <v>97.99</v>
      </c>
      <c r="H34" s="22">
        <v>0.13</v>
      </c>
      <c r="I34" s="22">
        <v>0.02</v>
      </c>
      <c r="J34" s="22">
        <v>0</v>
      </c>
      <c r="K34" s="22">
        <v>1.2E-2</v>
      </c>
      <c r="L34" s="22">
        <v>0.01</v>
      </c>
      <c r="M34" s="22">
        <v>0</v>
      </c>
      <c r="N34" s="22">
        <v>0</v>
      </c>
      <c r="O34" s="22">
        <v>0</v>
      </c>
      <c r="P34" s="22">
        <v>0</v>
      </c>
      <c r="Q34" s="22">
        <v>0.04</v>
      </c>
    </row>
    <row r="35" spans="2:17">
      <c r="B35" s="20" t="s">
        <v>393</v>
      </c>
      <c r="C35" s="21" t="s">
        <v>6</v>
      </c>
      <c r="D35" s="21" t="s">
        <v>7</v>
      </c>
      <c r="E35" s="22">
        <v>95.62</v>
      </c>
      <c r="F35" s="22">
        <v>0.44</v>
      </c>
      <c r="G35" s="22">
        <v>97.94</v>
      </c>
      <c r="H35" s="22">
        <v>7.0000000000000007E-2</v>
      </c>
      <c r="I35" s="22">
        <v>0.1</v>
      </c>
      <c r="J35" s="22">
        <v>0</v>
      </c>
      <c r="K35" s="22">
        <v>6.6000000000000003E-2</v>
      </c>
      <c r="L35" s="22">
        <v>3.5000000000000003E-2</v>
      </c>
      <c r="M35" s="22">
        <v>0</v>
      </c>
      <c r="N35" s="22">
        <v>0</v>
      </c>
      <c r="O35" s="22">
        <v>0</v>
      </c>
      <c r="P35" s="22">
        <v>0</v>
      </c>
      <c r="Q35" s="22">
        <v>0.04</v>
      </c>
    </row>
    <row r="36" spans="2:17">
      <c r="B36" s="20" t="s">
        <v>394</v>
      </c>
      <c r="C36" s="21" t="s">
        <v>6</v>
      </c>
      <c r="D36" s="21" t="s">
        <v>7</v>
      </c>
      <c r="E36" s="22">
        <v>96.57</v>
      </c>
      <c r="F36" s="22">
        <v>0.45</v>
      </c>
      <c r="G36" s="22">
        <v>98.31</v>
      </c>
      <c r="H36" s="22">
        <v>0.15</v>
      </c>
      <c r="I36" s="22">
        <v>0.02</v>
      </c>
      <c r="J36" s="22">
        <v>0</v>
      </c>
      <c r="K36" s="22">
        <v>1.0999999999999999E-2</v>
      </c>
      <c r="L36" s="22">
        <v>1.4999999999999999E-2</v>
      </c>
      <c r="M36" s="22">
        <v>0</v>
      </c>
      <c r="N36" s="22">
        <v>0</v>
      </c>
      <c r="O36" s="22">
        <v>0</v>
      </c>
      <c r="P36" s="22">
        <v>0</v>
      </c>
      <c r="Q36" s="22">
        <v>0.1</v>
      </c>
    </row>
    <row r="37" spans="2:17">
      <c r="B37" s="20" t="s">
        <v>395</v>
      </c>
      <c r="C37" s="21" t="s">
        <v>6</v>
      </c>
      <c r="D37" s="21" t="s">
        <v>7</v>
      </c>
      <c r="E37" s="22">
        <v>96.12</v>
      </c>
      <c r="F37" s="22">
        <v>0.09</v>
      </c>
      <c r="G37" s="22">
        <v>98.35</v>
      </c>
      <c r="H37" s="22">
        <v>0.14000000000000001</v>
      </c>
      <c r="I37" s="22">
        <v>0.11</v>
      </c>
      <c r="J37" s="22">
        <v>0.11799999999999999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0.04</v>
      </c>
    </row>
    <row r="38" spans="2:17">
      <c r="B38" s="20" t="s">
        <v>396</v>
      </c>
      <c r="C38" s="21" t="s">
        <v>6</v>
      </c>
      <c r="D38" s="21" t="s">
        <v>7</v>
      </c>
      <c r="E38" s="22">
        <v>95.67</v>
      </c>
      <c r="F38" s="22">
        <v>0.25</v>
      </c>
      <c r="G38" s="22">
        <v>98.03</v>
      </c>
      <c r="H38" s="22">
        <v>0.14000000000000001</v>
      </c>
      <c r="I38" s="22">
        <v>0.03</v>
      </c>
      <c r="J38" s="22">
        <v>0.03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0.03</v>
      </c>
    </row>
    <row r="39" spans="2:17">
      <c r="B39" s="20" t="s">
        <v>397</v>
      </c>
      <c r="C39" s="21" t="s">
        <v>6</v>
      </c>
      <c r="D39" s="21" t="s">
        <v>7</v>
      </c>
      <c r="E39" s="22">
        <v>96.17</v>
      </c>
      <c r="F39" s="22">
        <v>0.27</v>
      </c>
      <c r="G39" s="22">
        <v>97.86</v>
      </c>
      <c r="H39" s="22">
        <v>0.12</v>
      </c>
      <c r="I39" s="22">
        <v>0.02</v>
      </c>
      <c r="J39" s="22">
        <v>1.7000000000000001E-2</v>
      </c>
      <c r="K39" s="22">
        <v>0.01</v>
      </c>
      <c r="L39" s="22">
        <v>1E-3</v>
      </c>
      <c r="M39" s="22">
        <v>0</v>
      </c>
      <c r="N39" s="22">
        <v>0</v>
      </c>
      <c r="O39" s="22">
        <v>0</v>
      </c>
      <c r="P39" s="22">
        <v>0</v>
      </c>
      <c r="Q39" s="22">
        <v>0.04</v>
      </c>
    </row>
    <row r="40" spans="2:17">
      <c r="B40" s="20" t="s">
        <v>398</v>
      </c>
      <c r="C40" s="21" t="s">
        <v>6</v>
      </c>
      <c r="D40" s="21" t="s">
        <v>7</v>
      </c>
      <c r="E40" s="22">
        <v>95.59</v>
      </c>
      <c r="F40" s="22">
        <v>0.23</v>
      </c>
      <c r="G40" s="22">
        <v>98.12</v>
      </c>
      <c r="H40" s="22">
        <v>0.18</v>
      </c>
      <c r="I40" s="22">
        <v>0.03</v>
      </c>
      <c r="J40" s="22">
        <v>0.03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0.02</v>
      </c>
    </row>
    <row r="41" spans="2:17">
      <c r="B41" s="20" t="s">
        <v>399</v>
      </c>
      <c r="C41" s="21" t="s">
        <v>6</v>
      </c>
      <c r="D41" s="21" t="s">
        <v>7</v>
      </c>
      <c r="E41" s="22">
        <v>96.1</v>
      </c>
      <c r="F41" s="22">
        <v>0.12</v>
      </c>
      <c r="G41" s="22">
        <v>98.2</v>
      </c>
      <c r="H41" s="22">
        <v>0.13</v>
      </c>
      <c r="I41" s="22">
        <v>0.02</v>
      </c>
      <c r="J41" s="22">
        <v>8.0000000000000002E-3</v>
      </c>
      <c r="K41" s="22">
        <v>1.2999999999999999E-2</v>
      </c>
      <c r="L41" s="22">
        <v>4.0000000000000001E-3</v>
      </c>
      <c r="M41" s="22">
        <v>0</v>
      </c>
      <c r="N41" s="22">
        <v>0</v>
      </c>
      <c r="O41" s="22">
        <v>0</v>
      </c>
      <c r="P41" s="22">
        <v>0</v>
      </c>
      <c r="Q41" s="22">
        <v>0.02</v>
      </c>
    </row>
    <row r="42" spans="2:17">
      <c r="B42" s="20" t="s">
        <v>400</v>
      </c>
      <c r="C42" s="21" t="s">
        <v>6</v>
      </c>
      <c r="D42" s="21" t="s">
        <v>7</v>
      </c>
      <c r="E42" s="22">
        <v>98.52</v>
      </c>
      <c r="F42" s="22">
        <v>0.52</v>
      </c>
      <c r="G42" s="22">
        <v>98.1</v>
      </c>
      <c r="H42" s="22">
        <v>0.25</v>
      </c>
      <c r="I42" s="22">
        <v>0.13</v>
      </c>
      <c r="J42" s="22">
        <v>0</v>
      </c>
      <c r="K42" s="22">
        <v>0.10100000000000001</v>
      </c>
      <c r="L42" s="22">
        <v>3.3000000000000002E-2</v>
      </c>
      <c r="M42" s="22">
        <v>0</v>
      </c>
      <c r="N42" s="22">
        <v>0</v>
      </c>
      <c r="O42" s="22">
        <v>0</v>
      </c>
      <c r="P42" s="22">
        <v>0</v>
      </c>
      <c r="Q42" s="22">
        <v>0.03</v>
      </c>
    </row>
    <row r="43" spans="2:17">
      <c r="B43" s="20" t="s">
        <v>401</v>
      </c>
      <c r="C43" s="21" t="s">
        <v>6</v>
      </c>
      <c r="D43" s="21" t="s">
        <v>7</v>
      </c>
      <c r="E43" s="22">
        <v>98.39</v>
      </c>
      <c r="F43" s="22">
        <v>0.43</v>
      </c>
      <c r="G43" s="22">
        <v>98.07</v>
      </c>
      <c r="H43" s="22">
        <v>0.2</v>
      </c>
      <c r="I43" s="22">
        <v>0.13</v>
      </c>
      <c r="J43" s="22">
        <v>0</v>
      </c>
      <c r="K43" s="22">
        <v>0.125</v>
      </c>
      <c r="L43" s="22">
        <v>6.0000000000000001E-3</v>
      </c>
      <c r="M43" s="22">
        <v>0</v>
      </c>
      <c r="N43" s="22">
        <v>0</v>
      </c>
      <c r="O43" s="22">
        <v>0</v>
      </c>
      <c r="P43" s="22">
        <v>0</v>
      </c>
      <c r="Q43" s="22">
        <v>0.06</v>
      </c>
    </row>
    <row r="44" spans="2:17">
      <c r="B44" s="20" t="s">
        <v>402</v>
      </c>
      <c r="C44" s="21" t="s">
        <v>6</v>
      </c>
      <c r="D44" s="21" t="s">
        <v>7</v>
      </c>
      <c r="E44" s="22">
        <v>98.19</v>
      </c>
      <c r="F44" s="22">
        <v>0.43</v>
      </c>
      <c r="G44" s="22">
        <v>98.07</v>
      </c>
      <c r="H44" s="22">
        <v>0.14000000000000001</v>
      </c>
      <c r="I44" s="22">
        <v>0.1</v>
      </c>
      <c r="J44" s="22">
        <v>0</v>
      </c>
      <c r="K44" s="22">
        <v>0.1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0.04</v>
      </c>
    </row>
    <row r="45" spans="2:17">
      <c r="B45" s="20" t="s">
        <v>403</v>
      </c>
      <c r="C45" s="21" t="s">
        <v>6</v>
      </c>
      <c r="D45" s="21" t="s">
        <v>7</v>
      </c>
      <c r="E45" s="22">
        <v>98.2</v>
      </c>
      <c r="F45" s="22">
        <v>0.22</v>
      </c>
      <c r="G45" s="22">
        <v>97.9</v>
      </c>
      <c r="H45" s="22">
        <v>0.13</v>
      </c>
      <c r="I45" s="22">
        <v>0.09</v>
      </c>
      <c r="J45" s="22">
        <v>0</v>
      </c>
      <c r="K45" s="22">
        <v>9.0999999999999998E-2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0.03</v>
      </c>
    </row>
    <row r="46" spans="2:17">
      <c r="B46" s="20" t="s">
        <v>404</v>
      </c>
      <c r="C46" s="21" t="s">
        <v>6</v>
      </c>
      <c r="D46" s="21" t="s">
        <v>7</v>
      </c>
      <c r="E46" s="22">
        <v>98.31</v>
      </c>
      <c r="F46" s="22">
        <v>0.09</v>
      </c>
      <c r="G46" s="22">
        <v>99.1</v>
      </c>
      <c r="H46" s="22">
        <v>0.25</v>
      </c>
      <c r="I46" s="22">
        <v>0.04</v>
      </c>
      <c r="J46" s="22">
        <v>4.2999999999999997E-2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0.03</v>
      </c>
    </row>
    <row r="47" spans="2:17">
      <c r="B47" s="20" t="s">
        <v>405</v>
      </c>
      <c r="C47" s="21" t="s">
        <v>6</v>
      </c>
      <c r="D47" s="21" t="s">
        <v>7</v>
      </c>
      <c r="E47" s="22">
        <v>98.32</v>
      </c>
      <c r="F47" s="22">
        <v>0.31</v>
      </c>
      <c r="G47" s="22">
        <v>98.47</v>
      </c>
      <c r="H47" s="22">
        <v>0.19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0.02</v>
      </c>
    </row>
    <row r="48" spans="2:17">
      <c r="B48" s="20" t="s">
        <v>406</v>
      </c>
      <c r="C48" s="21" t="s">
        <v>6</v>
      </c>
      <c r="D48" s="21" t="s">
        <v>7</v>
      </c>
      <c r="E48" s="22">
        <v>98.13</v>
      </c>
      <c r="F48" s="22">
        <v>0.28999999999999998</v>
      </c>
      <c r="G48" s="22">
        <v>98.31</v>
      </c>
      <c r="H48" s="22">
        <v>0.15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</row>
    <row r="49" spans="2:17">
      <c r="B49" s="20" t="s">
        <v>407</v>
      </c>
      <c r="C49" s="21" t="s">
        <v>6</v>
      </c>
      <c r="D49" s="21" t="s">
        <v>7</v>
      </c>
      <c r="E49" s="22">
        <v>98.38</v>
      </c>
      <c r="F49" s="22">
        <v>0.39</v>
      </c>
      <c r="G49" s="22">
        <v>98.29</v>
      </c>
      <c r="H49" s="22">
        <v>0.21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0.01</v>
      </c>
    </row>
    <row r="50" spans="2:17">
      <c r="B50" s="20" t="s">
        <v>408</v>
      </c>
      <c r="C50" s="21" t="s">
        <v>6</v>
      </c>
      <c r="D50" s="21" t="s">
        <v>7</v>
      </c>
      <c r="E50" s="22">
        <v>98.18</v>
      </c>
      <c r="F50" s="22">
        <v>0.28999999999999998</v>
      </c>
      <c r="G50" s="22">
        <v>98.77</v>
      </c>
      <c r="H50" s="22">
        <v>0.2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0.02</v>
      </c>
    </row>
    <row r="51" spans="2:17">
      <c r="B51" s="20" t="s">
        <v>409</v>
      </c>
      <c r="C51" s="21" t="s">
        <v>6</v>
      </c>
      <c r="D51" s="21" t="s">
        <v>7</v>
      </c>
      <c r="E51" s="22">
        <v>98.44</v>
      </c>
      <c r="F51" s="22">
        <v>0.12</v>
      </c>
      <c r="G51" s="22">
        <v>98.35</v>
      </c>
      <c r="H51" s="22">
        <v>0.18</v>
      </c>
      <c r="I51" s="22">
        <v>0.18</v>
      </c>
      <c r="J51" s="22">
        <v>0.18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0.01</v>
      </c>
    </row>
    <row r="52" spans="2:17">
      <c r="B52" s="20" t="s">
        <v>410</v>
      </c>
      <c r="C52" s="21" t="s">
        <v>6</v>
      </c>
      <c r="D52" s="21" t="s">
        <v>7</v>
      </c>
      <c r="E52" s="22">
        <v>98.07</v>
      </c>
      <c r="F52" s="22">
        <v>0.37</v>
      </c>
      <c r="G52" s="22">
        <v>97.47</v>
      </c>
      <c r="H52" s="22">
        <v>0.1</v>
      </c>
      <c r="I52" s="22">
        <v>0.01</v>
      </c>
      <c r="J52" s="22">
        <v>0</v>
      </c>
      <c r="K52" s="22">
        <v>1.7999999999999999E-2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0.03</v>
      </c>
    </row>
    <row r="53" spans="2:17">
      <c r="B53" s="20" t="s">
        <v>411</v>
      </c>
      <c r="C53" s="21" t="s">
        <v>6</v>
      </c>
      <c r="D53" s="21" t="s">
        <v>7</v>
      </c>
      <c r="E53" s="22">
        <v>97.66</v>
      </c>
      <c r="F53" s="22">
        <v>0.24</v>
      </c>
      <c r="G53" s="22">
        <v>98.84</v>
      </c>
      <c r="H53" s="22">
        <v>0.11</v>
      </c>
      <c r="I53" s="22">
        <v>0.08</v>
      </c>
      <c r="J53" s="22">
        <v>8.6999999999999994E-2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0.04</v>
      </c>
    </row>
    <row r="54" spans="2:17">
      <c r="B54" s="20" t="s">
        <v>412</v>
      </c>
      <c r="C54" s="21" t="s">
        <v>6</v>
      </c>
      <c r="D54" s="21" t="s">
        <v>7</v>
      </c>
      <c r="E54" s="22">
        <v>98.47</v>
      </c>
      <c r="F54" s="22">
        <v>0.28999999999999998</v>
      </c>
      <c r="G54" s="22">
        <v>98.73</v>
      </c>
      <c r="H54" s="22">
        <v>0.09</v>
      </c>
      <c r="I54" s="22">
        <v>0.08</v>
      </c>
      <c r="J54" s="22">
        <v>8.5999999999999993E-2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0.04</v>
      </c>
    </row>
    <row r="55" spans="2:17">
      <c r="B55" s="20" t="s">
        <v>413</v>
      </c>
      <c r="C55" s="21" t="s">
        <v>6</v>
      </c>
      <c r="D55" s="21" t="s">
        <v>7</v>
      </c>
      <c r="E55" s="22">
        <v>97.52</v>
      </c>
      <c r="F55" s="22">
        <v>0.49</v>
      </c>
      <c r="G55" s="22">
        <v>99.02</v>
      </c>
      <c r="H55" s="22">
        <v>0.12</v>
      </c>
      <c r="I55" s="22">
        <v>0.04</v>
      </c>
      <c r="J55" s="22">
        <v>0.04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0.06</v>
      </c>
    </row>
    <row r="56" spans="2:17">
      <c r="B56" s="20" t="s">
        <v>414</v>
      </c>
      <c r="C56" s="21" t="s">
        <v>6</v>
      </c>
      <c r="D56" s="21" t="s">
        <v>7</v>
      </c>
      <c r="E56" s="22">
        <v>98.28</v>
      </c>
      <c r="F56" s="22">
        <v>0.48</v>
      </c>
      <c r="G56" s="22">
        <v>98.62</v>
      </c>
      <c r="H56" s="22">
        <v>0.08</v>
      </c>
      <c r="I56" s="22">
        <v>0.08</v>
      </c>
      <c r="J56" s="22">
        <v>0.08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0.02</v>
      </c>
    </row>
    <row r="57" spans="2:17">
      <c r="B57" s="20" t="s">
        <v>415</v>
      </c>
      <c r="C57" s="21" t="s">
        <v>6</v>
      </c>
      <c r="D57" s="21" t="s">
        <v>7</v>
      </c>
      <c r="E57" s="22">
        <v>99.19</v>
      </c>
      <c r="F57" s="22">
        <v>0.26</v>
      </c>
      <c r="G57" s="22">
        <v>98.54</v>
      </c>
      <c r="H57" s="22">
        <v>0.05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0.04</v>
      </c>
    </row>
    <row r="58" spans="2:17">
      <c r="B58" s="20" t="s">
        <v>416</v>
      </c>
      <c r="C58" s="21" t="s">
        <v>6</v>
      </c>
      <c r="D58" s="21" t="s">
        <v>7</v>
      </c>
      <c r="E58" s="22">
        <v>99.05</v>
      </c>
      <c r="F58" s="22">
        <v>0.24</v>
      </c>
      <c r="G58" s="22">
        <v>98.44</v>
      </c>
      <c r="H58" s="22">
        <v>0.06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0.03</v>
      </c>
    </row>
    <row r="59" spans="2:17">
      <c r="B59" s="20" t="s">
        <v>417</v>
      </c>
      <c r="C59" s="21" t="s">
        <v>6</v>
      </c>
      <c r="D59" s="21" t="s">
        <v>7</v>
      </c>
      <c r="E59" s="22">
        <v>98.72</v>
      </c>
      <c r="F59" s="22">
        <v>0.28000000000000003</v>
      </c>
      <c r="G59" s="22">
        <v>98.66</v>
      </c>
      <c r="H59" s="22">
        <v>0.08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0.04</v>
      </c>
    </row>
    <row r="60" spans="2:17">
      <c r="B60" s="20" t="s">
        <v>418</v>
      </c>
      <c r="C60" s="21" t="s">
        <v>6</v>
      </c>
      <c r="D60" s="21" t="s">
        <v>7</v>
      </c>
      <c r="E60" s="22">
        <v>99.77</v>
      </c>
      <c r="F60" s="22">
        <v>0.26</v>
      </c>
      <c r="G60" s="22">
        <v>98.79</v>
      </c>
      <c r="H60" s="22">
        <v>7.0000000000000007E-2</v>
      </c>
      <c r="I60" s="22">
        <v>0.1</v>
      </c>
      <c r="J60" s="22">
        <v>6.6000000000000003E-2</v>
      </c>
      <c r="K60" s="22">
        <v>3.4000000000000002E-2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0.03</v>
      </c>
    </row>
    <row r="61" spans="2:17">
      <c r="B61" s="20" t="s">
        <v>419</v>
      </c>
      <c r="C61" s="21" t="s">
        <v>6</v>
      </c>
      <c r="D61" s="21" t="s">
        <v>7</v>
      </c>
      <c r="E61" s="22">
        <v>98.69</v>
      </c>
      <c r="F61" s="22">
        <v>0.42</v>
      </c>
      <c r="G61" s="22">
        <v>99.03</v>
      </c>
      <c r="H61" s="22">
        <v>0.08</v>
      </c>
      <c r="I61" s="22">
        <v>0.02</v>
      </c>
      <c r="J61" s="22">
        <v>2.7E-2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0.12</v>
      </c>
    </row>
    <row r="62" spans="2:17">
      <c r="B62" s="20" t="s">
        <v>420</v>
      </c>
      <c r="C62" s="21" t="s">
        <v>6</v>
      </c>
      <c r="D62" s="21" t="s">
        <v>7</v>
      </c>
      <c r="E62" s="22">
        <v>98.44</v>
      </c>
      <c r="F62" s="22">
        <v>0.28000000000000003</v>
      </c>
      <c r="G62" s="22">
        <v>98.57</v>
      </c>
      <c r="H62" s="22">
        <v>0.08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0.09</v>
      </c>
    </row>
    <row r="63" spans="2:17">
      <c r="B63" s="20" t="s">
        <v>421</v>
      </c>
      <c r="C63" s="21" t="s">
        <v>6</v>
      </c>
      <c r="D63" s="21" t="s">
        <v>7</v>
      </c>
      <c r="E63" s="22">
        <v>99.65</v>
      </c>
      <c r="F63" s="22">
        <v>0.12</v>
      </c>
      <c r="G63" s="22">
        <v>98.26</v>
      </c>
      <c r="H63" s="22">
        <v>0.05</v>
      </c>
      <c r="I63" s="22">
        <v>0.03</v>
      </c>
      <c r="J63" s="22">
        <v>0</v>
      </c>
      <c r="K63" s="22">
        <v>3.3000000000000002E-2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0.03</v>
      </c>
    </row>
    <row r="64" spans="2:17">
      <c r="B64" s="20" t="s">
        <v>422</v>
      </c>
      <c r="C64" s="21" t="s">
        <v>6</v>
      </c>
      <c r="D64" s="21" t="s">
        <v>7</v>
      </c>
      <c r="E64" s="22">
        <v>99.14</v>
      </c>
      <c r="F64" s="22">
        <v>0.27</v>
      </c>
      <c r="G64" s="22">
        <v>98.66</v>
      </c>
      <c r="H64" s="22">
        <v>0.08</v>
      </c>
      <c r="I64" s="22">
        <v>0.28999999999999998</v>
      </c>
      <c r="J64" s="22">
        <v>0.29299999999999998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0.03</v>
      </c>
    </row>
    <row r="65" spans="2:17">
      <c r="B65" s="20" t="s">
        <v>423</v>
      </c>
      <c r="C65" s="21" t="s">
        <v>6</v>
      </c>
      <c r="D65" s="21" t="s">
        <v>7</v>
      </c>
      <c r="E65" s="22">
        <v>100.36</v>
      </c>
      <c r="F65" s="22">
        <v>0.22</v>
      </c>
      <c r="G65" s="22">
        <v>98.58</v>
      </c>
      <c r="H65" s="22">
        <v>0.06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0.03</v>
      </c>
    </row>
    <row r="66" spans="2:17">
      <c r="B66" s="20" t="s">
        <v>424</v>
      </c>
      <c r="C66" s="21" t="s">
        <v>6</v>
      </c>
      <c r="D66" s="21" t="s">
        <v>7</v>
      </c>
      <c r="E66" s="22">
        <v>99.33</v>
      </c>
      <c r="F66" s="22">
        <v>0.17</v>
      </c>
      <c r="G66" s="22">
        <v>98.71</v>
      </c>
      <c r="H66" s="22">
        <v>0.05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0.03</v>
      </c>
    </row>
    <row r="67" spans="2:17">
      <c r="B67" s="20" t="s">
        <v>425</v>
      </c>
      <c r="C67" s="21" t="s">
        <v>6</v>
      </c>
      <c r="D67" s="21" t="s">
        <v>7</v>
      </c>
      <c r="E67" s="22">
        <v>98.66</v>
      </c>
      <c r="F67" s="22">
        <v>0.14000000000000001</v>
      </c>
      <c r="G67" s="22">
        <v>99.27</v>
      </c>
      <c r="H67" s="22">
        <v>0.08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0.04</v>
      </c>
    </row>
    <row r="68" spans="2:17">
      <c r="B68" s="20" t="s">
        <v>426</v>
      </c>
      <c r="C68" s="21" t="s">
        <v>6</v>
      </c>
      <c r="D68" s="21" t="s">
        <v>7</v>
      </c>
      <c r="E68" s="22">
        <v>99.43</v>
      </c>
      <c r="F68" s="22">
        <v>0.23</v>
      </c>
      <c r="G68" s="22">
        <v>98.62</v>
      </c>
      <c r="H68" s="22">
        <v>7.0000000000000007E-2</v>
      </c>
      <c r="I68" s="22">
        <v>0.02</v>
      </c>
      <c r="J68" s="22">
        <v>0</v>
      </c>
      <c r="K68" s="22">
        <v>2.7E-2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0.03</v>
      </c>
    </row>
    <row r="69" spans="2:17">
      <c r="B69" s="20" t="s">
        <v>427</v>
      </c>
      <c r="C69" s="21" t="s">
        <v>6</v>
      </c>
      <c r="D69" s="21" t="s">
        <v>7</v>
      </c>
      <c r="E69" s="22">
        <v>98.62</v>
      </c>
      <c r="F69" s="22">
        <v>0.2</v>
      </c>
      <c r="G69" s="22">
        <v>98.65</v>
      </c>
      <c r="H69" s="22">
        <v>0.08</v>
      </c>
      <c r="I69" s="22">
        <v>7.0000000000000007E-2</v>
      </c>
      <c r="J69" s="22">
        <v>4.2000000000000003E-2</v>
      </c>
      <c r="K69" s="22">
        <v>2.9000000000000001E-2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0.03</v>
      </c>
    </row>
    <row r="70" spans="2:17">
      <c r="B70" s="20" t="s">
        <v>428</v>
      </c>
      <c r="C70" s="21" t="s">
        <v>6</v>
      </c>
      <c r="D70" s="21" t="s">
        <v>7</v>
      </c>
      <c r="E70" s="22">
        <v>99.37</v>
      </c>
      <c r="F70" s="22">
        <v>0.27</v>
      </c>
      <c r="G70" s="22">
        <v>98.64</v>
      </c>
      <c r="H70" s="22">
        <v>0.08</v>
      </c>
      <c r="I70" s="22">
        <v>0.03</v>
      </c>
      <c r="J70" s="22">
        <v>0</v>
      </c>
      <c r="K70" s="22">
        <v>3.1E-2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0.03</v>
      </c>
    </row>
    <row r="71" spans="2:17">
      <c r="B71" s="20" t="s">
        <v>429</v>
      </c>
      <c r="C71" s="21" t="s">
        <v>6</v>
      </c>
      <c r="D71" s="21" t="s">
        <v>7</v>
      </c>
      <c r="E71" s="22">
        <v>98.89</v>
      </c>
      <c r="F71" s="22">
        <v>0.21</v>
      </c>
      <c r="G71" s="22">
        <v>98.77</v>
      </c>
      <c r="H71" s="22">
        <v>0.06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0.02</v>
      </c>
    </row>
    <row r="72" spans="2:17">
      <c r="B72" s="20" t="s">
        <v>430</v>
      </c>
      <c r="C72" s="21" t="s">
        <v>6</v>
      </c>
      <c r="D72" s="21" t="s">
        <v>7</v>
      </c>
      <c r="E72" s="22">
        <v>98.82</v>
      </c>
      <c r="F72" s="22">
        <v>0.22</v>
      </c>
      <c r="G72" s="22">
        <v>98.51</v>
      </c>
      <c r="H72" s="22">
        <v>0.09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0.02</v>
      </c>
    </row>
    <row r="73" spans="2:17">
      <c r="B73" s="20" t="s">
        <v>431</v>
      </c>
      <c r="C73" s="21" t="s">
        <v>6</v>
      </c>
      <c r="D73" s="21" t="s">
        <v>7</v>
      </c>
      <c r="E73" s="22">
        <v>98.37</v>
      </c>
      <c r="F73" s="22">
        <v>0.12</v>
      </c>
      <c r="G73" s="22">
        <v>100</v>
      </c>
      <c r="H73" s="22">
        <v>0.08</v>
      </c>
      <c r="I73" s="22">
        <v>0.01</v>
      </c>
      <c r="J73" s="22">
        <v>0</v>
      </c>
      <c r="K73" s="22">
        <v>5.0000000000000001E-3</v>
      </c>
      <c r="L73" s="22">
        <v>5.0000000000000001E-3</v>
      </c>
      <c r="M73" s="22">
        <v>0</v>
      </c>
      <c r="N73" s="22">
        <v>0</v>
      </c>
      <c r="O73" s="22">
        <v>0</v>
      </c>
      <c r="P73" s="22">
        <v>0</v>
      </c>
      <c r="Q73" s="22">
        <v>0.02</v>
      </c>
    </row>
    <row r="74" spans="2:17">
      <c r="B74" s="20" t="s">
        <v>432</v>
      </c>
      <c r="C74" s="21" t="s">
        <v>6</v>
      </c>
      <c r="D74" s="21" t="s">
        <v>7</v>
      </c>
      <c r="E74" s="22">
        <v>97.82</v>
      </c>
      <c r="F74" s="22">
        <v>0.31</v>
      </c>
      <c r="G74" s="22">
        <v>98.77</v>
      </c>
      <c r="H74" s="22">
        <v>0.11</v>
      </c>
      <c r="I74" s="22">
        <v>0.04</v>
      </c>
      <c r="J74" s="22">
        <v>0</v>
      </c>
      <c r="K74" s="22">
        <v>3.5999999999999997E-2</v>
      </c>
      <c r="L74" s="22">
        <v>1.2E-2</v>
      </c>
      <c r="M74" s="22">
        <v>0</v>
      </c>
      <c r="N74" s="22">
        <v>0</v>
      </c>
      <c r="O74" s="22">
        <v>0</v>
      </c>
      <c r="P74" s="22">
        <v>0</v>
      </c>
      <c r="Q74" s="22">
        <v>0.09</v>
      </c>
    </row>
    <row r="75" spans="2:17">
      <c r="B75" s="20" t="s">
        <v>433</v>
      </c>
      <c r="C75" s="21" t="s">
        <v>6</v>
      </c>
      <c r="D75" s="21" t="s">
        <v>7</v>
      </c>
      <c r="E75" s="22">
        <v>98.3</v>
      </c>
      <c r="F75" s="22">
        <v>0.19</v>
      </c>
      <c r="G75" s="22">
        <v>98.06</v>
      </c>
      <c r="H75" s="22">
        <v>0.08</v>
      </c>
      <c r="I75" s="22">
        <v>0.02</v>
      </c>
      <c r="J75" s="22">
        <v>0</v>
      </c>
      <c r="K75" s="22">
        <v>1.2E-2</v>
      </c>
      <c r="L75" s="22">
        <v>1.2E-2</v>
      </c>
      <c r="M75" s="22">
        <v>0</v>
      </c>
      <c r="N75" s="22">
        <v>0</v>
      </c>
      <c r="O75" s="22">
        <v>0</v>
      </c>
      <c r="P75" s="22">
        <v>0</v>
      </c>
      <c r="Q75" s="22">
        <v>0.02</v>
      </c>
    </row>
  </sheetData>
  <phoneticPr fontId="3" type="noConversion"/>
  <pageMargins left="0.7" right="0.7" top="0.75" bottom="0.75" header="0.3" footer="0.3"/>
  <pageSetup paperSize="9" orientation="portrait" r:id="rId1"/>
  <headerFooter>
    <oddHeader>&amp;R&amp;"Arial Narrow"&amp;11&amp;KA50034Secret&amp;1#</oddHeader>
    <oddFooter>&amp;L&amp;1#&amp;"Arial Narrow"&amp;11&amp;K000000© 2024 LG Chem, Ltd.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F1D4-0E02-4549-9963-2EB34EC22597}">
  <dimension ref="A1:AR26"/>
  <sheetViews>
    <sheetView showGridLines="0" workbookViewId="0">
      <pane xSplit="3" topLeftCell="D1" activePane="topRight" state="frozen"/>
      <selection pane="topRight" activeCell="F7" sqref="F7"/>
    </sheetView>
  </sheetViews>
  <sheetFormatPr defaultRowHeight="16.5"/>
  <cols>
    <col min="1" max="1" width="12.109375" style="101" customWidth="1"/>
    <col min="2" max="2" width="7.88671875" style="100" customWidth="1"/>
    <col min="3" max="3" width="8.88671875" style="100"/>
    <col min="4" max="30" width="9.88671875" style="100" customWidth="1"/>
    <col min="31" max="41" width="9.88671875" style="100" hidden="1" customWidth="1"/>
    <col min="42" max="44" width="9.88671875" style="100" customWidth="1"/>
    <col min="45" max="16384" width="8.88671875" style="101"/>
  </cols>
  <sheetData>
    <row r="1" spans="1:44" ht="32.25" thickBot="1">
      <c r="A1" s="98" t="s">
        <v>482</v>
      </c>
      <c r="B1" s="412"/>
      <c r="C1" s="412"/>
      <c r="D1" s="99"/>
      <c r="E1" s="99"/>
      <c r="F1" s="99"/>
    </row>
    <row r="2" spans="1:44" ht="32.25" customHeight="1" thickBot="1">
      <c r="B2" s="413"/>
      <c r="C2" s="413"/>
      <c r="D2" s="402" t="s">
        <v>483</v>
      </c>
      <c r="E2" s="403"/>
      <c r="F2" s="404"/>
      <c r="G2" s="102"/>
      <c r="H2" s="102"/>
      <c r="I2" s="102"/>
      <c r="J2" s="102"/>
      <c r="K2" s="102"/>
      <c r="L2" s="102"/>
      <c r="M2" s="414" t="s">
        <v>484</v>
      </c>
      <c r="N2" s="415"/>
      <c r="O2" s="415"/>
      <c r="P2" s="415"/>
      <c r="Q2" s="415"/>
      <c r="R2" s="415"/>
      <c r="S2" s="402" t="s">
        <v>485</v>
      </c>
      <c r="T2" s="403"/>
      <c r="U2" s="404"/>
      <c r="V2" s="411" t="s">
        <v>486</v>
      </c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411"/>
      <c r="AK2" s="411"/>
      <c r="AL2" s="411"/>
      <c r="AM2" s="411"/>
      <c r="AN2" s="411"/>
      <c r="AO2" s="411"/>
      <c r="AP2" s="402" t="s">
        <v>487</v>
      </c>
      <c r="AQ2" s="403"/>
      <c r="AR2" s="404"/>
    </row>
    <row r="3" spans="1:44">
      <c r="B3" s="405" t="s">
        <v>488</v>
      </c>
      <c r="C3" s="406"/>
      <c r="D3" s="103" t="s">
        <v>489</v>
      </c>
      <c r="E3" s="104" t="s">
        <v>490</v>
      </c>
      <c r="F3" s="105" t="s">
        <v>491</v>
      </c>
      <c r="G3" s="106" t="s">
        <v>492</v>
      </c>
      <c r="H3" s="106" t="s">
        <v>493</v>
      </c>
      <c r="I3" s="106" t="s">
        <v>494</v>
      </c>
      <c r="J3" s="106" t="s">
        <v>495</v>
      </c>
      <c r="K3" s="106" t="s">
        <v>496</v>
      </c>
      <c r="L3" s="107" t="s">
        <v>497</v>
      </c>
      <c r="M3" s="106" t="s">
        <v>498</v>
      </c>
      <c r="N3" s="106" t="s">
        <v>499</v>
      </c>
      <c r="O3" s="106" t="s">
        <v>500</v>
      </c>
      <c r="P3" s="106" t="s">
        <v>501</v>
      </c>
      <c r="Q3" s="106" t="s">
        <v>502</v>
      </c>
      <c r="R3" s="107" t="s">
        <v>503</v>
      </c>
      <c r="S3" s="108" t="s">
        <v>504</v>
      </c>
      <c r="T3" s="104" t="s">
        <v>505</v>
      </c>
      <c r="U3" s="105" t="s">
        <v>506</v>
      </c>
      <c r="V3" s="109" t="s">
        <v>507</v>
      </c>
      <c r="W3" s="109" t="s">
        <v>508</v>
      </c>
      <c r="X3" s="109" t="s">
        <v>509</v>
      </c>
      <c r="Y3" s="109" t="s">
        <v>510</v>
      </c>
      <c r="Z3" s="109" t="s">
        <v>511</v>
      </c>
      <c r="AA3" s="109" t="s">
        <v>512</v>
      </c>
      <c r="AB3" s="109" t="s">
        <v>513</v>
      </c>
      <c r="AC3" s="109" t="s">
        <v>514</v>
      </c>
      <c r="AD3" s="109" t="s">
        <v>515</v>
      </c>
      <c r="AE3" s="109" t="s">
        <v>516</v>
      </c>
      <c r="AF3" s="109" t="s">
        <v>517</v>
      </c>
      <c r="AG3" s="109" t="s">
        <v>518</v>
      </c>
      <c r="AH3" s="109" t="s">
        <v>519</v>
      </c>
      <c r="AI3" s="109" t="s">
        <v>520</v>
      </c>
      <c r="AJ3" s="109" t="s">
        <v>521</v>
      </c>
      <c r="AK3" s="109" t="s">
        <v>522</v>
      </c>
      <c r="AL3" s="109" t="s">
        <v>523</v>
      </c>
      <c r="AM3" s="109" t="s">
        <v>524</v>
      </c>
      <c r="AN3" s="109" t="s">
        <v>525</v>
      </c>
      <c r="AO3" s="110" t="s">
        <v>526</v>
      </c>
      <c r="AP3" s="103" t="s">
        <v>527</v>
      </c>
      <c r="AQ3" s="104" t="s">
        <v>528</v>
      </c>
      <c r="AR3" s="105" t="s">
        <v>529</v>
      </c>
    </row>
    <row r="4" spans="1:44">
      <c r="B4" s="407" t="s">
        <v>530</v>
      </c>
      <c r="C4" s="408"/>
      <c r="D4" s="111"/>
      <c r="E4" s="112"/>
      <c r="F4" s="113"/>
      <c r="G4" s="114" t="s">
        <v>531</v>
      </c>
      <c r="H4" s="115" t="s">
        <v>532</v>
      </c>
      <c r="I4" s="116" t="s">
        <v>533</v>
      </c>
      <c r="J4" s="117" t="s">
        <v>534</v>
      </c>
      <c r="K4" s="116" t="s">
        <v>535</v>
      </c>
      <c r="L4" s="117" t="s">
        <v>536</v>
      </c>
      <c r="M4" s="117" t="s">
        <v>537</v>
      </c>
      <c r="N4" s="116" t="s">
        <v>538</v>
      </c>
      <c r="O4" s="117" t="s">
        <v>539</v>
      </c>
      <c r="P4" s="117" t="s">
        <v>540</v>
      </c>
      <c r="Q4" s="116" t="s">
        <v>541</v>
      </c>
      <c r="R4" s="118" t="s">
        <v>542</v>
      </c>
      <c r="S4" s="119" t="s">
        <v>543</v>
      </c>
      <c r="T4" s="120" t="s">
        <v>544</v>
      </c>
      <c r="U4" s="121" t="s">
        <v>545</v>
      </c>
      <c r="V4" s="122"/>
      <c r="W4" s="122"/>
      <c r="X4" s="122"/>
      <c r="Y4" s="122"/>
      <c r="Z4" s="122" t="s">
        <v>546</v>
      </c>
      <c r="AA4" s="122" t="s">
        <v>547</v>
      </c>
      <c r="AB4" s="122" t="s">
        <v>548</v>
      </c>
      <c r="AC4" s="122" t="s">
        <v>549</v>
      </c>
      <c r="AD4" s="122" t="s">
        <v>550</v>
      </c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3"/>
      <c r="AP4" s="124" t="s">
        <v>551</v>
      </c>
      <c r="AQ4" s="125" t="s">
        <v>552</v>
      </c>
      <c r="AR4" s="126" t="s">
        <v>553</v>
      </c>
    </row>
    <row r="5" spans="1:44">
      <c r="B5" s="407" t="s">
        <v>554</v>
      </c>
      <c r="C5" s="408"/>
      <c r="D5" s="127">
        <v>44434</v>
      </c>
      <c r="E5" s="128">
        <v>44436</v>
      </c>
      <c r="F5" s="129">
        <v>44438</v>
      </c>
      <c r="G5" s="127">
        <v>44541</v>
      </c>
      <c r="H5" s="130">
        <v>44543</v>
      </c>
      <c r="I5" s="131">
        <v>44545</v>
      </c>
      <c r="J5" s="128">
        <v>44547</v>
      </c>
      <c r="K5" s="128">
        <v>44549</v>
      </c>
      <c r="L5" s="132">
        <v>44551</v>
      </c>
      <c r="M5" s="128">
        <v>44553</v>
      </c>
      <c r="N5" s="128">
        <v>44555</v>
      </c>
      <c r="O5" s="128">
        <v>44557</v>
      </c>
      <c r="P5" s="128">
        <v>44559</v>
      </c>
      <c r="Q5" s="128">
        <v>44561</v>
      </c>
      <c r="R5" s="132">
        <v>44562</v>
      </c>
      <c r="S5" s="127">
        <v>44570</v>
      </c>
      <c r="T5" s="128">
        <v>44573</v>
      </c>
      <c r="U5" s="129">
        <v>44575</v>
      </c>
      <c r="V5" s="133"/>
      <c r="W5" s="134"/>
      <c r="X5" s="134"/>
      <c r="Y5" s="134"/>
      <c r="Z5" s="133">
        <v>44614</v>
      </c>
      <c r="AA5" s="134">
        <v>44617</v>
      </c>
      <c r="AB5" s="134">
        <v>44618</v>
      </c>
      <c r="AC5" s="134">
        <v>44623</v>
      </c>
      <c r="AD5" s="134">
        <v>44621</v>
      </c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5"/>
      <c r="AP5" s="127">
        <v>44651</v>
      </c>
      <c r="AQ5" s="128">
        <v>44653</v>
      </c>
      <c r="AR5" s="129">
        <v>44655</v>
      </c>
    </row>
    <row r="6" spans="1:44">
      <c r="B6" s="136" t="s">
        <v>555</v>
      </c>
      <c r="C6" s="137" t="s">
        <v>556</v>
      </c>
      <c r="D6" s="127"/>
      <c r="E6" s="128"/>
      <c r="F6" s="129"/>
      <c r="G6" s="138"/>
      <c r="H6" s="139"/>
      <c r="I6" s="140"/>
      <c r="J6" s="141"/>
      <c r="K6" s="141"/>
      <c r="L6" s="142"/>
      <c r="M6" s="141"/>
      <c r="N6" s="141"/>
      <c r="O6" s="128"/>
      <c r="P6" s="128"/>
      <c r="Q6" s="128"/>
      <c r="R6" s="132"/>
      <c r="S6" s="127"/>
      <c r="T6" s="141"/>
      <c r="U6" s="129"/>
      <c r="V6" s="133"/>
      <c r="W6" s="134"/>
      <c r="X6" s="134"/>
      <c r="Y6" s="134"/>
      <c r="Z6" s="133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5"/>
      <c r="AP6" s="127"/>
      <c r="AQ6" s="128"/>
      <c r="AR6" s="129"/>
    </row>
    <row r="7" spans="1:44" s="151" customFormat="1">
      <c r="A7" s="409" t="s">
        <v>557</v>
      </c>
      <c r="B7" s="143">
        <v>4.58</v>
      </c>
      <c r="C7" s="144">
        <v>0.32</v>
      </c>
      <c r="D7" s="145">
        <v>0.45</v>
      </c>
      <c r="E7" s="143">
        <v>0.72</v>
      </c>
      <c r="F7" s="146">
        <v>0.84</v>
      </c>
      <c r="G7" s="145">
        <v>1.57</v>
      </c>
      <c r="H7" s="147">
        <v>1.97</v>
      </c>
      <c r="I7" s="148">
        <v>1.43</v>
      </c>
      <c r="J7" s="143">
        <v>1.47</v>
      </c>
      <c r="K7" s="143">
        <v>1.51</v>
      </c>
      <c r="L7" s="144">
        <v>1.56</v>
      </c>
      <c r="M7" s="143">
        <v>1.68</v>
      </c>
      <c r="N7" s="143">
        <v>1.53</v>
      </c>
      <c r="O7" s="143">
        <v>1.52</v>
      </c>
      <c r="P7" s="143">
        <v>1.79</v>
      </c>
      <c r="Q7" s="149">
        <v>1.8</v>
      </c>
      <c r="R7" s="144">
        <v>1.77</v>
      </c>
      <c r="S7" s="150">
        <v>0.6</v>
      </c>
      <c r="T7" s="143">
        <v>0.39</v>
      </c>
      <c r="U7" s="146">
        <v>0.76</v>
      </c>
      <c r="V7" s="147"/>
      <c r="W7" s="143"/>
      <c r="X7" s="143"/>
      <c r="Y7" s="143"/>
      <c r="Z7" s="143">
        <v>0.26</v>
      </c>
      <c r="AA7" s="143">
        <v>0.56999999999999995</v>
      </c>
      <c r="AB7" s="143">
        <v>1.8</v>
      </c>
      <c r="AC7" s="143">
        <v>1.65</v>
      </c>
      <c r="AD7" s="143">
        <v>0.15</v>
      </c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4"/>
      <c r="AP7" s="145">
        <v>0.68</v>
      </c>
      <c r="AQ7" s="143">
        <v>0.85</v>
      </c>
      <c r="AR7" s="146">
        <v>1.47</v>
      </c>
    </row>
    <row r="8" spans="1:44" s="151" customFormat="1">
      <c r="A8" s="410"/>
      <c r="B8" s="143">
        <v>4.9210000000000003</v>
      </c>
      <c r="C8" s="144">
        <v>0.35</v>
      </c>
      <c r="D8" s="145">
        <v>0.55000000000000004</v>
      </c>
      <c r="E8" s="143">
        <v>0.56000000000000005</v>
      </c>
      <c r="F8" s="146">
        <v>0.46</v>
      </c>
      <c r="G8" s="145">
        <v>1.08</v>
      </c>
      <c r="H8" s="147">
        <v>2.66</v>
      </c>
      <c r="I8" s="148">
        <v>1.63</v>
      </c>
      <c r="J8" s="143">
        <v>1.72</v>
      </c>
      <c r="K8" s="143">
        <v>2.86</v>
      </c>
      <c r="L8" s="144">
        <v>1.1499999999999999</v>
      </c>
      <c r="M8" s="143">
        <v>2.93</v>
      </c>
      <c r="N8" s="143">
        <v>2.93</v>
      </c>
      <c r="O8" s="143">
        <v>2.91</v>
      </c>
      <c r="P8" s="143">
        <v>2.94</v>
      </c>
      <c r="Q8" s="143">
        <v>2.89</v>
      </c>
      <c r="R8" s="144">
        <v>2.91</v>
      </c>
      <c r="S8" s="145">
        <v>0.24</v>
      </c>
      <c r="T8" s="143">
        <v>0.21</v>
      </c>
      <c r="U8" s="146">
        <v>0.25</v>
      </c>
      <c r="V8" s="147"/>
      <c r="W8" s="143"/>
      <c r="X8" s="143"/>
      <c r="Y8" s="143"/>
      <c r="Z8" s="143">
        <v>0.36</v>
      </c>
      <c r="AA8" s="143">
        <v>0.19</v>
      </c>
      <c r="AB8" s="143">
        <v>1.0900000000000001</v>
      </c>
      <c r="AC8" s="143">
        <v>1.49</v>
      </c>
      <c r="AD8" s="143">
        <v>0.2</v>
      </c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4"/>
      <c r="AP8" s="145">
        <v>0.22</v>
      </c>
      <c r="AQ8" s="143">
        <v>1.2</v>
      </c>
      <c r="AR8" s="146">
        <v>0.64</v>
      </c>
    </row>
    <row r="9" spans="1:44">
      <c r="B9" s="136">
        <v>6.33</v>
      </c>
      <c r="C9" s="137">
        <v>0.46</v>
      </c>
      <c r="D9" s="152"/>
      <c r="E9" s="136"/>
      <c r="F9" s="153"/>
      <c r="G9" s="152">
        <v>2.44</v>
      </c>
      <c r="H9" s="154">
        <v>2.2999999999999998</v>
      </c>
      <c r="I9" s="155">
        <v>1.24</v>
      </c>
      <c r="J9" s="136">
        <v>1.29</v>
      </c>
      <c r="K9" s="136"/>
      <c r="L9" s="137">
        <v>2.21</v>
      </c>
      <c r="M9" s="136"/>
      <c r="N9" s="136"/>
      <c r="O9" s="136"/>
      <c r="P9" s="136"/>
      <c r="Q9" s="136"/>
      <c r="R9" s="137"/>
      <c r="S9" s="152">
        <v>3.69</v>
      </c>
      <c r="T9" s="136"/>
      <c r="U9" s="153">
        <v>1.06</v>
      </c>
      <c r="V9" s="154"/>
      <c r="W9" s="136"/>
      <c r="X9" s="136"/>
      <c r="Y9" s="136"/>
      <c r="Z9" s="136"/>
      <c r="AA9" s="136">
        <v>3.14</v>
      </c>
      <c r="AB9" s="136">
        <v>0.43</v>
      </c>
      <c r="AC9" s="136">
        <v>0.16</v>
      </c>
      <c r="AD9" s="136">
        <v>0.15</v>
      </c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7"/>
      <c r="AP9" s="152"/>
      <c r="AQ9" s="136"/>
      <c r="AR9" s="153"/>
    </row>
    <row r="10" spans="1:44">
      <c r="B10" s="136">
        <v>8.18</v>
      </c>
      <c r="C10" s="137">
        <v>0.57999999999999996</v>
      </c>
      <c r="D10" s="152">
        <v>1.73</v>
      </c>
      <c r="E10" s="136"/>
      <c r="F10" s="153">
        <v>1.76</v>
      </c>
      <c r="G10" s="152">
        <v>1.32</v>
      </c>
      <c r="H10" s="154">
        <v>1.29</v>
      </c>
      <c r="I10" s="155">
        <v>1.24</v>
      </c>
      <c r="J10" s="136">
        <v>1.1299999999999999</v>
      </c>
      <c r="K10" s="136">
        <v>1.1599999999999999</v>
      </c>
      <c r="L10" s="137">
        <v>1.27</v>
      </c>
      <c r="M10" s="136">
        <v>1.21</v>
      </c>
      <c r="N10" s="136">
        <v>1.17</v>
      </c>
      <c r="O10" s="136">
        <v>1.18</v>
      </c>
      <c r="P10" s="136">
        <v>1.31</v>
      </c>
      <c r="Q10" s="136">
        <v>1.35</v>
      </c>
      <c r="R10" s="137">
        <v>1.29</v>
      </c>
      <c r="S10" s="152">
        <v>1.06</v>
      </c>
      <c r="T10" s="136"/>
      <c r="U10" s="153">
        <v>1.37</v>
      </c>
      <c r="V10" s="154"/>
      <c r="W10" s="136"/>
      <c r="X10" s="136"/>
      <c r="Y10" s="136"/>
      <c r="Z10" s="136">
        <v>1.17</v>
      </c>
      <c r="AA10" s="136">
        <v>1.67</v>
      </c>
      <c r="AB10" s="136">
        <v>0.48</v>
      </c>
      <c r="AC10" s="136">
        <v>0.6</v>
      </c>
      <c r="AD10" s="136">
        <v>2.79</v>
      </c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7"/>
      <c r="AP10" s="152">
        <v>1.72</v>
      </c>
      <c r="AQ10" s="136">
        <v>2.4700000000000002</v>
      </c>
      <c r="AR10" s="153">
        <v>1.75</v>
      </c>
    </row>
    <row r="11" spans="1:44">
      <c r="B11" s="136">
        <v>10.47</v>
      </c>
      <c r="C11" s="137">
        <v>0.74</v>
      </c>
      <c r="D11" s="152">
        <v>9.15</v>
      </c>
      <c r="E11" s="136">
        <v>8.26</v>
      </c>
      <c r="F11" s="153">
        <v>7.48</v>
      </c>
      <c r="G11" s="152">
        <v>7.84</v>
      </c>
      <c r="H11" s="154">
        <v>10.3</v>
      </c>
      <c r="I11" s="155">
        <v>8.9700000000000006</v>
      </c>
      <c r="J11" s="136">
        <v>8.99</v>
      </c>
      <c r="K11" s="136">
        <v>9.52</v>
      </c>
      <c r="L11" s="137">
        <v>7.75</v>
      </c>
      <c r="M11" s="136">
        <v>9.7100000000000009</v>
      </c>
      <c r="N11" s="136">
        <v>9.6199999999999992</v>
      </c>
      <c r="O11" s="136">
        <v>9.61</v>
      </c>
      <c r="P11" s="136">
        <v>7.78</v>
      </c>
      <c r="Q11" s="136">
        <v>7.74</v>
      </c>
      <c r="R11" s="137">
        <v>7.66</v>
      </c>
      <c r="S11" s="152">
        <v>5.52</v>
      </c>
      <c r="T11" s="136"/>
      <c r="U11" s="153">
        <v>4.83</v>
      </c>
      <c r="V11" s="154"/>
      <c r="W11" s="136"/>
      <c r="X11" s="136"/>
      <c r="Y11" s="136"/>
      <c r="Z11" s="136">
        <v>3.2</v>
      </c>
      <c r="AA11" s="136" t="s">
        <v>558</v>
      </c>
      <c r="AB11" s="136" t="s">
        <v>559</v>
      </c>
      <c r="AC11" s="136">
        <v>3.37</v>
      </c>
      <c r="AD11" s="136">
        <v>4.17</v>
      </c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7"/>
      <c r="AP11" s="152">
        <v>4.0199999999999996</v>
      </c>
      <c r="AQ11" s="136">
        <v>3.91</v>
      </c>
      <c r="AR11" s="153">
        <v>3.82</v>
      </c>
    </row>
    <row r="12" spans="1:44" s="156" customFormat="1">
      <c r="A12" s="156" t="s">
        <v>482</v>
      </c>
      <c r="B12" s="157">
        <v>14.03</v>
      </c>
      <c r="C12" s="158">
        <f t="shared" ref="C12:C25" si="0">B12/$B$12</f>
        <v>1</v>
      </c>
      <c r="D12" s="159">
        <v>53.22</v>
      </c>
      <c r="E12" s="160">
        <v>60.35</v>
      </c>
      <c r="F12" s="161">
        <v>60.01</v>
      </c>
      <c r="G12" s="159">
        <v>59.27</v>
      </c>
      <c r="H12" s="162">
        <v>55.3</v>
      </c>
      <c r="I12" s="163">
        <v>59.14</v>
      </c>
      <c r="J12" s="160">
        <v>58.07</v>
      </c>
      <c r="K12" s="160">
        <v>59.55</v>
      </c>
      <c r="L12" s="158">
        <v>59.1</v>
      </c>
      <c r="M12" s="160">
        <v>55.23</v>
      </c>
      <c r="N12" s="160">
        <v>58.96</v>
      </c>
      <c r="O12" s="160">
        <v>59.2</v>
      </c>
      <c r="P12" s="157">
        <v>58.29</v>
      </c>
      <c r="Q12" s="157">
        <v>58.93</v>
      </c>
      <c r="R12" s="164">
        <v>58.83</v>
      </c>
      <c r="S12" s="165">
        <v>58.21</v>
      </c>
      <c r="T12" s="157">
        <v>65.67</v>
      </c>
      <c r="U12" s="166">
        <v>65.67</v>
      </c>
      <c r="V12" s="162"/>
      <c r="W12" s="167"/>
      <c r="X12" s="167"/>
      <c r="Y12" s="167"/>
      <c r="Z12" s="167">
        <v>63.73</v>
      </c>
      <c r="AA12" s="167">
        <v>65.7</v>
      </c>
      <c r="AB12" s="167">
        <v>70.58</v>
      </c>
      <c r="AC12" s="167">
        <v>69.7</v>
      </c>
      <c r="AD12" s="167">
        <v>61.86</v>
      </c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8"/>
      <c r="AP12" s="165">
        <v>60.4</v>
      </c>
      <c r="AQ12" s="167">
        <v>59.16</v>
      </c>
      <c r="AR12" s="161">
        <v>60.94</v>
      </c>
    </row>
    <row r="13" spans="1:44">
      <c r="B13" s="169">
        <v>15.2</v>
      </c>
      <c r="C13" s="170">
        <v>1.08</v>
      </c>
      <c r="D13" s="171">
        <v>0.71</v>
      </c>
      <c r="E13" s="172">
        <v>1.42</v>
      </c>
      <c r="F13" s="173">
        <v>2.62</v>
      </c>
      <c r="G13" s="171">
        <v>1.57</v>
      </c>
      <c r="H13" s="174">
        <v>1.76</v>
      </c>
      <c r="I13" s="175">
        <v>1.65</v>
      </c>
      <c r="J13" s="172">
        <v>1.64</v>
      </c>
      <c r="K13" s="172">
        <v>1.63</v>
      </c>
      <c r="L13" s="170">
        <v>1.55</v>
      </c>
      <c r="M13" s="172">
        <v>2.04</v>
      </c>
      <c r="N13" s="172">
        <v>1.66</v>
      </c>
      <c r="O13" s="172">
        <v>1.61</v>
      </c>
      <c r="P13" s="136">
        <v>1.73</v>
      </c>
      <c r="Q13" s="136">
        <v>1.64</v>
      </c>
      <c r="R13" s="137">
        <v>1.61</v>
      </c>
      <c r="S13" s="152"/>
      <c r="T13" s="136"/>
      <c r="U13" s="153"/>
      <c r="V13" s="174"/>
      <c r="W13" s="176"/>
      <c r="X13" s="176"/>
      <c r="Y13" s="176"/>
      <c r="Z13" s="176">
        <v>1.97</v>
      </c>
      <c r="AA13" s="176"/>
      <c r="AB13" s="176">
        <v>1.05</v>
      </c>
      <c r="AC13" s="176">
        <v>0.92</v>
      </c>
      <c r="AD13" s="176">
        <v>0.6</v>
      </c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  <c r="AO13" s="177"/>
      <c r="AP13" s="152">
        <v>1.25</v>
      </c>
      <c r="AQ13" s="176"/>
      <c r="AR13" s="173"/>
    </row>
    <row r="14" spans="1:44" hidden="1">
      <c r="B14" s="169">
        <v>26.9</v>
      </c>
      <c r="C14" s="170">
        <v>1.98</v>
      </c>
      <c r="D14" s="171"/>
      <c r="E14" s="172"/>
      <c r="F14" s="173">
        <v>0.92</v>
      </c>
      <c r="G14" s="171"/>
      <c r="H14" s="174"/>
      <c r="I14" s="175"/>
      <c r="J14" s="172"/>
      <c r="K14" s="172"/>
      <c r="L14" s="170"/>
      <c r="M14" s="172"/>
      <c r="N14" s="172"/>
      <c r="O14" s="172"/>
      <c r="P14" s="136"/>
      <c r="Q14" s="136"/>
      <c r="R14" s="137"/>
      <c r="S14" s="152"/>
      <c r="T14" s="136"/>
      <c r="U14" s="153">
        <v>0.88</v>
      </c>
      <c r="V14" s="174"/>
      <c r="W14" s="176"/>
      <c r="X14" s="176"/>
      <c r="Y14" s="176"/>
      <c r="Z14" s="176">
        <v>0.93</v>
      </c>
      <c r="AA14" s="176">
        <v>0.62</v>
      </c>
      <c r="AB14" s="176"/>
      <c r="AC14" s="176">
        <v>0.8</v>
      </c>
      <c r="AD14" s="176">
        <v>2.2000000000000002</v>
      </c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7"/>
      <c r="AP14" s="152"/>
      <c r="AQ14" s="176">
        <v>1.43</v>
      </c>
      <c r="AR14" s="173">
        <v>1</v>
      </c>
    </row>
    <row r="15" spans="1:44" s="151" customFormat="1">
      <c r="A15" s="151" t="s">
        <v>557</v>
      </c>
      <c r="B15" s="143">
        <v>29.78</v>
      </c>
      <c r="C15" s="178">
        <v>2.12</v>
      </c>
      <c r="D15" s="179"/>
      <c r="E15" s="180"/>
      <c r="F15" s="181"/>
      <c r="G15" s="179">
        <v>0.63</v>
      </c>
      <c r="H15" s="182">
        <v>0.91</v>
      </c>
      <c r="I15" s="183">
        <v>0.91</v>
      </c>
      <c r="J15" s="180">
        <v>0.78</v>
      </c>
      <c r="K15" s="180">
        <v>1.61</v>
      </c>
      <c r="L15" s="178">
        <v>0.75</v>
      </c>
      <c r="M15" s="180">
        <v>1.79</v>
      </c>
      <c r="N15" s="180">
        <v>1.43</v>
      </c>
      <c r="O15" s="180">
        <v>1.55</v>
      </c>
      <c r="P15" s="143">
        <v>1.86</v>
      </c>
      <c r="Q15" s="143">
        <v>1.98</v>
      </c>
      <c r="R15" s="144">
        <v>2.12</v>
      </c>
      <c r="S15" s="145"/>
      <c r="T15" s="143"/>
      <c r="U15" s="146"/>
      <c r="V15" s="182"/>
      <c r="W15" s="184"/>
      <c r="X15" s="184"/>
      <c r="Y15" s="184"/>
      <c r="Z15" s="184">
        <v>0.26</v>
      </c>
      <c r="AA15" s="184">
        <v>0.35</v>
      </c>
      <c r="AB15" s="184"/>
      <c r="AC15" s="184">
        <v>0.68</v>
      </c>
      <c r="AD15" s="184">
        <v>0.91</v>
      </c>
      <c r="AE15" s="184"/>
      <c r="AF15" s="184"/>
      <c r="AG15" s="184"/>
      <c r="AH15" s="184"/>
      <c r="AI15" s="184"/>
      <c r="AJ15" s="184"/>
      <c r="AK15" s="184"/>
      <c r="AL15" s="184"/>
      <c r="AM15" s="184"/>
      <c r="AN15" s="184"/>
      <c r="AO15" s="185"/>
      <c r="AP15" s="145">
        <v>0.92</v>
      </c>
      <c r="AQ15" s="184">
        <v>1.1599999999999999</v>
      </c>
      <c r="AR15" s="181">
        <v>1.87</v>
      </c>
    </row>
    <row r="16" spans="1:44">
      <c r="B16" s="136">
        <v>32.83</v>
      </c>
      <c r="C16" s="170">
        <v>2.34</v>
      </c>
      <c r="D16" s="171"/>
      <c r="E16" s="172">
        <v>9.36</v>
      </c>
      <c r="F16" s="173">
        <v>5.94</v>
      </c>
      <c r="G16" s="171">
        <v>5.4</v>
      </c>
      <c r="H16" s="174">
        <v>7.24</v>
      </c>
      <c r="I16" s="175">
        <v>8.77</v>
      </c>
      <c r="J16" s="172">
        <v>8.5500000000000007</v>
      </c>
      <c r="K16" s="172">
        <v>6.52</v>
      </c>
      <c r="L16" s="170">
        <v>5.23</v>
      </c>
      <c r="M16" s="172">
        <v>7.68</v>
      </c>
      <c r="N16" s="172">
        <v>6.45</v>
      </c>
      <c r="O16" s="172"/>
      <c r="P16" s="136">
        <v>6.16</v>
      </c>
      <c r="Q16" s="136">
        <v>6.11</v>
      </c>
      <c r="R16" s="186">
        <v>6.1</v>
      </c>
      <c r="S16" s="152">
        <v>5.43</v>
      </c>
      <c r="T16" s="136"/>
      <c r="U16" s="153">
        <v>8.19</v>
      </c>
      <c r="V16" s="174"/>
      <c r="W16" s="176"/>
      <c r="X16" s="176"/>
      <c r="Y16" s="176"/>
      <c r="Z16" s="176">
        <v>8.35</v>
      </c>
      <c r="AA16" s="176">
        <v>7.45</v>
      </c>
      <c r="AB16" s="176">
        <v>8.33</v>
      </c>
      <c r="AC16" s="176">
        <v>6.87</v>
      </c>
      <c r="AD16" s="176">
        <v>9.41</v>
      </c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7"/>
      <c r="AP16" s="152">
        <v>10.23</v>
      </c>
      <c r="AQ16" s="176">
        <v>10.24</v>
      </c>
      <c r="AR16" s="173">
        <v>8.86</v>
      </c>
    </row>
    <row r="17" spans="1:44" s="156" customFormat="1">
      <c r="A17" s="156" t="s">
        <v>560</v>
      </c>
      <c r="B17" s="157">
        <v>33.68</v>
      </c>
      <c r="C17" s="158">
        <f t="shared" si="0"/>
        <v>2.4005702066999288</v>
      </c>
      <c r="D17" s="159">
        <v>1.64</v>
      </c>
      <c r="E17" s="160">
        <v>1.01</v>
      </c>
      <c r="F17" s="161">
        <v>1.0900000000000001</v>
      </c>
      <c r="G17" s="159">
        <v>1.28</v>
      </c>
      <c r="H17" s="162">
        <v>1.56</v>
      </c>
      <c r="I17" s="163">
        <v>1.23</v>
      </c>
      <c r="J17" s="160">
        <v>1.4</v>
      </c>
      <c r="K17" s="160">
        <v>1.72</v>
      </c>
      <c r="L17" s="158">
        <v>1.21</v>
      </c>
      <c r="M17" s="160">
        <v>2.06</v>
      </c>
      <c r="N17" s="160">
        <v>1.78</v>
      </c>
      <c r="O17" s="160">
        <v>1.83</v>
      </c>
      <c r="P17" s="157">
        <v>1.32</v>
      </c>
      <c r="Q17" s="157">
        <v>1.28</v>
      </c>
      <c r="R17" s="164">
        <v>1.29</v>
      </c>
      <c r="S17" s="165">
        <v>5.22</v>
      </c>
      <c r="T17" s="157">
        <v>4.47</v>
      </c>
      <c r="U17" s="166">
        <v>4.47</v>
      </c>
      <c r="V17" s="162"/>
      <c r="W17" s="187"/>
      <c r="X17" s="187"/>
      <c r="Y17" s="187"/>
      <c r="Z17" s="187">
        <v>4.0599999999999996</v>
      </c>
      <c r="AA17" s="187">
        <v>2.76</v>
      </c>
      <c r="AB17" s="187">
        <v>4.05</v>
      </c>
      <c r="AC17" s="187">
        <v>4.1399999999999997</v>
      </c>
      <c r="AD17" s="187">
        <v>4.47</v>
      </c>
      <c r="AE17" s="187"/>
      <c r="AF17" s="187"/>
      <c r="AG17" s="187"/>
      <c r="AH17" s="187"/>
      <c r="AI17" s="187"/>
      <c r="AJ17" s="187"/>
      <c r="AK17" s="187"/>
      <c r="AL17" s="187"/>
      <c r="AM17" s="187"/>
      <c r="AN17" s="187"/>
      <c r="AO17" s="188"/>
      <c r="AP17" s="165">
        <v>9.2899999999999991</v>
      </c>
      <c r="AQ17" s="160">
        <v>9.36</v>
      </c>
      <c r="AR17" s="161">
        <v>9.16</v>
      </c>
    </row>
    <row r="18" spans="1:44" s="156" customFormat="1">
      <c r="A18" s="156" t="s">
        <v>561</v>
      </c>
      <c r="B18" s="157">
        <v>34.93</v>
      </c>
      <c r="C18" s="158">
        <f t="shared" si="0"/>
        <v>2.4896650035637919</v>
      </c>
      <c r="D18" s="159">
        <v>2.41</v>
      </c>
      <c r="E18" s="160">
        <v>6.97</v>
      </c>
      <c r="F18" s="161">
        <v>9.81</v>
      </c>
      <c r="G18" s="159">
        <v>5.2</v>
      </c>
      <c r="H18" s="162">
        <v>6.08</v>
      </c>
      <c r="I18" s="163">
        <v>6.14</v>
      </c>
      <c r="J18" s="160">
        <v>6.1</v>
      </c>
      <c r="K18" s="160">
        <v>3.68</v>
      </c>
      <c r="L18" s="158">
        <v>5</v>
      </c>
      <c r="M18" s="160">
        <v>3.8</v>
      </c>
      <c r="N18" s="160">
        <v>3.72</v>
      </c>
      <c r="O18" s="160">
        <v>3.5</v>
      </c>
      <c r="P18" s="157">
        <v>4.75</v>
      </c>
      <c r="Q18" s="157">
        <v>4.82</v>
      </c>
      <c r="R18" s="164">
        <v>4.8</v>
      </c>
      <c r="S18" s="165">
        <v>7.86</v>
      </c>
      <c r="T18" s="157">
        <v>5.91</v>
      </c>
      <c r="U18" s="166">
        <v>5.91</v>
      </c>
      <c r="V18" s="162"/>
      <c r="W18" s="187"/>
      <c r="X18" s="187"/>
      <c r="Y18" s="187"/>
      <c r="Z18" s="187">
        <v>5.12</v>
      </c>
      <c r="AA18" s="187">
        <v>5.22</v>
      </c>
      <c r="AB18" s="187">
        <v>2.89</v>
      </c>
      <c r="AC18" s="187">
        <v>4.3600000000000003</v>
      </c>
      <c r="AD18" s="187">
        <v>3.05</v>
      </c>
      <c r="AE18" s="187"/>
      <c r="AF18" s="187"/>
      <c r="AG18" s="187"/>
      <c r="AH18" s="187"/>
      <c r="AI18" s="187"/>
      <c r="AJ18" s="187"/>
      <c r="AK18" s="187"/>
      <c r="AL18" s="187"/>
      <c r="AM18" s="187"/>
      <c r="AN18" s="187"/>
      <c r="AO18" s="188"/>
      <c r="AP18" s="165">
        <v>3.81</v>
      </c>
      <c r="AQ18" s="160">
        <v>2.59</v>
      </c>
      <c r="AR18" s="161">
        <v>2.06</v>
      </c>
    </row>
    <row r="19" spans="1:44" s="156" customFormat="1">
      <c r="A19" s="156" t="s">
        <v>562</v>
      </c>
      <c r="B19" s="157">
        <v>35.86</v>
      </c>
      <c r="C19" s="158">
        <f t="shared" si="0"/>
        <v>2.5559515324305062</v>
      </c>
      <c r="D19" s="159">
        <v>0.59</v>
      </c>
      <c r="E19" s="160">
        <v>0.23</v>
      </c>
      <c r="F19" s="161">
        <v>0.12</v>
      </c>
      <c r="G19" s="159">
        <v>0.3</v>
      </c>
      <c r="H19" s="162">
        <v>0.51</v>
      </c>
      <c r="I19" s="163">
        <v>0.35</v>
      </c>
      <c r="J19" s="160">
        <v>0.33</v>
      </c>
      <c r="K19" s="160">
        <v>0.55000000000000004</v>
      </c>
      <c r="L19" s="158">
        <v>0.3</v>
      </c>
      <c r="M19" s="160">
        <v>0.43</v>
      </c>
      <c r="N19" s="160">
        <v>0.56000000000000005</v>
      </c>
      <c r="O19" s="160">
        <v>0.56000000000000005</v>
      </c>
      <c r="P19" s="157">
        <v>0.46</v>
      </c>
      <c r="Q19" s="157">
        <v>0.41</v>
      </c>
      <c r="R19" s="164">
        <v>0.41</v>
      </c>
      <c r="S19" s="165">
        <v>0.68</v>
      </c>
      <c r="T19" s="157">
        <v>0.19</v>
      </c>
      <c r="U19" s="166">
        <v>0.19</v>
      </c>
      <c r="V19" s="162"/>
      <c r="W19" s="157"/>
      <c r="X19" s="157"/>
      <c r="Y19" s="157"/>
      <c r="Z19" s="157">
        <v>0.22</v>
      </c>
      <c r="AA19" s="157">
        <v>0.19</v>
      </c>
      <c r="AB19" s="157">
        <v>0</v>
      </c>
      <c r="AC19" s="157">
        <v>0.22</v>
      </c>
      <c r="AD19" s="157">
        <v>0.34</v>
      </c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64"/>
      <c r="AP19" s="165">
        <v>0</v>
      </c>
      <c r="AQ19" s="160">
        <v>0</v>
      </c>
      <c r="AR19" s="161">
        <v>0</v>
      </c>
    </row>
    <row r="20" spans="1:44">
      <c r="A20" s="189"/>
      <c r="B20" s="190">
        <v>36.35</v>
      </c>
      <c r="C20" s="191">
        <v>2.59</v>
      </c>
      <c r="D20" s="192">
        <v>1.05</v>
      </c>
      <c r="E20" s="193">
        <v>0.85</v>
      </c>
      <c r="F20" s="194">
        <v>1.28</v>
      </c>
      <c r="G20" s="192">
        <v>1</v>
      </c>
      <c r="H20" s="195">
        <v>1.44</v>
      </c>
      <c r="I20" s="196">
        <v>1.23</v>
      </c>
      <c r="J20" s="193">
        <v>1.25</v>
      </c>
      <c r="K20" s="193">
        <v>1.31</v>
      </c>
      <c r="L20" s="191">
        <v>0.99</v>
      </c>
      <c r="M20" s="193">
        <v>2.1</v>
      </c>
      <c r="N20" s="193">
        <v>1.37</v>
      </c>
      <c r="O20" s="193">
        <v>1.33</v>
      </c>
      <c r="P20" s="190">
        <v>1.95</v>
      </c>
      <c r="Q20" s="190">
        <v>1.93</v>
      </c>
      <c r="R20" s="197">
        <v>1.92</v>
      </c>
      <c r="S20" s="198">
        <v>0.57999999999999996</v>
      </c>
      <c r="T20" s="190">
        <v>0.89</v>
      </c>
      <c r="U20" s="199">
        <v>1.02</v>
      </c>
      <c r="V20" s="195"/>
      <c r="W20" s="190"/>
      <c r="X20" s="190"/>
      <c r="Y20" s="190"/>
      <c r="Z20" s="190">
        <v>2.16</v>
      </c>
      <c r="AA20" s="190">
        <v>0.79</v>
      </c>
      <c r="AB20" s="190">
        <v>0.53</v>
      </c>
      <c r="AC20" s="190">
        <v>0.91</v>
      </c>
      <c r="AD20" s="190">
        <v>3.33</v>
      </c>
      <c r="AE20" s="190"/>
      <c r="AF20" s="190"/>
      <c r="AG20" s="190"/>
      <c r="AH20" s="190"/>
      <c r="AI20" s="190"/>
      <c r="AJ20" s="190"/>
      <c r="AK20" s="190"/>
      <c r="AL20" s="190"/>
      <c r="AM20" s="190"/>
      <c r="AN20" s="190"/>
      <c r="AO20" s="197"/>
      <c r="AP20" s="198">
        <v>1.63</v>
      </c>
      <c r="AQ20" s="193">
        <v>1.77</v>
      </c>
      <c r="AR20" s="194">
        <v>1.34</v>
      </c>
    </row>
    <row r="21" spans="1:44" hidden="1">
      <c r="B21" s="136">
        <v>38.72</v>
      </c>
      <c r="C21" s="170">
        <v>2.76</v>
      </c>
      <c r="D21" s="171"/>
      <c r="E21" s="172"/>
      <c r="F21" s="173"/>
      <c r="G21" s="171"/>
      <c r="H21" s="174"/>
      <c r="I21" s="175"/>
      <c r="J21" s="172"/>
      <c r="K21" s="172"/>
      <c r="L21" s="170"/>
      <c r="M21" s="172">
        <v>0.85</v>
      </c>
      <c r="N21" s="172">
        <v>0.55000000000000004</v>
      </c>
      <c r="O21" s="172"/>
      <c r="P21" s="136">
        <v>0.92</v>
      </c>
      <c r="Q21" s="136"/>
      <c r="R21" s="137">
        <v>0.92</v>
      </c>
      <c r="S21" s="152"/>
      <c r="T21" s="169"/>
      <c r="U21" s="200">
        <v>0.9</v>
      </c>
      <c r="V21" s="174"/>
      <c r="W21" s="136"/>
      <c r="X21" s="136"/>
      <c r="Y21" s="136"/>
      <c r="Z21" s="136"/>
      <c r="AA21" s="136">
        <v>0.75</v>
      </c>
      <c r="AB21" s="136"/>
      <c r="AC21" s="136">
        <v>0.21</v>
      </c>
      <c r="AD21" s="136">
        <v>0.35</v>
      </c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7"/>
      <c r="AP21" s="152"/>
      <c r="AQ21" s="172"/>
      <c r="AR21" s="201"/>
    </row>
    <row r="22" spans="1:44">
      <c r="B22" s="136">
        <v>40.71</v>
      </c>
      <c r="C22" s="170">
        <v>2.9</v>
      </c>
      <c r="D22" s="171"/>
      <c r="E22" s="172"/>
      <c r="F22" s="173"/>
      <c r="G22" s="171">
        <v>2.34</v>
      </c>
      <c r="H22" s="174">
        <v>0.9</v>
      </c>
      <c r="I22" s="175">
        <v>1.04</v>
      </c>
      <c r="J22" s="172">
        <v>1.03</v>
      </c>
      <c r="K22" s="172">
        <v>1.29</v>
      </c>
      <c r="L22" s="170">
        <v>2.27</v>
      </c>
      <c r="M22" s="172">
        <v>1.2</v>
      </c>
      <c r="N22" s="172">
        <v>1.26</v>
      </c>
      <c r="O22" s="172">
        <v>1.28</v>
      </c>
      <c r="P22" s="169">
        <v>1</v>
      </c>
      <c r="Q22" s="136"/>
      <c r="R22" s="137">
        <v>0.95</v>
      </c>
      <c r="S22" s="152"/>
      <c r="T22" s="169"/>
      <c r="U22" s="200"/>
      <c r="V22" s="174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7"/>
      <c r="AP22" s="152"/>
      <c r="AQ22" s="172"/>
      <c r="AR22" s="201"/>
    </row>
    <row r="23" spans="1:44" ht="33">
      <c r="B23" s="136">
        <v>41.18</v>
      </c>
      <c r="C23" s="170">
        <f t="shared" si="0"/>
        <v>2.9351389878831076</v>
      </c>
      <c r="D23" s="171"/>
      <c r="E23" s="172"/>
      <c r="F23" s="173">
        <v>1.69</v>
      </c>
      <c r="G23" s="171"/>
      <c r="H23" s="174">
        <v>0.36</v>
      </c>
      <c r="I23" s="175">
        <v>0.32</v>
      </c>
      <c r="J23" s="172">
        <v>0.35</v>
      </c>
      <c r="K23" s="172">
        <v>0.48</v>
      </c>
      <c r="L23" s="170">
        <v>0.24</v>
      </c>
      <c r="M23" s="202" t="s">
        <v>563</v>
      </c>
      <c r="N23" s="172">
        <v>0.43</v>
      </c>
      <c r="O23" s="172">
        <v>0.46</v>
      </c>
      <c r="P23" s="203" t="s">
        <v>564</v>
      </c>
      <c r="Q23" s="204" t="s">
        <v>565</v>
      </c>
      <c r="R23" s="137">
        <v>0.51</v>
      </c>
      <c r="S23" s="205" t="s">
        <v>566</v>
      </c>
      <c r="T23" s="136">
        <v>0.28000000000000003</v>
      </c>
      <c r="U23" s="153">
        <v>0.28000000000000003</v>
      </c>
      <c r="V23" s="174"/>
      <c r="W23" s="206"/>
      <c r="X23" s="206"/>
      <c r="Y23" s="206"/>
      <c r="Z23" s="206">
        <v>0.44</v>
      </c>
      <c r="AA23" s="206"/>
      <c r="AB23" s="206"/>
      <c r="AC23" s="206">
        <v>0.32</v>
      </c>
      <c r="AD23" s="206">
        <v>0.88</v>
      </c>
      <c r="AE23" s="206"/>
      <c r="AF23" s="206"/>
      <c r="AG23" s="206"/>
      <c r="AH23" s="206"/>
      <c r="AI23" s="206"/>
      <c r="AJ23" s="206"/>
      <c r="AK23" s="206"/>
      <c r="AL23" s="206"/>
      <c r="AM23" s="206"/>
      <c r="AN23" s="206"/>
      <c r="AO23" s="207"/>
      <c r="AP23" s="152"/>
      <c r="AQ23" s="172"/>
      <c r="AR23" s="201"/>
    </row>
    <row r="24" spans="1:44" hidden="1">
      <c r="B24" s="136">
        <v>43.97</v>
      </c>
      <c r="C24" s="170">
        <v>3.13</v>
      </c>
      <c r="D24" s="171"/>
      <c r="E24" s="172"/>
      <c r="F24" s="173"/>
      <c r="G24" s="171"/>
      <c r="H24" s="174"/>
      <c r="I24" s="175"/>
      <c r="J24" s="172"/>
      <c r="K24" s="172"/>
      <c r="L24" s="170"/>
      <c r="M24" s="202"/>
      <c r="N24" s="172"/>
      <c r="O24" s="172"/>
      <c r="P24" s="203">
        <v>0.89</v>
      </c>
      <c r="Q24" s="204"/>
      <c r="R24" s="137">
        <v>0.95</v>
      </c>
      <c r="S24" s="205"/>
      <c r="T24" s="136"/>
      <c r="U24" s="153"/>
      <c r="V24" s="174"/>
      <c r="W24" s="206"/>
      <c r="X24" s="206"/>
      <c r="Y24" s="206"/>
      <c r="Z24" s="206">
        <v>0.54</v>
      </c>
      <c r="AA24" s="206"/>
      <c r="AB24" s="206"/>
      <c r="AC24" s="206"/>
      <c r="AD24" s="206">
        <v>0.26</v>
      </c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7"/>
      <c r="AP24" s="152"/>
      <c r="AQ24" s="172"/>
      <c r="AR24" s="201"/>
    </row>
    <row r="25" spans="1:44" ht="17.25" thickBot="1">
      <c r="B25" s="169">
        <v>49.2</v>
      </c>
      <c r="C25" s="170">
        <f t="shared" si="0"/>
        <v>3.5067712045616539</v>
      </c>
      <c r="D25" s="208"/>
      <c r="E25" s="209"/>
      <c r="F25" s="210"/>
      <c r="G25" s="208"/>
      <c r="H25" s="211">
        <v>0.73</v>
      </c>
      <c r="I25" s="212">
        <v>0.43</v>
      </c>
      <c r="J25" s="209">
        <v>0.47</v>
      </c>
      <c r="K25" s="209">
        <v>0.66</v>
      </c>
      <c r="L25" s="213" t="s">
        <v>567</v>
      </c>
      <c r="M25" s="214" t="s">
        <v>567</v>
      </c>
      <c r="N25" s="209">
        <v>0.72</v>
      </c>
      <c r="O25" s="209">
        <v>0.49</v>
      </c>
      <c r="P25" s="215">
        <v>1.34</v>
      </c>
      <c r="Q25" s="215">
        <v>1.3</v>
      </c>
      <c r="R25" s="216">
        <v>1.26</v>
      </c>
      <c r="S25" s="217">
        <v>0.95</v>
      </c>
      <c r="T25" s="218">
        <v>0.99</v>
      </c>
      <c r="U25" s="219">
        <v>0.99</v>
      </c>
      <c r="V25" s="211"/>
      <c r="W25" s="220"/>
      <c r="X25" s="220"/>
      <c r="Y25" s="220"/>
      <c r="Z25" s="220">
        <v>2.37</v>
      </c>
      <c r="AA25" s="220">
        <v>0.84</v>
      </c>
      <c r="AB25" s="220">
        <v>0.95</v>
      </c>
      <c r="AC25" s="220">
        <v>0.77</v>
      </c>
      <c r="AD25" s="220">
        <v>0.28000000000000003</v>
      </c>
      <c r="AE25" s="220"/>
      <c r="AF25" s="220"/>
      <c r="AG25" s="220"/>
      <c r="AH25" s="220"/>
      <c r="AI25" s="220"/>
      <c r="AJ25" s="220"/>
      <c r="AK25" s="220"/>
      <c r="AL25" s="220"/>
      <c r="AM25" s="220"/>
      <c r="AN25" s="220"/>
      <c r="AO25" s="221"/>
      <c r="AP25" s="217">
        <v>0.93</v>
      </c>
      <c r="AQ25" s="209">
        <v>0.75</v>
      </c>
      <c r="AR25" s="222">
        <v>0.9</v>
      </c>
    </row>
    <row r="26" spans="1:44">
      <c r="B26" s="99"/>
      <c r="C26" s="223"/>
      <c r="D26" s="223"/>
      <c r="E26" s="223"/>
      <c r="F26" s="223"/>
      <c r="G26" s="223"/>
      <c r="H26" s="223"/>
      <c r="I26" s="223"/>
      <c r="J26" s="223"/>
      <c r="K26" s="223"/>
      <c r="L26" s="224"/>
      <c r="M26" s="224"/>
      <c r="N26" s="223"/>
      <c r="O26" s="223"/>
      <c r="P26" s="225"/>
      <c r="Q26" s="225"/>
      <c r="R26" s="99"/>
      <c r="S26" s="99"/>
      <c r="T26" s="226"/>
      <c r="U26" s="226"/>
      <c r="V26" s="223"/>
      <c r="W26" s="227"/>
      <c r="X26" s="227"/>
      <c r="Y26" s="227"/>
      <c r="Z26" s="227"/>
      <c r="AP26" s="99"/>
      <c r="AQ26" s="223"/>
      <c r="AR26" s="228"/>
    </row>
  </sheetData>
  <mergeCells count="11">
    <mergeCell ref="B1:C1"/>
    <mergeCell ref="B2:C2"/>
    <mergeCell ref="D2:F2"/>
    <mergeCell ref="M2:R2"/>
    <mergeCell ref="S2:U2"/>
    <mergeCell ref="AP2:AR2"/>
    <mergeCell ref="B3:C3"/>
    <mergeCell ref="B4:C4"/>
    <mergeCell ref="B5:C5"/>
    <mergeCell ref="A7:A8"/>
    <mergeCell ref="V2:AO2"/>
  </mergeCells>
  <phoneticPr fontId="3" type="noConversion"/>
  <pageMargins left="0.7" right="0.7" top="0.75" bottom="0.75" header="0.3" footer="0.3"/>
  <pageSetup paperSize="9" orientation="portrait" r:id="rId1"/>
  <headerFooter>
    <oddHeader>&amp;R&amp;"Arial Narrow"&amp;11&amp;KA50034Secret&amp;1#</oddHeader>
    <oddFooter>&amp;L&amp;1#&amp;"Arial Narrow"&amp;11&amp;K000000© 2024 LG Chem, Ltd.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EFBA-0C81-4F34-A5BC-2C07E5E2EA4F}">
  <dimension ref="A1:FM17"/>
  <sheetViews>
    <sheetView showGridLines="0" workbookViewId="0">
      <pane xSplit="2" topLeftCell="BU1" activePane="topRight" state="frozen"/>
      <selection pane="topRight" activeCell="CA18" sqref="CA18"/>
    </sheetView>
  </sheetViews>
  <sheetFormatPr defaultRowHeight="16.5"/>
  <cols>
    <col min="1" max="2" width="8.88671875" style="101"/>
    <col min="3" max="15" width="9.44140625" style="101" customWidth="1"/>
    <col min="16" max="32" width="9.44140625" style="101" hidden="1" customWidth="1"/>
    <col min="33" max="77" width="9.44140625" style="101" customWidth="1"/>
    <col min="78" max="16384" width="8.88671875" style="101"/>
  </cols>
  <sheetData>
    <row r="1" spans="1:169">
      <c r="A1" s="100"/>
      <c r="B1" s="100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229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99"/>
      <c r="BV1" s="99"/>
      <c r="BW1" s="99"/>
      <c r="BX1" s="99"/>
      <c r="BY1" s="99"/>
    </row>
    <row r="2" spans="1:169">
      <c r="A2" s="100"/>
      <c r="B2" s="100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229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  <c r="BS2" s="136"/>
      <c r="BT2" s="136"/>
      <c r="BU2" s="99"/>
      <c r="BV2" s="99"/>
      <c r="BW2" s="99"/>
      <c r="BX2" s="99"/>
      <c r="BY2" s="99"/>
    </row>
    <row r="3" spans="1:169">
      <c r="A3" s="230" t="s">
        <v>556</v>
      </c>
      <c r="B3" s="230" t="s">
        <v>555</v>
      </c>
      <c r="C3" s="230"/>
      <c r="D3" s="230" t="s">
        <v>568</v>
      </c>
      <c r="E3" s="230" t="s">
        <v>193</v>
      </c>
      <c r="F3" s="230" t="s">
        <v>194</v>
      </c>
      <c r="G3" s="230" t="s">
        <v>195</v>
      </c>
      <c r="H3" s="230" t="s">
        <v>569</v>
      </c>
      <c r="I3" s="230" t="s">
        <v>570</v>
      </c>
      <c r="J3" s="230" t="s">
        <v>571</v>
      </c>
      <c r="K3" s="230" t="s">
        <v>572</v>
      </c>
      <c r="L3" s="230" t="s">
        <v>573</v>
      </c>
      <c r="M3" s="230" t="s">
        <v>236</v>
      </c>
      <c r="N3" s="230" t="s">
        <v>237</v>
      </c>
      <c r="O3" s="230" t="s">
        <v>238</v>
      </c>
      <c r="P3" s="230" t="s">
        <v>574</v>
      </c>
      <c r="Q3" s="230" t="s">
        <v>269</v>
      </c>
      <c r="R3" s="230" t="s">
        <v>270</v>
      </c>
      <c r="S3" s="230" t="s">
        <v>575</v>
      </c>
      <c r="T3" s="230" t="s">
        <v>576</v>
      </c>
      <c r="U3" s="230" t="s">
        <v>577</v>
      </c>
      <c r="V3" s="230" t="s">
        <v>578</v>
      </c>
      <c r="W3" s="230" t="s">
        <v>275</v>
      </c>
      <c r="X3" s="230" t="s">
        <v>276</v>
      </c>
      <c r="Y3" s="230" t="s">
        <v>579</v>
      </c>
      <c r="Z3" s="230" t="s">
        <v>278</v>
      </c>
      <c r="AA3" s="230" t="s">
        <v>279</v>
      </c>
      <c r="AB3" s="230" t="s">
        <v>280</v>
      </c>
      <c r="AC3" s="230" t="s">
        <v>281</v>
      </c>
      <c r="AD3" s="230" t="s">
        <v>580</v>
      </c>
      <c r="AE3" s="230" t="s">
        <v>283</v>
      </c>
      <c r="AF3" s="230" t="s">
        <v>284</v>
      </c>
      <c r="AG3" s="230" t="s">
        <v>285</v>
      </c>
      <c r="AH3" s="230" t="s">
        <v>581</v>
      </c>
      <c r="AI3" s="230" t="s">
        <v>287</v>
      </c>
      <c r="AJ3" s="230" t="s">
        <v>288</v>
      </c>
      <c r="AK3" s="230" t="s">
        <v>289</v>
      </c>
      <c r="AL3" s="230" t="s">
        <v>290</v>
      </c>
      <c r="AM3" s="230" t="s">
        <v>582</v>
      </c>
      <c r="AN3" s="230" t="s">
        <v>292</v>
      </c>
      <c r="AO3" s="230" t="s">
        <v>293</v>
      </c>
      <c r="AP3" s="230" t="s">
        <v>294</v>
      </c>
      <c r="AQ3" s="230" t="s">
        <v>295</v>
      </c>
      <c r="AR3" s="230" t="s">
        <v>296</v>
      </c>
      <c r="AS3" s="230" t="s">
        <v>297</v>
      </c>
      <c r="AT3" s="230" t="s">
        <v>583</v>
      </c>
      <c r="AU3" s="230" t="s">
        <v>584</v>
      </c>
      <c r="AV3" s="230" t="s">
        <v>585</v>
      </c>
      <c r="AW3" s="230" t="s">
        <v>586</v>
      </c>
      <c r="AX3" s="230" t="s">
        <v>587</v>
      </c>
      <c r="AY3" s="230" t="s">
        <v>588</v>
      </c>
      <c r="AZ3" s="230" t="s">
        <v>589</v>
      </c>
      <c r="BA3" s="230" t="s">
        <v>590</v>
      </c>
      <c r="BB3" s="230" t="s">
        <v>591</v>
      </c>
      <c r="BC3" s="230" t="s">
        <v>592</v>
      </c>
      <c r="BD3" s="230" t="s">
        <v>589</v>
      </c>
      <c r="BE3" s="230" t="s">
        <v>583</v>
      </c>
      <c r="BF3" s="230" t="s">
        <v>593</v>
      </c>
      <c r="BG3" s="230" t="s">
        <v>594</v>
      </c>
      <c r="BH3" s="230" t="s">
        <v>595</v>
      </c>
      <c r="BI3" s="230" t="s">
        <v>596</v>
      </c>
      <c r="BJ3" s="230" t="s">
        <v>597</v>
      </c>
      <c r="BK3" s="230" t="s">
        <v>598</v>
      </c>
      <c r="BL3" s="230" t="s">
        <v>599</v>
      </c>
      <c r="BM3" s="230" t="s">
        <v>315</v>
      </c>
      <c r="BN3" s="230" t="s">
        <v>316</v>
      </c>
      <c r="BO3" s="230" t="s">
        <v>600</v>
      </c>
      <c r="BP3" s="230" t="s">
        <v>318</v>
      </c>
      <c r="BQ3" s="230" t="s">
        <v>319</v>
      </c>
      <c r="BR3" s="230" t="s">
        <v>320</v>
      </c>
      <c r="BS3" s="230" t="s">
        <v>321</v>
      </c>
      <c r="BT3" s="230" t="s">
        <v>322</v>
      </c>
      <c r="BU3" s="230" t="s">
        <v>323</v>
      </c>
      <c r="BV3" s="230" t="s">
        <v>324</v>
      </c>
      <c r="BW3" s="230" t="s">
        <v>325</v>
      </c>
      <c r="BX3" s="230" t="s">
        <v>326</v>
      </c>
      <c r="BY3" s="230" t="s">
        <v>327</v>
      </c>
      <c r="BZ3" s="230" t="s">
        <v>601</v>
      </c>
      <c r="CA3" s="230" t="s">
        <v>331</v>
      </c>
      <c r="CB3" s="230" t="s">
        <v>333</v>
      </c>
      <c r="CC3" s="230" t="s">
        <v>602</v>
      </c>
      <c r="CD3" s="230" t="s">
        <v>603</v>
      </c>
      <c r="CE3" s="230"/>
      <c r="CF3" s="230" t="s">
        <v>329</v>
      </c>
      <c r="CG3" s="230" t="s">
        <v>330</v>
      </c>
      <c r="CH3" s="230" t="s">
        <v>604</v>
      </c>
      <c r="CI3" s="230" t="s">
        <v>333</v>
      </c>
      <c r="CJ3" s="230"/>
      <c r="CK3" s="230"/>
      <c r="CL3" s="230"/>
      <c r="CM3" s="230"/>
      <c r="CN3" s="230"/>
      <c r="CO3" s="230"/>
      <c r="CP3" s="230"/>
      <c r="CQ3" s="230"/>
      <c r="CR3" s="230"/>
      <c r="CS3" s="230"/>
      <c r="CT3" s="230"/>
      <c r="CU3" s="230"/>
      <c r="CV3" s="230"/>
      <c r="CW3" s="230"/>
      <c r="CX3" s="230"/>
      <c r="CY3" s="230"/>
      <c r="CZ3" s="230"/>
      <c r="DA3" s="230"/>
      <c r="DB3" s="230"/>
      <c r="DC3" s="230"/>
      <c r="DD3" s="230"/>
      <c r="DE3" s="230"/>
      <c r="DF3" s="230"/>
      <c r="DG3" s="230"/>
      <c r="DH3" s="230"/>
      <c r="DI3" s="230"/>
      <c r="DJ3" s="230"/>
      <c r="DK3" s="230"/>
      <c r="DL3" s="230"/>
      <c r="DM3" s="230"/>
      <c r="DN3" s="230"/>
      <c r="DO3" s="230"/>
      <c r="DP3" s="230"/>
      <c r="DQ3" s="230"/>
      <c r="DR3" s="230"/>
      <c r="DS3" s="230"/>
      <c r="DT3" s="230"/>
      <c r="DU3" s="230"/>
      <c r="DV3" s="230"/>
      <c r="DW3" s="230"/>
      <c r="DX3" s="230"/>
      <c r="DY3" s="230"/>
      <c r="DZ3" s="230"/>
      <c r="EA3" s="230"/>
      <c r="EB3" s="230"/>
      <c r="EC3" s="230"/>
      <c r="ED3" s="230"/>
      <c r="EE3" s="230"/>
      <c r="EF3" s="230"/>
      <c r="EG3" s="230"/>
      <c r="EH3" s="230"/>
      <c r="EI3" s="230"/>
      <c r="EJ3" s="230"/>
      <c r="EK3" s="230"/>
      <c r="EL3" s="230"/>
      <c r="EM3" s="230"/>
      <c r="EN3" s="230"/>
      <c r="EO3" s="230"/>
      <c r="EP3" s="230"/>
      <c r="EQ3" s="230"/>
      <c r="ER3" s="230"/>
      <c r="ES3" s="230"/>
      <c r="ET3" s="230"/>
      <c r="EU3" s="230"/>
      <c r="EV3" s="230"/>
      <c r="EW3" s="230"/>
      <c r="EX3" s="230"/>
      <c r="EY3" s="230"/>
      <c r="EZ3" s="230"/>
      <c r="FA3" s="230"/>
      <c r="FB3" s="230"/>
      <c r="FC3" s="230"/>
      <c r="FD3" s="230"/>
      <c r="FE3" s="230"/>
      <c r="FF3" s="230"/>
      <c r="FG3" s="230"/>
      <c r="FH3" s="230"/>
      <c r="FI3" s="230"/>
      <c r="FJ3" s="230"/>
      <c r="FK3" s="230"/>
      <c r="FL3" s="230"/>
      <c r="FM3" s="230"/>
    </row>
    <row r="4" spans="1:169" ht="33" customHeight="1">
      <c r="A4" s="230">
        <v>3.9929999999999999</v>
      </c>
      <c r="B4" s="230">
        <v>0.52</v>
      </c>
      <c r="C4" s="231"/>
      <c r="D4" s="231">
        <v>9.0300000000000005E-2</v>
      </c>
      <c r="E4" s="231">
        <v>5.3499999999999999E-2</v>
      </c>
      <c r="F4" s="231">
        <v>9.35E-2</v>
      </c>
      <c r="G4" s="231">
        <v>0.1024</v>
      </c>
      <c r="H4" s="231"/>
      <c r="I4" s="231">
        <v>0.1008</v>
      </c>
      <c r="J4" s="231">
        <v>6.4899999999999999E-2</v>
      </c>
      <c r="K4" s="231">
        <v>8.0299999999999996E-2</v>
      </c>
      <c r="L4" s="231">
        <v>5.4699999999999999E-2</v>
      </c>
      <c r="M4" s="231">
        <v>5.7500000000000002E-2</v>
      </c>
      <c r="N4" s="231">
        <v>6.4100000000000004E-2</v>
      </c>
      <c r="O4" s="231">
        <v>7.2800000000000004E-2</v>
      </c>
      <c r="P4" s="231"/>
      <c r="Q4" s="231"/>
      <c r="R4" s="231"/>
      <c r="S4" s="231"/>
      <c r="T4" s="231"/>
      <c r="U4" s="231"/>
      <c r="V4" s="231"/>
      <c r="W4" s="231"/>
      <c r="X4" s="231"/>
      <c r="Y4" s="231"/>
      <c r="Z4" s="231"/>
      <c r="AA4" s="231"/>
      <c r="AB4" s="231"/>
      <c r="AC4" s="231"/>
      <c r="AD4" s="231"/>
      <c r="AE4" s="231"/>
      <c r="AF4" s="231"/>
      <c r="AG4" s="231">
        <v>5.2699999999999997E-2</v>
      </c>
      <c r="AH4" s="231">
        <v>3.3599999999999998E-2</v>
      </c>
      <c r="AI4" s="231">
        <v>3.8100000000000002E-2</v>
      </c>
      <c r="AJ4" s="231">
        <v>4.7399999999999998E-2</v>
      </c>
      <c r="AK4" s="231">
        <v>5.8700000000000002E-2</v>
      </c>
      <c r="AL4" s="231">
        <v>4.7800000000000002E-2</v>
      </c>
      <c r="AM4" s="231">
        <v>6.25E-2</v>
      </c>
      <c r="AN4" s="231">
        <v>4.8099999999999997E-2</v>
      </c>
      <c r="AO4" s="231">
        <v>4.3999999999999997E-2</v>
      </c>
      <c r="AP4" s="231">
        <v>5.62E-2</v>
      </c>
      <c r="AQ4" s="231">
        <v>6.4699999999999994E-2</v>
      </c>
      <c r="AR4" s="231">
        <v>5.79E-2</v>
      </c>
      <c r="AS4" s="231">
        <v>2.9700000000000001E-2</v>
      </c>
      <c r="AT4" s="231">
        <v>4.2200000000000001E-2</v>
      </c>
      <c r="AU4" s="231">
        <v>5.3800000000000001E-2</v>
      </c>
      <c r="AV4" s="231">
        <v>0.1027</v>
      </c>
      <c r="AW4" s="136">
        <v>7.4499999999999997E-2</v>
      </c>
      <c r="AX4" s="136">
        <v>5.8599999999999999E-2</v>
      </c>
      <c r="AY4" s="136">
        <v>9.5299999999999996E-2</v>
      </c>
      <c r="AZ4" s="136">
        <v>9.6100000000000005E-2</v>
      </c>
      <c r="BA4" s="231">
        <v>7.4899999999999994E-2</v>
      </c>
      <c r="BB4" s="231">
        <v>9.5200000000000007E-2</v>
      </c>
      <c r="BC4" s="231">
        <v>9.0800000000000006E-2</v>
      </c>
      <c r="BD4" s="231">
        <v>9.6100000000000005E-2</v>
      </c>
      <c r="BE4" s="231">
        <v>9.98E-2</v>
      </c>
      <c r="BF4" s="231">
        <v>0.1258</v>
      </c>
      <c r="BG4" s="231">
        <v>4.53E-2</v>
      </c>
      <c r="BH4" s="231">
        <v>4.8300000000000003E-2</v>
      </c>
      <c r="BI4" s="231">
        <v>5.2200000000000003E-2</v>
      </c>
      <c r="BJ4" s="136">
        <v>4.3799999999999999E-2</v>
      </c>
      <c r="BK4" s="136">
        <v>5.3199999999999997E-2</v>
      </c>
      <c r="BL4" s="136">
        <v>5.1900000000000002E-2</v>
      </c>
      <c r="BM4" s="136">
        <v>6.3E-2</v>
      </c>
      <c r="BN4" s="136">
        <v>5.3800000000000001E-2</v>
      </c>
      <c r="BO4" s="136">
        <v>6.83E-2</v>
      </c>
      <c r="BP4" s="136">
        <v>5.7000000000000002E-2</v>
      </c>
      <c r="BQ4" s="136">
        <v>4.3799999999999999E-2</v>
      </c>
      <c r="BR4" s="136">
        <v>7.5399999999999995E-2</v>
      </c>
      <c r="BS4" s="136">
        <v>3.8300000000000001E-2</v>
      </c>
      <c r="BT4" s="136">
        <v>4.1700000000000001E-2</v>
      </c>
      <c r="BU4" s="136">
        <v>0.03</v>
      </c>
      <c r="BV4" s="136">
        <v>0.04</v>
      </c>
      <c r="BW4" s="136">
        <v>0.04</v>
      </c>
      <c r="BX4" s="136">
        <v>0.06</v>
      </c>
      <c r="BY4" s="136">
        <v>8.7300000000000003E-2</v>
      </c>
      <c r="BZ4" s="136"/>
      <c r="CA4" s="136">
        <v>7.1800000000000003E-2</v>
      </c>
      <c r="CB4" s="136">
        <v>5.96E-2</v>
      </c>
      <c r="CC4" s="136">
        <v>5.62E-2</v>
      </c>
      <c r="CD4" s="136">
        <v>6.2799999999999995E-2</v>
      </c>
      <c r="CE4" s="136"/>
      <c r="CF4" s="136"/>
      <c r="CG4" s="136"/>
      <c r="CH4" s="136">
        <v>7.1800000000000003E-2</v>
      </c>
      <c r="CI4" s="136">
        <v>5.96E-2</v>
      </c>
      <c r="CJ4" s="136"/>
      <c r="CK4" s="136"/>
      <c r="CL4" s="136"/>
      <c r="CM4" s="136"/>
      <c r="CN4" s="136"/>
      <c r="CO4" s="136"/>
      <c r="CP4" s="136"/>
      <c r="CQ4" s="136"/>
      <c r="CR4" s="136"/>
      <c r="CS4" s="136"/>
      <c r="CT4" s="136"/>
      <c r="CU4" s="136"/>
      <c r="CV4" s="136"/>
      <c r="CW4" s="136"/>
      <c r="CX4" s="136"/>
      <c r="CY4" s="136"/>
      <c r="CZ4" s="136"/>
      <c r="DA4" s="136"/>
      <c r="DB4" s="136"/>
      <c r="DC4" s="136"/>
      <c r="DD4" s="136"/>
      <c r="DE4" s="136"/>
      <c r="DF4" s="136"/>
      <c r="DG4" s="136"/>
      <c r="DH4" s="136"/>
      <c r="DI4" s="136"/>
      <c r="DJ4" s="136"/>
      <c r="DK4" s="136"/>
      <c r="DL4" s="136"/>
      <c r="DM4" s="136"/>
      <c r="DN4" s="136"/>
      <c r="DO4" s="136"/>
      <c r="DP4" s="136"/>
      <c r="DQ4" s="136"/>
      <c r="DR4" s="136"/>
      <c r="DS4" s="136"/>
      <c r="DT4" s="136"/>
      <c r="DU4" s="136"/>
      <c r="DV4" s="136"/>
      <c r="DW4" s="136"/>
      <c r="DX4" s="136"/>
      <c r="DY4" s="136"/>
      <c r="DZ4" s="136"/>
      <c r="EA4" s="136"/>
      <c r="EB4" s="136"/>
      <c r="EC4" s="136"/>
      <c r="ED4" s="136"/>
      <c r="EE4" s="136"/>
      <c r="EF4" s="136"/>
      <c r="EG4" s="136"/>
      <c r="EH4" s="136"/>
      <c r="EI4" s="136"/>
      <c r="EJ4" s="136"/>
      <c r="EK4" s="136"/>
      <c r="EL4" s="136"/>
      <c r="EM4" s="136"/>
      <c r="EN4" s="136"/>
      <c r="EO4" s="136"/>
      <c r="EP4" s="136"/>
      <c r="EQ4" s="136"/>
      <c r="ER4" s="136"/>
      <c r="ES4" s="136"/>
      <c r="ET4" s="136"/>
      <c r="EU4" s="136"/>
      <c r="EV4" s="136"/>
      <c r="EW4" s="136"/>
      <c r="EX4" s="136"/>
      <c r="EY4" s="136"/>
      <c r="EZ4" s="136"/>
      <c r="FA4" s="136"/>
      <c r="FB4" s="136"/>
      <c r="FC4" s="136"/>
      <c r="FD4" s="136"/>
      <c r="FE4" s="136"/>
      <c r="FF4" s="136"/>
      <c r="FG4" s="136"/>
      <c r="FH4" s="136"/>
      <c r="FI4" s="136"/>
      <c r="FJ4" s="136"/>
      <c r="FK4" s="136"/>
      <c r="FL4" s="136"/>
      <c r="FM4" s="136"/>
    </row>
    <row r="5" spans="1:169" ht="33" customHeight="1">
      <c r="A5" s="230">
        <v>4.298</v>
      </c>
      <c r="B5" s="230">
        <v>0.56000000000000005</v>
      </c>
      <c r="C5" s="231"/>
      <c r="D5" s="231">
        <v>0.30890000000000001</v>
      </c>
      <c r="E5" s="231">
        <v>0.46489999999999998</v>
      </c>
      <c r="F5" s="231">
        <v>0.4088</v>
      </c>
      <c r="G5" s="231">
        <v>0.376</v>
      </c>
      <c r="H5" s="231"/>
      <c r="I5" s="231">
        <v>0.43180000000000002</v>
      </c>
      <c r="J5" s="231">
        <v>0.27950000000000003</v>
      </c>
      <c r="K5" s="231">
        <v>0.27979999999999999</v>
      </c>
      <c r="L5" s="231">
        <v>0.41909999999999997</v>
      </c>
      <c r="M5" s="231">
        <v>0.41470000000000001</v>
      </c>
      <c r="N5" s="231">
        <v>0.5212</v>
      </c>
      <c r="O5" s="231">
        <v>0.62980000000000003</v>
      </c>
      <c r="P5" s="231"/>
      <c r="Q5" s="231"/>
      <c r="R5" s="231"/>
      <c r="S5" s="231"/>
      <c r="T5" s="231"/>
      <c r="U5" s="231"/>
      <c r="V5" s="231"/>
      <c r="W5" s="231"/>
      <c r="X5" s="231"/>
      <c r="Y5" s="231"/>
      <c r="Z5" s="231"/>
      <c r="AA5" s="231"/>
      <c r="AB5" s="231"/>
      <c r="AC5" s="231"/>
      <c r="AD5" s="231"/>
      <c r="AE5" s="231"/>
      <c r="AF5" s="231"/>
      <c r="AG5" s="232" t="s">
        <v>605</v>
      </c>
      <c r="AH5" s="232" t="s">
        <v>606</v>
      </c>
      <c r="AI5" s="232" t="s">
        <v>607</v>
      </c>
      <c r="AJ5" s="231">
        <v>0.31380000000000002</v>
      </c>
      <c r="AK5" s="232" t="s">
        <v>608</v>
      </c>
      <c r="AL5" s="231">
        <v>0.22070000000000001</v>
      </c>
      <c r="AM5" s="231">
        <v>0.36770000000000003</v>
      </c>
      <c r="AN5" s="231">
        <v>0.27779999999999999</v>
      </c>
      <c r="AO5" s="231">
        <v>0.44950000000000001</v>
      </c>
      <c r="AP5" s="231">
        <v>0.29049999999999998</v>
      </c>
      <c r="AQ5" s="231">
        <v>0.28410000000000002</v>
      </c>
      <c r="AR5" s="231">
        <v>0.20519999999999999</v>
      </c>
      <c r="AS5" s="231">
        <v>0.26400000000000001</v>
      </c>
      <c r="AT5" s="231">
        <v>0.2006</v>
      </c>
      <c r="AU5" s="231">
        <v>0.29559999999999997</v>
      </c>
      <c r="AV5" s="233">
        <v>0.37019999999999997</v>
      </c>
      <c r="AW5" s="234" t="s">
        <v>609</v>
      </c>
      <c r="AX5" s="190">
        <v>0.2072</v>
      </c>
      <c r="AY5" s="190">
        <v>0.43980000000000002</v>
      </c>
      <c r="AZ5" s="190">
        <v>0.36649999999999999</v>
      </c>
      <c r="BA5" s="233">
        <v>0.36399999999999999</v>
      </c>
      <c r="BB5" s="233">
        <v>0.42559999999999998</v>
      </c>
      <c r="BC5" s="233">
        <v>0.3725</v>
      </c>
      <c r="BD5" s="233">
        <v>0.36649999999999999</v>
      </c>
      <c r="BE5" s="233">
        <v>0.40699999999999997</v>
      </c>
      <c r="BF5" s="233">
        <v>0.33429999999999999</v>
      </c>
      <c r="BG5" s="233">
        <v>0.1946</v>
      </c>
      <c r="BH5" s="235" t="s">
        <v>610</v>
      </c>
      <c r="BI5" s="231">
        <v>0.2545</v>
      </c>
      <c r="BJ5" s="136">
        <v>0.1855</v>
      </c>
      <c r="BK5" s="136">
        <v>0.19639999999999999</v>
      </c>
      <c r="BL5" s="136">
        <v>0.18260000000000001</v>
      </c>
      <c r="BM5" s="136">
        <v>0.1699</v>
      </c>
      <c r="BN5" s="236" t="s">
        <v>611</v>
      </c>
      <c r="BO5" s="236">
        <v>0.2331</v>
      </c>
      <c r="BP5" s="236">
        <v>0.21890000000000001</v>
      </c>
      <c r="BQ5" s="236">
        <v>0.18060000000000001</v>
      </c>
      <c r="BR5" s="236" t="s">
        <v>612</v>
      </c>
      <c r="BS5" s="236">
        <v>7.7299999999999994E-2</v>
      </c>
      <c r="BT5" s="236">
        <v>9.1300000000000006E-2</v>
      </c>
      <c r="BU5" s="236">
        <v>0.17</v>
      </c>
      <c r="BV5" s="236">
        <v>0.26</v>
      </c>
      <c r="BW5" s="236">
        <v>0.2</v>
      </c>
      <c r="BX5" s="236">
        <v>0.23</v>
      </c>
      <c r="BY5" s="236">
        <v>0.42849999999999999</v>
      </c>
      <c r="BZ5" s="236">
        <v>0.1913</v>
      </c>
      <c r="CA5" s="236">
        <v>0.30549999999999999</v>
      </c>
      <c r="CB5" s="236">
        <v>0.34960000000000002</v>
      </c>
      <c r="CC5" s="236">
        <v>0.30520000000000003</v>
      </c>
      <c r="CD5" s="236">
        <v>0.2293</v>
      </c>
      <c r="CE5" s="236"/>
      <c r="CF5" s="236">
        <v>0.27750000000000002</v>
      </c>
      <c r="CG5" s="236">
        <v>0.36170000000000002</v>
      </c>
      <c r="CH5" s="236">
        <v>0.30549999999999999</v>
      </c>
      <c r="CI5" s="236">
        <v>0.34960000000000002</v>
      </c>
      <c r="CJ5" s="236"/>
      <c r="CK5" s="236"/>
      <c r="CL5" s="236"/>
      <c r="CM5" s="236"/>
      <c r="CN5" s="236"/>
      <c r="CO5" s="236"/>
      <c r="CP5" s="236"/>
      <c r="CQ5" s="236"/>
      <c r="CR5" s="236"/>
      <c r="CS5" s="236"/>
      <c r="CT5" s="236"/>
      <c r="CU5" s="236"/>
      <c r="CV5" s="236"/>
      <c r="CW5" s="236"/>
      <c r="CX5" s="236"/>
      <c r="CY5" s="236"/>
      <c r="CZ5" s="236"/>
      <c r="DA5" s="236"/>
      <c r="DB5" s="236"/>
      <c r="DC5" s="236"/>
      <c r="DD5" s="236"/>
      <c r="DE5" s="236"/>
      <c r="DF5" s="236"/>
      <c r="DG5" s="236"/>
      <c r="DH5" s="236"/>
      <c r="DI5" s="236"/>
      <c r="DJ5" s="236"/>
      <c r="DK5" s="236"/>
      <c r="DL5" s="236"/>
      <c r="DM5" s="236"/>
      <c r="DN5" s="236"/>
      <c r="DO5" s="236"/>
      <c r="DP5" s="236"/>
      <c r="DQ5" s="236"/>
      <c r="DR5" s="236"/>
      <c r="DS5" s="236"/>
      <c r="DT5" s="236"/>
      <c r="DU5" s="236"/>
      <c r="DV5" s="236"/>
      <c r="DW5" s="236"/>
      <c r="DX5" s="236"/>
      <c r="DY5" s="236"/>
      <c r="DZ5" s="236"/>
      <c r="EA5" s="236"/>
      <c r="EB5" s="236"/>
      <c r="EC5" s="236"/>
      <c r="ED5" s="236"/>
      <c r="EE5" s="236"/>
      <c r="EF5" s="236"/>
      <c r="EG5" s="236"/>
      <c r="EH5" s="236"/>
      <c r="EI5" s="236"/>
      <c r="EJ5" s="236"/>
      <c r="EK5" s="236"/>
      <c r="EL5" s="236"/>
      <c r="EM5" s="236"/>
      <c r="EN5" s="236"/>
      <c r="EO5" s="236"/>
      <c r="EP5" s="236"/>
      <c r="EQ5" s="236"/>
      <c r="ER5" s="236"/>
      <c r="ES5" s="236"/>
      <c r="ET5" s="236"/>
      <c r="EU5" s="236"/>
      <c r="EV5" s="236"/>
      <c r="EW5" s="236"/>
      <c r="EX5" s="236"/>
      <c r="EY5" s="236"/>
      <c r="EZ5" s="236"/>
      <c r="FA5" s="236"/>
      <c r="FB5" s="236"/>
      <c r="FC5" s="236"/>
      <c r="FD5" s="236"/>
      <c r="FE5" s="236"/>
      <c r="FF5" s="236"/>
      <c r="FG5" s="236"/>
      <c r="FH5" s="236"/>
      <c r="FI5" s="236"/>
      <c r="FJ5" s="236"/>
      <c r="FK5" s="236"/>
      <c r="FL5" s="236"/>
      <c r="FM5" s="236"/>
    </row>
    <row r="6" spans="1:169" ht="33" customHeight="1">
      <c r="A6" s="230">
        <v>4.6479999999999997</v>
      </c>
      <c r="B6" s="237">
        <v>0.6</v>
      </c>
      <c r="C6" s="231"/>
      <c r="D6" s="231">
        <v>7.3300000000000004E-2</v>
      </c>
      <c r="E6" s="231">
        <v>0.21809999999999999</v>
      </c>
      <c r="F6" s="231">
        <v>0.17460000000000001</v>
      </c>
      <c r="G6" s="231">
        <v>7.1300000000000002E-2</v>
      </c>
      <c r="H6" s="231"/>
      <c r="I6" s="231">
        <v>6.88E-2</v>
      </c>
      <c r="J6" s="231">
        <v>6.2700000000000006E-2</v>
      </c>
      <c r="K6" s="231">
        <v>5.8000000000000003E-2</v>
      </c>
      <c r="L6" s="231">
        <v>3.39E-2</v>
      </c>
      <c r="M6" s="231">
        <v>6.0600000000000001E-2</v>
      </c>
      <c r="N6" s="231">
        <v>7.8600000000000003E-2</v>
      </c>
      <c r="O6" s="231">
        <v>4.6899999999999997E-2</v>
      </c>
      <c r="P6" s="231"/>
      <c r="Q6" s="231"/>
      <c r="R6" s="231"/>
      <c r="S6" s="231"/>
      <c r="T6" s="231"/>
      <c r="U6" s="231"/>
      <c r="V6" s="231"/>
      <c r="W6" s="231"/>
      <c r="X6" s="231"/>
      <c r="Y6" s="231"/>
      <c r="Z6" s="231"/>
      <c r="AA6" s="231"/>
      <c r="AB6" s="231"/>
      <c r="AC6" s="231"/>
      <c r="AD6" s="231"/>
      <c r="AE6" s="231"/>
      <c r="AF6" s="231"/>
      <c r="AG6" s="231">
        <v>6.6000000000000003E-2</v>
      </c>
      <c r="AH6" s="231">
        <v>5.2400000000000002E-2</v>
      </c>
      <c r="AI6" s="231">
        <v>4.1799999999999997E-2</v>
      </c>
      <c r="AJ6" s="231">
        <v>2.8799999999999999E-2</v>
      </c>
      <c r="AK6" s="231">
        <v>4.2000000000000003E-2</v>
      </c>
      <c r="AL6" s="231">
        <v>5.3199999999999997E-2</v>
      </c>
      <c r="AM6" s="231">
        <v>6.3200000000000006E-2</v>
      </c>
      <c r="AN6" s="231">
        <v>5.6300000000000003E-2</v>
      </c>
      <c r="AO6" s="231">
        <v>8.1799999999999998E-2</v>
      </c>
      <c r="AP6" s="231">
        <v>6.6600000000000006E-2</v>
      </c>
      <c r="AQ6" s="231">
        <v>4.1599999999999998E-2</v>
      </c>
      <c r="AR6" s="231">
        <v>3.8600000000000002E-2</v>
      </c>
      <c r="AS6" s="231">
        <v>3.2099999999999997E-2</v>
      </c>
      <c r="AT6" s="231">
        <v>6.1699999999999998E-2</v>
      </c>
      <c r="AU6" s="231">
        <v>5.67E-2</v>
      </c>
      <c r="AV6" s="233">
        <v>5.11E-2</v>
      </c>
      <c r="AW6" s="233">
        <v>0.05</v>
      </c>
      <c r="AX6" s="190">
        <v>5.28E-2</v>
      </c>
      <c r="AY6" s="190">
        <v>7.0800000000000002E-2</v>
      </c>
      <c r="AZ6" s="190">
        <v>4.9500000000000002E-2</v>
      </c>
      <c r="BA6" s="233">
        <v>5.2600000000000001E-2</v>
      </c>
      <c r="BB6" s="233">
        <v>4.8399999999999999E-2</v>
      </c>
      <c r="BC6" s="233">
        <v>7.0400000000000004E-2</v>
      </c>
      <c r="BD6" s="233">
        <v>4.9500000000000002E-2</v>
      </c>
      <c r="BE6" s="233">
        <v>3.5099999999999999E-2</v>
      </c>
      <c r="BF6" s="233">
        <v>0.1343</v>
      </c>
      <c r="BG6" s="233">
        <v>6.5299999999999997E-2</v>
      </c>
      <c r="BH6" s="233">
        <v>8.2400000000000001E-2</v>
      </c>
      <c r="BI6" s="231">
        <v>7.85E-2</v>
      </c>
      <c r="BJ6" s="136">
        <v>7.7600000000000002E-2</v>
      </c>
      <c r="BK6" s="136">
        <v>0.11269999999999999</v>
      </c>
      <c r="BL6" s="136">
        <v>9.9299999999999999E-2</v>
      </c>
      <c r="BM6" s="136">
        <v>7.5700000000000003E-2</v>
      </c>
      <c r="BN6" s="136">
        <v>7.3099999999999998E-2</v>
      </c>
      <c r="BO6" s="136">
        <v>6.5199999999999994E-2</v>
      </c>
      <c r="BP6" s="136">
        <v>2.5100000000000001E-2</v>
      </c>
      <c r="BQ6" s="136">
        <v>3.1199999999999999E-2</v>
      </c>
      <c r="BR6" s="136">
        <v>5.5500000000000001E-2</v>
      </c>
      <c r="BS6" s="136">
        <v>5.3699999999999998E-2</v>
      </c>
      <c r="BT6" s="136">
        <v>6.0699999999999997E-2</v>
      </c>
      <c r="BU6" s="136">
        <v>0.06</v>
      </c>
      <c r="BV6" s="136">
        <v>0.05</v>
      </c>
      <c r="BW6" s="136">
        <v>0.06</v>
      </c>
      <c r="BX6" s="136">
        <v>0.12</v>
      </c>
      <c r="BY6" s="136">
        <v>7.6200000000000004E-2</v>
      </c>
      <c r="BZ6" s="136">
        <v>6.9500000000000006E-2</v>
      </c>
      <c r="CA6" s="136">
        <v>0.1082</v>
      </c>
      <c r="CB6" s="136">
        <v>0.15659999999999999</v>
      </c>
      <c r="CC6" s="136">
        <v>0.1608</v>
      </c>
      <c r="CD6" s="136">
        <v>0.14849999999999999</v>
      </c>
      <c r="CE6" s="136"/>
      <c r="CF6" s="136">
        <v>0.1</v>
      </c>
      <c r="CG6" s="136">
        <v>9.2100000000000001E-2</v>
      </c>
      <c r="CH6" s="136">
        <v>0.1082</v>
      </c>
      <c r="CI6" s="136">
        <v>0.15659999999999999</v>
      </c>
      <c r="CJ6" s="136"/>
      <c r="CK6" s="136"/>
      <c r="CL6" s="136"/>
      <c r="CM6" s="136"/>
      <c r="CN6" s="136"/>
      <c r="CO6" s="136"/>
      <c r="CP6" s="136"/>
      <c r="CQ6" s="136"/>
      <c r="CR6" s="136"/>
      <c r="CS6" s="136"/>
      <c r="CT6" s="136"/>
      <c r="CU6" s="136"/>
      <c r="CV6" s="136"/>
      <c r="CW6" s="136"/>
      <c r="CX6" s="136"/>
      <c r="CY6" s="136"/>
      <c r="CZ6" s="136"/>
      <c r="DA6" s="136"/>
      <c r="DB6" s="136"/>
      <c r="DC6" s="136"/>
      <c r="DD6" s="136"/>
      <c r="DE6" s="136"/>
      <c r="DF6" s="136"/>
      <c r="DG6" s="136"/>
      <c r="DH6" s="136"/>
      <c r="DI6" s="136"/>
      <c r="DJ6" s="136"/>
      <c r="DK6" s="136"/>
      <c r="DL6" s="136"/>
      <c r="DM6" s="136"/>
      <c r="DN6" s="136"/>
      <c r="DO6" s="136"/>
      <c r="DP6" s="136"/>
      <c r="DQ6" s="136"/>
      <c r="DR6" s="136"/>
      <c r="DS6" s="136"/>
      <c r="DT6" s="136"/>
      <c r="DU6" s="136"/>
      <c r="DV6" s="136"/>
      <c r="DW6" s="136"/>
      <c r="DX6" s="136"/>
      <c r="DY6" s="136"/>
      <c r="DZ6" s="136"/>
      <c r="EA6" s="136"/>
      <c r="EB6" s="136"/>
      <c r="EC6" s="136"/>
      <c r="ED6" s="136"/>
      <c r="EE6" s="136"/>
      <c r="EF6" s="136"/>
      <c r="EG6" s="136"/>
      <c r="EH6" s="136"/>
      <c r="EI6" s="136"/>
      <c r="EJ6" s="136"/>
      <c r="EK6" s="136"/>
      <c r="EL6" s="136"/>
      <c r="EM6" s="136"/>
      <c r="EN6" s="136"/>
      <c r="EO6" s="136"/>
      <c r="EP6" s="136"/>
      <c r="EQ6" s="136"/>
      <c r="ER6" s="136"/>
      <c r="ES6" s="136"/>
      <c r="ET6" s="136"/>
      <c r="EU6" s="136"/>
      <c r="EV6" s="136"/>
      <c r="EW6" s="136"/>
      <c r="EX6" s="136"/>
      <c r="EY6" s="136"/>
      <c r="EZ6" s="136"/>
      <c r="FA6" s="136"/>
      <c r="FB6" s="136"/>
      <c r="FC6" s="136"/>
      <c r="FD6" s="136"/>
      <c r="FE6" s="136"/>
      <c r="FF6" s="136"/>
      <c r="FG6" s="136"/>
      <c r="FH6" s="136"/>
      <c r="FI6" s="136"/>
      <c r="FJ6" s="136"/>
      <c r="FK6" s="136"/>
      <c r="FL6" s="136"/>
      <c r="FM6" s="136"/>
    </row>
    <row r="7" spans="1:169" ht="33" customHeight="1">
      <c r="A7" s="230">
        <v>5.1159999999999997</v>
      </c>
      <c r="B7" s="237">
        <v>0.67</v>
      </c>
      <c r="C7" s="231"/>
      <c r="D7" s="231">
        <v>5.6599999999999998E-2</v>
      </c>
      <c r="E7" s="231">
        <v>5.11E-2</v>
      </c>
      <c r="F7" s="231">
        <v>7.6200000000000004E-2</v>
      </c>
      <c r="G7" s="231">
        <v>6.5799999999999997E-2</v>
      </c>
      <c r="H7" s="231"/>
      <c r="I7" s="231">
        <v>8.1799999999999998E-2</v>
      </c>
      <c r="J7" s="231">
        <v>5.04E-2</v>
      </c>
      <c r="K7" s="231">
        <v>9.8299999999999998E-2</v>
      </c>
      <c r="L7" s="231"/>
      <c r="M7" s="231"/>
      <c r="N7" s="231">
        <v>0.1191</v>
      </c>
      <c r="O7" s="231">
        <v>0.1517</v>
      </c>
      <c r="P7" s="231"/>
      <c r="Q7" s="231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31"/>
      <c r="AE7" s="231"/>
      <c r="AF7" s="231"/>
      <c r="AG7" s="231">
        <v>3.2099999999999997E-2</v>
      </c>
      <c r="AH7" s="231">
        <v>4.0399999999999998E-2</v>
      </c>
      <c r="AI7" s="231">
        <v>2.75E-2</v>
      </c>
      <c r="AJ7" s="231">
        <v>4.9000000000000002E-2</v>
      </c>
      <c r="AK7" s="231">
        <v>4.6899999999999997E-2</v>
      </c>
      <c r="AL7" s="231">
        <v>7.9500000000000001E-2</v>
      </c>
      <c r="AM7" s="231">
        <v>5.5100000000000003E-2</v>
      </c>
      <c r="AN7" s="231">
        <v>4.6399999999999997E-2</v>
      </c>
      <c r="AO7" s="231">
        <v>3.0300000000000001E-2</v>
      </c>
      <c r="AP7" s="231">
        <v>6.4899999999999999E-2</v>
      </c>
      <c r="AQ7" s="231">
        <v>4.5900000000000003E-2</v>
      </c>
      <c r="AR7" s="231">
        <v>3.95E-2</v>
      </c>
      <c r="AS7" s="231">
        <v>3.39E-2</v>
      </c>
      <c r="AT7" s="231">
        <v>6.1499999999999999E-2</v>
      </c>
      <c r="AU7" s="231">
        <v>6.6900000000000001E-2</v>
      </c>
      <c r="AV7" s="233">
        <v>3.39E-2</v>
      </c>
      <c r="AW7" s="233">
        <v>3.6400000000000002E-2</v>
      </c>
      <c r="AX7" s="233">
        <v>4.07E-2</v>
      </c>
      <c r="AY7" s="233">
        <v>3.8800000000000001E-2</v>
      </c>
      <c r="AZ7" s="233">
        <v>2.81E-2</v>
      </c>
      <c r="BA7" s="233">
        <v>5.5100000000000003E-2</v>
      </c>
      <c r="BB7" s="233">
        <v>3.9699999999999999E-2</v>
      </c>
      <c r="BC7" s="233">
        <v>3.3300000000000003E-2</v>
      </c>
      <c r="BD7" s="233">
        <v>2.81E-2</v>
      </c>
      <c r="BE7" s="233">
        <v>3.7400000000000003E-2</v>
      </c>
      <c r="BF7" s="233">
        <v>6.3500000000000001E-2</v>
      </c>
      <c r="BG7" s="233">
        <v>5.4199999999999998E-2</v>
      </c>
      <c r="BH7" s="233">
        <v>6.13E-2</v>
      </c>
      <c r="BI7" s="231">
        <v>5.0299999999999997E-2</v>
      </c>
      <c r="BJ7" s="136">
        <v>3.8199999999999998E-2</v>
      </c>
      <c r="BK7" s="136">
        <v>5.4600000000000003E-2</v>
      </c>
      <c r="BL7" s="136">
        <v>5.0500000000000003E-2</v>
      </c>
      <c r="BM7" s="136">
        <v>8.9599999999999999E-2</v>
      </c>
      <c r="BN7" s="136">
        <v>6.3E-2</v>
      </c>
      <c r="BO7" s="136">
        <v>6.2199999999999998E-2</v>
      </c>
      <c r="BP7" s="136">
        <v>2.7E-2</v>
      </c>
      <c r="BQ7" s="136">
        <v>2.81E-2</v>
      </c>
      <c r="BR7" s="136">
        <v>4.36E-2</v>
      </c>
      <c r="BS7" s="136">
        <v>6.4600000000000005E-2</v>
      </c>
      <c r="BT7" s="136">
        <v>6.6500000000000004E-2</v>
      </c>
      <c r="BU7" s="136">
        <v>0.04</v>
      </c>
      <c r="BV7" s="136">
        <v>0.04</v>
      </c>
      <c r="BW7" s="136"/>
      <c r="BX7" s="136">
        <v>0.03</v>
      </c>
      <c r="BY7" s="136">
        <v>3.9699999999999999E-2</v>
      </c>
      <c r="BZ7" s="136"/>
      <c r="CA7" s="136">
        <v>5.4300000000000001E-2</v>
      </c>
      <c r="CB7" s="136">
        <v>5.6099999999999997E-2</v>
      </c>
      <c r="CC7" s="136">
        <v>5.5500000000000001E-2</v>
      </c>
      <c r="CD7" s="136">
        <v>4.1200000000000001E-2</v>
      </c>
      <c r="CE7" s="136"/>
      <c r="CF7" s="136"/>
      <c r="CG7" s="136"/>
      <c r="CH7" s="136">
        <v>5.4300000000000001E-2</v>
      </c>
      <c r="CI7" s="136">
        <v>5.6099999999999997E-2</v>
      </c>
      <c r="CJ7" s="136"/>
      <c r="CK7" s="136"/>
      <c r="CL7" s="136"/>
      <c r="CM7" s="136"/>
      <c r="CN7" s="136"/>
      <c r="CO7" s="136"/>
      <c r="CP7" s="136"/>
      <c r="CQ7" s="136"/>
      <c r="CR7" s="136"/>
      <c r="CS7" s="136"/>
      <c r="CT7" s="136"/>
      <c r="CU7" s="136"/>
      <c r="CV7" s="136"/>
      <c r="CW7" s="136"/>
      <c r="CX7" s="136"/>
      <c r="CY7" s="136"/>
      <c r="CZ7" s="136"/>
      <c r="DA7" s="136"/>
      <c r="DB7" s="136"/>
      <c r="DC7" s="136"/>
      <c r="DD7" s="136"/>
      <c r="DE7" s="136"/>
      <c r="DF7" s="136"/>
      <c r="DG7" s="136"/>
      <c r="DH7" s="136"/>
      <c r="DI7" s="136"/>
      <c r="DJ7" s="136"/>
      <c r="DK7" s="136"/>
      <c r="DL7" s="136"/>
      <c r="DM7" s="136"/>
      <c r="DN7" s="136"/>
      <c r="DO7" s="136"/>
      <c r="DP7" s="136"/>
      <c r="DQ7" s="136"/>
      <c r="DR7" s="136"/>
      <c r="DS7" s="136"/>
      <c r="DT7" s="136"/>
      <c r="DU7" s="136"/>
      <c r="DV7" s="136"/>
      <c r="DW7" s="136"/>
      <c r="DX7" s="136"/>
      <c r="DY7" s="136"/>
      <c r="DZ7" s="136"/>
      <c r="EA7" s="136"/>
      <c r="EB7" s="136"/>
      <c r="EC7" s="136"/>
      <c r="ED7" s="136"/>
      <c r="EE7" s="136"/>
      <c r="EF7" s="136"/>
      <c r="EG7" s="136"/>
      <c r="EH7" s="136"/>
      <c r="EI7" s="136"/>
      <c r="EJ7" s="136"/>
      <c r="EK7" s="136"/>
      <c r="EL7" s="136"/>
      <c r="EM7" s="136"/>
      <c r="EN7" s="136"/>
      <c r="EO7" s="136"/>
      <c r="EP7" s="136"/>
      <c r="EQ7" s="136"/>
      <c r="ER7" s="136"/>
      <c r="ES7" s="136"/>
      <c r="ET7" s="136"/>
      <c r="EU7" s="136"/>
      <c r="EV7" s="136"/>
      <c r="EW7" s="136"/>
      <c r="EX7" s="136"/>
      <c r="EY7" s="136"/>
      <c r="EZ7" s="136"/>
      <c r="FA7" s="136"/>
      <c r="FB7" s="136"/>
      <c r="FC7" s="136"/>
      <c r="FD7" s="136"/>
      <c r="FE7" s="136"/>
      <c r="FF7" s="136"/>
      <c r="FG7" s="136"/>
      <c r="FH7" s="136"/>
      <c r="FI7" s="136"/>
      <c r="FJ7" s="136"/>
      <c r="FK7" s="136"/>
      <c r="FL7" s="136"/>
      <c r="FM7" s="136"/>
    </row>
    <row r="8" spans="1:169" ht="33" customHeight="1">
      <c r="A8" s="230">
        <v>5.4859999999999998</v>
      </c>
      <c r="B8" s="237">
        <v>0.71</v>
      </c>
      <c r="C8" s="231"/>
      <c r="D8" s="231">
        <v>0.1837</v>
      </c>
      <c r="E8" s="231">
        <v>0.14610000000000001</v>
      </c>
      <c r="F8" s="231">
        <v>0.20549999999999999</v>
      </c>
      <c r="G8" s="231">
        <v>0.27979999999999999</v>
      </c>
      <c r="H8" s="231"/>
      <c r="I8" s="231">
        <v>0.3982</v>
      </c>
      <c r="J8" s="231">
        <v>0.18110000000000001</v>
      </c>
      <c r="K8" s="231">
        <v>0.20649999999999999</v>
      </c>
      <c r="L8" s="231">
        <v>0.23169999999999999</v>
      </c>
      <c r="M8" s="231">
        <v>0.49170000000000003</v>
      </c>
      <c r="N8" s="231">
        <v>0.46100000000000002</v>
      </c>
      <c r="O8" s="231">
        <v>0.47810000000000002</v>
      </c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  <c r="AA8" s="231"/>
      <c r="AB8" s="231"/>
      <c r="AC8" s="231"/>
      <c r="AD8" s="231"/>
      <c r="AE8" s="231"/>
      <c r="AF8" s="231"/>
      <c r="AG8" s="231">
        <v>0.72940000000000005</v>
      </c>
      <c r="AH8" s="231">
        <v>0.6139</v>
      </c>
      <c r="AI8" s="231">
        <v>0.62070000000000003</v>
      </c>
      <c r="AJ8" s="231">
        <v>0.4829</v>
      </c>
      <c r="AK8" s="231">
        <v>0.33889999999999998</v>
      </c>
      <c r="AL8" s="231">
        <v>0.48449999999999999</v>
      </c>
      <c r="AM8" s="231">
        <v>0.39539999999999997</v>
      </c>
      <c r="AN8" s="231">
        <v>0.57130000000000003</v>
      </c>
      <c r="AO8" s="231">
        <v>0.57420000000000004</v>
      </c>
      <c r="AP8" s="231">
        <v>0.61409999999999998</v>
      </c>
      <c r="AQ8" s="231">
        <v>0.65539999999999998</v>
      </c>
      <c r="AR8" s="231">
        <v>0.64470000000000005</v>
      </c>
      <c r="AS8" s="231">
        <v>0.65149999999999997</v>
      </c>
      <c r="AT8" s="231">
        <v>0.79279999999999995</v>
      </c>
      <c r="AU8" s="231">
        <v>0.40710000000000002</v>
      </c>
      <c r="AV8" s="233">
        <v>0.74470000000000003</v>
      </c>
      <c r="AW8" s="233">
        <v>0.68759999999999999</v>
      </c>
      <c r="AX8" s="233">
        <v>0.65100000000000002</v>
      </c>
      <c r="AY8" s="233">
        <v>3.6890999999999998</v>
      </c>
      <c r="AZ8" s="233">
        <v>2.8325999999999998</v>
      </c>
      <c r="BA8" s="233">
        <v>1.0013000000000001</v>
      </c>
      <c r="BB8" s="233">
        <v>0.6099</v>
      </c>
      <c r="BC8" s="233">
        <v>0.54379999999999995</v>
      </c>
      <c r="BD8" s="233">
        <v>2.8325999999999998</v>
      </c>
      <c r="BE8" s="233">
        <v>0.35120000000000001</v>
      </c>
      <c r="BF8" s="233">
        <v>0.40129999999999999</v>
      </c>
      <c r="BG8" s="233">
        <v>0.41410000000000002</v>
      </c>
      <c r="BH8" s="233">
        <v>0.4486</v>
      </c>
      <c r="BI8" s="231">
        <v>0.80459999999999998</v>
      </c>
      <c r="BJ8" s="136">
        <v>0.504</v>
      </c>
      <c r="BK8" s="136">
        <v>0.40679999999999999</v>
      </c>
      <c r="BL8" s="136">
        <v>0.37</v>
      </c>
      <c r="BM8" s="136">
        <v>0.2303</v>
      </c>
      <c r="BN8" s="136">
        <v>0.18459999999999999</v>
      </c>
      <c r="BO8" s="136">
        <v>0.30170000000000002</v>
      </c>
      <c r="BP8" s="136">
        <v>0.3196</v>
      </c>
      <c r="BQ8" s="136">
        <v>0.22869999999999999</v>
      </c>
      <c r="BR8" s="136">
        <v>0.27160000000000001</v>
      </c>
      <c r="BS8" s="136">
        <v>0.28670000000000001</v>
      </c>
      <c r="BT8" s="136">
        <v>0.2611</v>
      </c>
      <c r="BU8" s="136">
        <v>0.21</v>
      </c>
      <c r="BV8" s="136">
        <v>0.23</v>
      </c>
      <c r="BW8" s="136">
        <v>0.19</v>
      </c>
      <c r="BX8" s="136">
        <v>0.41</v>
      </c>
      <c r="BY8" s="136">
        <v>0.23130000000000001</v>
      </c>
      <c r="BZ8" s="136">
        <v>0.37940000000000002</v>
      </c>
      <c r="CA8" s="136">
        <v>0.35510000000000003</v>
      </c>
      <c r="CB8" s="136">
        <v>0.45390000000000003</v>
      </c>
      <c r="CC8" s="136">
        <v>0.56940000000000002</v>
      </c>
      <c r="CD8" s="136">
        <v>0.65810000000000002</v>
      </c>
      <c r="CE8" s="136"/>
      <c r="CF8" s="136">
        <v>0.50549999999999995</v>
      </c>
      <c r="CG8" s="136">
        <v>0.43080000000000002</v>
      </c>
      <c r="CH8" s="136">
        <v>0.35510000000000003</v>
      </c>
      <c r="CI8" s="136">
        <v>0.45390000000000003</v>
      </c>
      <c r="CJ8" s="136"/>
      <c r="CK8" s="136"/>
      <c r="CL8" s="136"/>
      <c r="CM8" s="136"/>
      <c r="CN8" s="136"/>
      <c r="CO8" s="136"/>
      <c r="CP8" s="136"/>
      <c r="CQ8" s="136"/>
      <c r="CR8" s="136"/>
      <c r="CS8" s="136"/>
      <c r="CT8" s="136"/>
      <c r="CU8" s="136"/>
      <c r="CV8" s="136"/>
      <c r="CW8" s="136"/>
      <c r="CX8" s="136"/>
      <c r="CY8" s="136"/>
      <c r="CZ8" s="136"/>
      <c r="DA8" s="136"/>
      <c r="DB8" s="136"/>
      <c r="DC8" s="136"/>
      <c r="DD8" s="136"/>
      <c r="DE8" s="136"/>
      <c r="DF8" s="136"/>
      <c r="DG8" s="136"/>
      <c r="DH8" s="136"/>
      <c r="DI8" s="136"/>
      <c r="DJ8" s="136"/>
      <c r="DK8" s="136"/>
      <c r="DL8" s="136"/>
      <c r="DM8" s="136"/>
      <c r="DN8" s="136"/>
      <c r="DO8" s="136"/>
      <c r="DP8" s="136"/>
      <c r="DQ8" s="136"/>
      <c r="DR8" s="136"/>
      <c r="DS8" s="136"/>
      <c r="DT8" s="136"/>
      <c r="DU8" s="136"/>
      <c r="DV8" s="136"/>
      <c r="DW8" s="136"/>
      <c r="DX8" s="136"/>
      <c r="DY8" s="136"/>
      <c r="DZ8" s="136"/>
      <c r="EA8" s="136"/>
      <c r="EB8" s="136"/>
      <c r="EC8" s="136"/>
      <c r="ED8" s="136"/>
      <c r="EE8" s="136"/>
      <c r="EF8" s="136"/>
      <c r="EG8" s="136"/>
      <c r="EH8" s="136"/>
      <c r="EI8" s="136"/>
      <c r="EJ8" s="136"/>
      <c r="EK8" s="136"/>
      <c r="EL8" s="136"/>
      <c r="EM8" s="136"/>
      <c r="EN8" s="136"/>
      <c r="EO8" s="136"/>
      <c r="EP8" s="136"/>
      <c r="EQ8" s="136"/>
      <c r="ER8" s="136"/>
      <c r="ES8" s="136"/>
      <c r="ET8" s="136"/>
      <c r="EU8" s="136"/>
      <c r="EV8" s="136"/>
      <c r="EW8" s="136"/>
      <c r="EX8" s="136"/>
      <c r="EY8" s="136"/>
      <c r="EZ8" s="136"/>
      <c r="FA8" s="136"/>
      <c r="FB8" s="136"/>
      <c r="FC8" s="136"/>
      <c r="FD8" s="136"/>
      <c r="FE8" s="136"/>
      <c r="FF8" s="136"/>
      <c r="FG8" s="136"/>
      <c r="FH8" s="136"/>
      <c r="FI8" s="136"/>
      <c r="FJ8" s="136"/>
      <c r="FK8" s="136"/>
      <c r="FL8" s="136"/>
      <c r="FM8" s="136"/>
    </row>
    <row r="9" spans="1:169" ht="33" hidden="1" customHeight="1">
      <c r="A9" s="238" t="s">
        <v>613</v>
      </c>
      <c r="B9" s="237">
        <v>0.85</v>
      </c>
      <c r="C9" s="231"/>
      <c r="D9" s="231"/>
      <c r="E9" s="231">
        <v>6.2600000000000003E-2</v>
      </c>
      <c r="F9" s="231">
        <v>5.5800000000000002E-2</v>
      </c>
      <c r="G9" s="231">
        <v>5.7999999999999996E-3</v>
      </c>
      <c r="H9" s="231"/>
      <c r="I9" s="231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  <c r="AH9" s="231"/>
      <c r="AI9" s="231"/>
      <c r="AJ9" s="231"/>
      <c r="AK9" s="231"/>
      <c r="AL9" s="231"/>
      <c r="AM9" s="231"/>
      <c r="AN9" s="231"/>
      <c r="AO9" s="231"/>
      <c r="AP9" s="231"/>
      <c r="AQ9" s="231"/>
      <c r="AR9" s="231"/>
      <c r="AS9" s="231"/>
      <c r="AT9" s="231"/>
      <c r="AU9" s="231"/>
      <c r="AV9" s="233"/>
      <c r="AW9" s="233"/>
      <c r="AX9" s="233"/>
      <c r="AY9" s="233"/>
      <c r="AZ9" s="233"/>
      <c r="BA9" s="233"/>
      <c r="BB9" s="233"/>
      <c r="BC9" s="233"/>
      <c r="BD9" s="233"/>
      <c r="BE9" s="233"/>
      <c r="BF9" s="233"/>
      <c r="BG9" s="233"/>
      <c r="BH9" s="233"/>
      <c r="BI9" s="231"/>
      <c r="BJ9" s="136"/>
      <c r="BK9" s="136"/>
      <c r="BL9" s="136"/>
      <c r="BM9" s="136"/>
      <c r="BN9" s="136"/>
      <c r="BO9" s="136"/>
      <c r="BP9" s="136"/>
      <c r="BQ9" s="136"/>
      <c r="BR9" s="136"/>
      <c r="BS9" s="136"/>
      <c r="BT9" s="136"/>
      <c r="BU9" s="136"/>
      <c r="BV9" s="136"/>
      <c r="BW9" s="136"/>
      <c r="BX9" s="136"/>
      <c r="BY9" s="136"/>
      <c r="BZ9" s="136"/>
      <c r="CA9" s="136"/>
      <c r="CB9" s="136"/>
      <c r="CC9" s="136"/>
      <c r="CD9" s="136"/>
      <c r="CE9" s="136"/>
      <c r="CF9" s="136"/>
      <c r="CG9" s="136"/>
      <c r="CH9" s="136"/>
      <c r="CI9" s="136"/>
      <c r="CJ9" s="136"/>
      <c r="CK9" s="136"/>
      <c r="CL9" s="136"/>
      <c r="CM9" s="136"/>
      <c r="CN9" s="136"/>
      <c r="CO9" s="136"/>
      <c r="CP9" s="136"/>
      <c r="CQ9" s="136"/>
      <c r="CR9" s="136"/>
      <c r="CS9" s="136"/>
      <c r="CT9" s="136"/>
      <c r="CU9" s="136"/>
      <c r="CV9" s="136"/>
      <c r="CW9" s="136"/>
      <c r="CX9" s="136"/>
      <c r="CY9" s="136"/>
      <c r="CZ9" s="136"/>
      <c r="DA9" s="136"/>
      <c r="DB9" s="136"/>
      <c r="DC9" s="136"/>
      <c r="DD9" s="136"/>
      <c r="DE9" s="136"/>
      <c r="DF9" s="136"/>
      <c r="DG9" s="136"/>
      <c r="DH9" s="136"/>
      <c r="DI9" s="136"/>
      <c r="DJ9" s="136"/>
      <c r="DK9" s="136"/>
      <c r="DL9" s="136"/>
      <c r="DM9" s="136"/>
      <c r="DN9" s="136"/>
      <c r="DO9" s="136"/>
      <c r="DP9" s="136"/>
      <c r="DQ9" s="136"/>
      <c r="DR9" s="136"/>
      <c r="DS9" s="136"/>
      <c r="DT9" s="136"/>
      <c r="DU9" s="136"/>
      <c r="DV9" s="136"/>
      <c r="DW9" s="136"/>
      <c r="DX9" s="136"/>
      <c r="DY9" s="136"/>
      <c r="DZ9" s="136"/>
      <c r="EA9" s="136"/>
      <c r="EB9" s="136"/>
      <c r="EC9" s="136"/>
      <c r="ED9" s="136"/>
      <c r="EE9" s="136"/>
      <c r="EF9" s="136"/>
      <c r="EG9" s="136"/>
      <c r="EH9" s="136"/>
      <c r="EI9" s="136"/>
      <c r="EJ9" s="136"/>
      <c r="EK9" s="136"/>
      <c r="EL9" s="136"/>
      <c r="EM9" s="136"/>
      <c r="EN9" s="136"/>
      <c r="EO9" s="136"/>
      <c r="EP9" s="136"/>
      <c r="EQ9" s="136"/>
      <c r="ER9" s="136"/>
      <c r="ES9" s="136"/>
      <c r="ET9" s="136"/>
      <c r="EU9" s="136"/>
      <c r="EV9" s="136"/>
      <c r="EW9" s="136"/>
      <c r="EX9" s="136"/>
      <c r="EY9" s="136"/>
      <c r="EZ9" s="136"/>
      <c r="FA9" s="136"/>
      <c r="FB9" s="136"/>
      <c r="FC9" s="136"/>
      <c r="FD9" s="136"/>
      <c r="FE9" s="136"/>
      <c r="FF9" s="136"/>
      <c r="FG9" s="136"/>
      <c r="FH9" s="136"/>
      <c r="FI9" s="136"/>
      <c r="FJ9" s="136"/>
      <c r="FK9" s="136"/>
      <c r="FL9" s="136"/>
      <c r="FM9" s="136"/>
    </row>
    <row r="10" spans="1:169" ht="33" customHeight="1">
      <c r="A10" s="230">
        <v>7.6239999999999997</v>
      </c>
      <c r="B10" s="237">
        <v>1</v>
      </c>
      <c r="C10" s="231"/>
      <c r="D10" s="231">
        <v>97.7273</v>
      </c>
      <c r="E10" s="231">
        <v>98.038899999999998</v>
      </c>
      <c r="F10" s="231">
        <v>98.091200000000001</v>
      </c>
      <c r="G10" s="231">
        <v>97.509399999999999</v>
      </c>
      <c r="H10" s="231"/>
      <c r="I10" s="231">
        <v>97.616600000000005</v>
      </c>
      <c r="J10" s="231">
        <v>98.041300000000007</v>
      </c>
      <c r="K10" s="231">
        <v>97.578400000000002</v>
      </c>
      <c r="L10" s="231">
        <v>98.285300000000007</v>
      </c>
      <c r="M10" s="231">
        <v>97.482399999999998</v>
      </c>
      <c r="N10" s="231">
        <v>97.769400000000005</v>
      </c>
      <c r="O10" s="231">
        <v>96.92</v>
      </c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1"/>
      <c r="AF10" s="231"/>
      <c r="AG10" s="231">
        <v>97.991799999999998</v>
      </c>
      <c r="AH10" s="231">
        <v>97.797600000000003</v>
      </c>
      <c r="AI10" s="231">
        <v>98.170900000000003</v>
      </c>
      <c r="AJ10" s="231">
        <v>98.465100000000007</v>
      </c>
      <c r="AK10" s="231">
        <v>98.506</v>
      </c>
      <c r="AL10" s="231">
        <v>97.886899999999997</v>
      </c>
      <c r="AM10" s="231">
        <v>98.310599999999994</v>
      </c>
      <c r="AN10" s="231">
        <v>97.644400000000005</v>
      </c>
      <c r="AO10" s="231">
        <v>98.107100000000003</v>
      </c>
      <c r="AP10" s="231">
        <v>97.743200000000002</v>
      </c>
      <c r="AQ10" s="231">
        <v>97.966499999999996</v>
      </c>
      <c r="AR10" s="231">
        <v>98.139200000000002</v>
      </c>
      <c r="AS10" s="231">
        <v>97.940799999999996</v>
      </c>
      <c r="AT10" s="231">
        <v>97.725200000000001</v>
      </c>
      <c r="AU10" s="231">
        <v>98.063400000000001</v>
      </c>
      <c r="AV10" s="233">
        <v>97.593199999999996</v>
      </c>
      <c r="AW10" s="233">
        <v>97.886099999999999</v>
      </c>
      <c r="AX10" s="233">
        <v>98.133899999999997</v>
      </c>
      <c r="AY10" s="239">
        <v>94.873400000000004</v>
      </c>
      <c r="AZ10" s="239">
        <v>95.854500000000002</v>
      </c>
      <c r="BA10" s="233">
        <v>97.352599999999995</v>
      </c>
      <c r="BB10" s="233">
        <v>97.852599999999995</v>
      </c>
      <c r="BC10" s="233">
        <v>97.788899999999998</v>
      </c>
      <c r="BD10" s="233">
        <v>95.854500000000002</v>
      </c>
      <c r="BE10" s="233">
        <v>98.163399999999996</v>
      </c>
      <c r="BF10" s="233">
        <v>97.812100000000001</v>
      </c>
      <c r="BG10" s="233">
        <v>97.727400000000003</v>
      </c>
      <c r="BH10" s="233">
        <v>97.519000000000005</v>
      </c>
      <c r="BI10" s="233">
        <v>96.738</v>
      </c>
      <c r="BJ10" s="233">
        <v>97.249499999999998</v>
      </c>
      <c r="BK10" s="136">
        <v>98.216399999999993</v>
      </c>
      <c r="BL10" s="136">
        <v>98.414299999999997</v>
      </c>
      <c r="BM10" s="136">
        <v>98.693100000000001</v>
      </c>
      <c r="BN10" s="136">
        <v>98.594800000000006</v>
      </c>
      <c r="BO10" s="136">
        <v>98.165099999999995</v>
      </c>
      <c r="BP10" s="136">
        <v>98.008300000000006</v>
      </c>
      <c r="BQ10" s="136">
        <v>98.744200000000006</v>
      </c>
      <c r="BR10" s="136">
        <v>98.443100000000001</v>
      </c>
      <c r="BS10" s="136">
        <v>98.866799999999998</v>
      </c>
      <c r="BT10" s="136">
        <v>98.784800000000004</v>
      </c>
      <c r="BU10" s="136">
        <v>98.92</v>
      </c>
      <c r="BV10" s="136">
        <v>98.86</v>
      </c>
      <c r="BW10" s="136">
        <v>99.2</v>
      </c>
      <c r="BX10" s="136">
        <v>98.62</v>
      </c>
      <c r="BY10" s="136">
        <v>98.176000000000002</v>
      </c>
      <c r="BZ10" s="136">
        <v>98.3904</v>
      </c>
      <c r="CA10" s="136">
        <v>98.500699999999995</v>
      </c>
      <c r="CB10" s="136">
        <v>98.153400000000005</v>
      </c>
      <c r="CC10" s="136">
        <v>97.477400000000003</v>
      </c>
      <c r="CD10" s="136">
        <v>97.810400000000001</v>
      </c>
      <c r="CE10" s="136"/>
      <c r="CF10" s="136">
        <v>98.266800000000003</v>
      </c>
      <c r="CG10" s="136">
        <v>98.007099999999994</v>
      </c>
      <c r="CH10" s="136">
        <v>98.500699999999995</v>
      </c>
      <c r="CI10" s="136">
        <v>98.153400000000005</v>
      </c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6"/>
      <c r="DN10" s="136"/>
      <c r="DO10" s="136"/>
      <c r="DP10" s="136"/>
      <c r="DQ10" s="136"/>
      <c r="DR10" s="136"/>
      <c r="DS10" s="136"/>
      <c r="DT10" s="136"/>
      <c r="DU10" s="136"/>
      <c r="DV10" s="136"/>
      <c r="DW10" s="136"/>
      <c r="DX10" s="136"/>
      <c r="DY10" s="136"/>
      <c r="DZ10" s="136"/>
      <c r="EA10" s="136"/>
      <c r="EB10" s="136"/>
      <c r="EC10" s="136"/>
      <c r="ED10" s="136"/>
      <c r="EE10" s="136"/>
      <c r="EF10" s="136"/>
      <c r="EG10" s="136"/>
      <c r="EH10" s="136"/>
      <c r="EI10" s="136"/>
      <c r="EJ10" s="136"/>
      <c r="EK10" s="136"/>
      <c r="EL10" s="136"/>
      <c r="EM10" s="136"/>
      <c r="EN10" s="136"/>
      <c r="EO10" s="136"/>
      <c r="EP10" s="136"/>
      <c r="EQ10" s="136"/>
      <c r="ER10" s="136"/>
      <c r="ES10" s="136"/>
      <c r="ET10" s="136"/>
      <c r="EU10" s="136"/>
      <c r="EV10" s="136"/>
      <c r="EW10" s="136"/>
      <c r="EX10" s="136"/>
      <c r="EY10" s="136"/>
      <c r="EZ10" s="136"/>
      <c r="FA10" s="136"/>
      <c r="FB10" s="136"/>
      <c r="FC10" s="136"/>
      <c r="FD10" s="136"/>
      <c r="FE10" s="136"/>
      <c r="FF10" s="136"/>
      <c r="FG10" s="136"/>
      <c r="FH10" s="136"/>
      <c r="FI10" s="136"/>
      <c r="FJ10" s="136"/>
      <c r="FK10" s="136"/>
      <c r="FL10" s="136"/>
      <c r="FM10" s="136"/>
    </row>
    <row r="11" spans="1:169" ht="33" customHeight="1">
      <c r="A11" s="230">
        <v>8.3849999999999998</v>
      </c>
      <c r="B11" s="240" t="s">
        <v>614</v>
      </c>
      <c r="C11" s="232"/>
      <c r="D11" s="232" t="s">
        <v>615</v>
      </c>
      <c r="E11" s="232" t="s">
        <v>616</v>
      </c>
      <c r="F11" s="232" t="s">
        <v>617</v>
      </c>
      <c r="G11" s="232" t="s">
        <v>618</v>
      </c>
      <c r="H11" s="232"/>
      <c r="I11" s="232">
        <v>0.46479999999999999</v>
      </c>
      <c r="J11" s="241" t="s">
        <v>619</v>
      </c>
      <c r="K11" s="232" t="s">
        <v>620</v>
      </c>
      <c r="L11" s="232" t="s">
        <v>621</v>
      </c>
      <c r="M11" s="232" t="s">
        <v>622</v>
      </c>
      <c r="N11" s="231">
        <v>0.46160000000000001</v>
      </c>
      <c r="O11" s="231">
        <v>0.52410000000000001</v>
      </c>
      <c r="P11" s="231"/>
      <c r="Q11" s="231"/>
      <c r="R11" s="231"/>
      <c r="S11" s="231"/>
      <c r="T11" s="231"/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>
        <v>0.35420000000000001</v>
      </c>
      <c r="AH11" s="231">
        <v>0.45550000000000002</v>
      </c>
      <c r="AI11" s="231">
        <v>0.4264</v>
      </c>
      <c r="AJ11" s="231">
        <v>0.36309999999999998</v>
      </c>
      <c r="AK11" s="231">
        <v>0.30940000000000001</v>
      </c>
      <c r="AL11" s="231">
        <v>0.32200000000000001</v>
      </c>
      <c r="AM11" s="231">
        <v>0.48770000000000002</v>
      </c>
      <c r="AN11" s="231">
        <v>0.55840000000000001</v>
      </c>
      <c r="AO11" s="231">
        <v>0.44</v>
      </c>
      <c r="AP11" s="231">
        <v>0.33760000000000001</v>
      </c>
      <c r="AQ11" s="231">
        <v>0.4738</v>
      </c>
      <c r="AR11" s="231">
        <v>0.49880000000000002</v>
      </c>
      <c r="AS11" s="231">
        <v>0.30919999999999997</v>
      </c>
      <c r="AT11" s="231">
        <v>0.48809999999999998</v>
      </c>
      <c r="AU11" s="231">
        <v>0.49349999999999999</v>
      </c>
      <c r="AV11" s="233">
        <v>0.51190000000000002</v>
      </c>
      <c r="AW11" s="233">
        <v>0.67069999999999996</v>
      </c>
      <c r="AX11" s="233">
        <v>0.39090000000000003</v>
      </c>
      <c r="AY11" s="190">
        <v>0.34839999999999999</v>
      </c>
      <c r="AZ11" s="190">
        <v>0.35360000000000003</v>
      </c>
      <c r="BA11" s="233">
        <v>0.43490000000000001</v>
      </c>
      <c r="BB11" s="233">
        <v>0.48770000000000002</v>
      </c>
      <c r="BC11" s="233">
        <v>0.59099999999999997</v>
      </c>
      <c r="BD11" s="233">
        <v>0.35360000000000003</v>
      </c>
      <c r="BE11" s="233">
        <v>0.35289999999999999</v>
      </c>
      <c r="BF11" s="233">
        <v>0.79600000000000004</v>
      </c>
      <c r="BG11" s="233">
        <v>0.59530000000000005</v>
      </c>
      <c r="BH11" s="233">
        <v>0.83199999999999996</v>
      </c>
      <c r="BI11" s="231">
        <v>0.81089999999999995</v>
      </c>
      <c r="BJ11" s="136">
        <v>0.6956</v>
      </c>
      <c r="BK11" s="136">
        <v>0.78490000000000004</v>
      </c>
      <c r="BL11" s="231">
        <v>0.59499999999999997</v>
      </c>
      <c r="BM11" s="231">
        <v>0.60470000000000002</v>
      </c>
      <c r="BN11" s="231">
        <v>0.70920000000000005</v>
      </c>
      <c r="BO11" s="231">
        <v>0.70909999999999995</v>
      </c>
      <c r="BP11" s="231">
        <v>0.76349999999999996</v>
      </c>
      <c r="BQ11" s="231">
        <v>0.55479999999999996</v>
      </c>
      <c r="BR11" s="231">
        <v>0.80810000000000004</v>
      </c>
      <c r="BS11" s="231">
        <v>0.47339999999999999</v>
      </c>
      <c r="BT11" s="231">
        <v>0.51280000000000003</v>
      </c>
      <c r="BU11" s="231">
        <v>0.23</v>
      </c>
      <c r="BV11" s="231">
        <v>0.28999999999999998</v>
      </c>
      <c r="BW11" s="231">
        <v>0.21</v>
      </c>
      <c r="BX11" s="231">
        <v>0.2</v>
      </c>
      <c r="BY11" s="231">
        <v>0.73370000000000002</v>
      </c>
      <c r="BZ11" s="231">
        <v>0.58379999999999999</v>
      </c>
      <c r="CA11" s="231">
        <v>0.43590000000000001</v>
      </c>
      <c r="CB11" s="231">
        <v>0.50429999999999997</v>
      </c>
      <c r="CC11" s="231">
        <v>0.49469999999999997</v>
      </c>
      <c r="CD11" s="231">
        <v>0.5</v>
      </c>
      <c r="CE11" s="231"/>
      <c r="CF11" s="231">
        <v>0.36170000000000002</v>
      </c>
      <c r="CG11" s="231">
        <v>0.31280000000000002</v>
      </c>
      <c r="CH11" s="231">
        <v>0.43590000000000001</v>
      </c>
      <c r="CI11" s="231">
        <v>0.50429999999999997</v>
      </c>
      <c r="CJ11" s="231"/>
      <c r="CK11" s="231"/>
      <c r="CL11" s="231"/>
      <c r="CM11" s="231"/>
      <c r="CN11" s="231"/>
      <c r="CO11" s="231"/>
      <c r="CP11" s="231"/>
      <c r="CQ11" s="231"/>
      <c r="CR11" s="231"/>
      <c r="CS11" s="231"/>
      <c r="CT11" s="231"/>
      <c r="CU11" s="231"/>
      <c r="CV11" s="231"/>
      <c r="CW11" s="231"/>
      <c r="CX11" s="231"/>
      <c r="CY11" s="231"/>
      <c r="CZ11" s="231"/>
      <c r="DA11" s="231"/>
      <c r="DB11" s="231"/>
      <c r="DC11" s="231"/>
      <c r="DD11" s="231"/>
      <c r="DE11" s="231"/>
      <c r="DF11" s="231"/>
      <c r="DG11" s="231"/>
      <c r="DH11" s="231"/>
      <c r="DI11" s="231"/>
      <c r="DJ11" s="231"/>
      <c r="DK11" s="231"/>
      <c r="DL11" s="231"/>
      <c r="DM11" s="231"/>
      <c r="DN11" s="231"/>
      <c r="DO11" s="231"/>
      <c r="DP11" s="231"/>
      <c r="DQ11" s="231"/>
      <c r="DR11" s="231"/>
      <c r="DS11" s="231"/>
      <c r="DT11" s="231"/>
      <c r="DU11" s="231"/>
      <c r="DV11" s="231"/>
      <c r="DW11" s="231"/>
      <c r="DX11" s="231"/>
      <c r="DY11" s="231"/>
      <c r="DZ11" s="231"/>
      <c r="EA11" s="231"/>
      <c r="EB11" s="231"/>
      <c r="EC11" s="231"/>
      <c r="ED11" s="231"/>
      <c r="EE11" s="231"/>
      <c r="EF11" s="231"/>
      <c r="EG11" s="231"/>
      <c r="EH11" s="231"/>
      <c r="EI11" s="231"/>
      <c r="EJ11" s="231"/>
      <c r="EK11" s="231"/>
      <c r="EL11" s="231"/>
      <c r="EM11" s="231"/>
      <c r="EN11" s="231"/>
      <c r="EO11" s="231"/>
      <c r="EP11" s="231"/>
      <c r="EQ11" s="231"/>
      <c r="ER11" s="231"/>
      <c r="ES11" s="231"/>
      <c r="ET11" s="231"/>
      <c r="EU11" s="231"/>
      <c r="EV11" s="231"/>
      <c r="EW11" s="231"/>
      <c r="EX11" s="231"/>
      <c r="EY11" s="231"/>
      <c r="EZ11" s="231"/>
      <c r="FA11" s="231"/>
      <c r="FB11" s="231"/>
      <c r="FC11" s="231"/>
      <c r="FD11" s="231"/>
      <c r="FE11" s="231"/>
      <c r="FF11" s="231"/>
      <c r="FG11" s="231"/>
      <c r="FH11" s="231"/>
      <c r="FI11" s="231"/>
      <c r="FJ11" s="231"/>
      <c r="FK11" s="231"/>
      <c r="FL11" s="231"/>
      <c r="FM11" s="231"/>
    </row>
    <row r="12" spans="1:169" ht="33" hidden="1" customHeight="1">
      <c r="A12" s="230">
        <v>9.1479999999999997</v>
      </c>
      <c r="B12" s="237">
        <v>1.2</v>
      </c>
      <c r="C12" s="231"/>
      <c r="D12" s="231"/>
      <c r="E12" s="231"/>
      <c r="F12" s="231"/>
      <c r="G12" s="231">
        <v>2.8299999999999999E-2</v>
      </c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1"/>
      <c r="AG12" s="231"/>
      <c r="AH12" s="231"/>
      <c r="AI12" s="231"/>
      <c r="AJ12" s="231"/>
      <c r="AK12" s="231"/>
      <c r="AL12" s="231"/>
      <c r="AM12" s="231"/>
      <c r="AN12" s="231">
        <v>7.8700000000000006E-2</v>
      </c>
      <c r="AO12" s="231"/>
      <c r="AP12" s="231"/>
      <c r="AQ12" s="231"/>
      <c r="AR12" s="231"/>
      <c r="AS12" s="231"/>
      <c r="AT12" s="231"/>
      <c r="AU12" s="231"/>
      <c r="AV12" s="233"/>
      <c r="AW12" s="233"/>
      <c r="AX12" s="233"/>
      <c r="AY12" s="190"/>
      <c r="AZ12" s="190"/>
      <c r="BA12" s="233"/>
      <c r="BB12" s="233"/>
      <c r="BC12" s="233"/>
      <c r="BD12" s="233"/>
      <c r="BE12" s="233"/>
      <c r="BF12" s="233"/>
      <c r="BG12" s="233"/>
      <c r="BH12" s="233"/>
      <c r="BI12" s="231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36"/>
      <c r="BW12" s="136"/>
      <c r="BX12" s="136"/>
      <c r="BY12" s="136"/>
      <c r="BZ12" s="136"/>
      <c r="CA12" s="136"/>
      <c r="CB12" s="136"/>
      <c r="CC12" s="136"/>
      <c r="CD12" s="136"/>
      <c r="CE12" s="136"/>
      <c r="CF12" s="136"/>
      <c r="CG12" s="136"/>
      <c r="CH12" s="136"/>
      <c r="CI12" s="136"/>
      <c r="CJ12" s="136"/>
      <c r="CK12" s="136"/>
      <c r="CL12" s="136"/>
      <c r="CM12" s="136"/>
      <c r="CN12" s="136"/>
      <c r="CO12" s="136"/>
      <c r="CP12" s="136"/>
      <c r="CQ12" s="136"/>
      <c r="CR12" s="136"/>
      <c r="CS12" s="136"/>
      <c r="CT12" s="136"/>
      <c r="CU12" s="136"/>
      <c r="CV12" s="136"/>
      <c r="CW12" s="136"/>
      <c r="CX12" s="136"/>
      <c r="CY12" s="136"/>
      <c r="CZ12" s="136"/>
      <c r="DA12" s="136"/>
      <c r="DB12" s="136"/>
      <c r="DC12" s="136"/>
      <c r="DD12" s="136"/>
      <c r="DE12" s="136"/>
      <c r="DF12" s="136"/>
      <c r="DG12" s="136"/>
      <c r="DH12" s="136"/>
      <c r="DI12" s="136"/>
      <c r="DJ12" s="136"/>
      <c r="DK12" s="136"/>
      <c r="DL12" s="136"/>
      <c r="DM12" s="136"/>
      <c r="DN12" s="136"/>
      <c r="DO12" s="136"/>
      <c r="DP12" s="136"/>
      <c r="DQ12" s="136"/>
      <c r="DR12" s="136"/>
      <c r="DS12" s="136"/>
      <c r="DT12" s="136"/>
      <c r="DU12" s="136"/>
      <c r="DV12" s="136"/>
      <c r="DW12" s="136"/>
      <c r="DX12" s="136"/>
      <c r="DY12" s="136"/>
      <c r="DZ12" s="136"/>
      <c r="EA12" s="136"/>
      <c r="EB12" s="136"/>
      <c r="EC12" s="136"/>
      <c r="ED12" s="136"/>
      <c r="EE12" s="136"/>
      <c r="EF12" s="136"/>
      <c r="EG12" s="136"/>
      <c r="EH12" s="136"/>
      <c r="EI12" s="136"/>
      <c r="EJ12" s="136"/>
      <c r="EK12" s="136"/>
      <c r="EL12" s="136"/>
      <c r="EM12" s="136"/>
      <c r="EN12" s="136"/>
      <c r="EO12" s="136"/>
      <c r="EP12" s="136"/>
      <c r="EQ12" s="136"/>
      <c r="ER12" s="136"/>
      <c r="ES12" s="136"/>
      <c r="ET12" s="136"/>
      <c r="EU12" s="136"/>
      <c r="EV12" s="136"/>
      <c r="EW12" s="136"/>
      <c r="EX12" s="136"/>
      <c r="EY12" s="136"/>
      <c r="EZ12" s="136"/>
      <c r="FA12" s="136"/>
      <c r="FB12" s="136"/>
      <c r="FC12" s="136"/>
      <c r="FD12" s="136"/>
      <c r="FE12" s="136"/>
      <c r="FF12" s="136"/>
      <c r="FG12" s="136"/>
      <c r="FH12" s="136"/>
      <c r="FI12" s="136"/>
      <c r="FJ12" s="136"/>
      <c r="FK12" s="136"/>
      <c r="FL12" s="136"/>
      <c r="FM12" s="136"/>
    </row>
    <row r="13" spans="1:169" ht="33" customHeight="1">
      <c r="A13" s="240" t="s">
        <v>623</v>
      </c>
      <c r="B13" s="240" t="s">
        <v>624</v>
      </c>
      <c r="C13" s="136"/>
      <c r="D13" s="136">
        <v>0.2636</v>
      </c>
      <c r="E13" s="136">
        <v>0.20960000000000001</v>
      </c>
      <c r="F13" s="136">
        <v>0.1699</v>
      </c>
      <c r="G13" s="136">
        <v>9.8599999999999993E-2</v>
      </c>
      <c r="H13" s="136"/>
      <c r="I13" s="231">
        <v>0.157</v>
      </c>
      <c r="J13" s="231">
        <v>8.7999999999999995E-2</v>
      </c>
      <c r="K13" s="136">
        <v>0.2041</v>
      </c>
      <c r="L13" s="136">
        <v>0.15540000000000001</v>
      </c>
      <c r="M13" s="136">
        <v>0.1749</v>
      </c>
      <c r="N13" s="136">
        <v>0.1661</v>
      </c>
      <c r="O13" s="136">
        <v>0.1991</v>
      </c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>
        <v>0.15290000000000001</v>
      </c>
      <c r="AH13" s="231">
        <v>0.19209999999999999</v>
      </c>
      <c r="AI13" s="136">
        <v>0.15279999999999999</v>
      </c>
      <c r="AJ13" s="136">
        <v>0.15479999999999999</v>
      </c>
      <c r="AK13" s="136">
        <v>0.1676</v>
      </c>
      <c r="AL13" s="136">
        <v>0.2888</v>
      </c>
      <c r="AM13" s="136">
        <v>0.13769999999999999</v>
      </c>
      <c r="AN13" s="136">
        <v>0.21510000000000001</v>
      </c>
      <c r="AO13" s="136">
        <v>0.1394</v>
      </c>
      <c r="AP13" s="136">
        <v>0.3382</v>
      </c>
      <c r="AQ13" s="136">
        <v>0.1162</v>
      </c>
      <c r="AR13" s="136">
        <v>0.1168</v>
      </c>
      <c r="AS13" s="136">
        <v>0.13869999999999999</v>
      </c>
      <c r="AT13" s="231">
        <v>0.23089999999999999</v>
      </c>
      <c r="AU13" s="231">
        <v>0.18679999999999999</v>
      </c>
      <c r="AV13" s="233">
        <v>0.15440000000000001</v>
      </c>
      <c r="AW13" s="233">
        <v>0.1144</v>
      </c>
      <c r="AX13" s="233">
        <v>0.1172</v>
      </c>
      <c r="AY13" s="190">
        <v>0.1769</v>
      </c>
      <c r="AZ13" s="190">
        <v>0.14410000000000001</v>
      </c>
      <c r="BA13" s="233">
        <v>0.1842</v>
      </c>
      <c r="BB13" s="233">
        <v>0.15310000000000001</v>
      </c>
      <c r="BC13" s="233">
        <v>0.13389999999999999</v>
      </c>
      <c r="BD13" s="233">
        <v>0.14410000000000001</v>
      </c>
      <c r="BE13" s="233">
        <v>0.183</v>
      </c>
      <c r="BF13" s="233">
        <v>0.10929999999999999</v>
      </c>
      <c r="BG13" s="233">
        <v>0.12859999999999999</v>
      </c>
      <c r="BH13" s="233">
        <v>0.15579999999999999</v>
      </c>
      <c r="BI13" s="231">
        <v>0.1303</v>
      </c>
      <c r="BJ13" s="136">
        <v>0.11119999999999999</v>
      </c>
      <c r="BK13" s="136">
        <v>5.3600000000000002E-2</v>
      </c>
      <c r="BL13" s="136">
        <v>0.1014</v>
      </c>
      <c r="BM13" s="136">
        <v>3.5299999999999998E-2</v>
      </c>
      <c r="BN13" s="136">
        <v>7.4899999999999994E-2</v>
      </c>
      <c r="BO13" s="136">
        <v>0.12640000000000001</v>
      </c>
      <c r="BP13" s="136">
        <v>0.15279999999999999</v>
      </c>
      <c r="BQ13" s="136">
        <v>0.1244</v>
      </c>
      <c r="BR13" s="136">
        <v>4.8599999999999997E-2</v>
      </c>
      <c r="BS13" s="136">
        <v>5.8900000000000001E-2</v>
      </c>
      <c r="BT13" s="136">
        <v>9.9699999999999997E-2</v>
      </c>
      <c r="BU13" s="136">
        <v>0.09</v>
      </c>
      <c r="BV13" s="136">
        <v>0.08</v>
      </c>
      <c r="BW13" s="136">
        <v>0.06</v>
      </c>
      <c r="BX13" s="136">
        <v>0.05</v>
      </c>
      <c r="BY13" s="136">
        <v>0.1484</v>
      </c>
      <c r="BZ13" s="136">
        <v>0.1288</v>
      </c>
      <c r="CA13" s="136">
        <v>0.1076</v>
      </c>
      <c r="CB13" s="136">
        <v>0.1022</v>
      </c>
      <c r="CC13" s="136">
        <v>0.2351</v>
      </c>
      <c r="CD13" s="136">
        <v>0.1331</v>
      </c>
      <c r="CE13" s="136"/>
      <c r="CF13" s="136">
        <v>0.20069999999999999</v>
      </c>
      <c r="CG13" s="136">
        <v>0.1148</v>
      </c>
      <c r="CH13" s="136">
        <v>0.1076</v>
      </c>
      <c r="CI13" s="136">
        <v>0.1022</v>
      </c>
      <c r="CJ13" s="136"/>
      <c r="CK13" s="136"/>
      <c r="CL13" s="136"/>
      <c r="CM13" s="136"/>
      <c r="CN13" s="136"/>
      <c r="CO13" s="136"/>
      <c r="CP13" s="136"/>
      <c r="CQ13" s="136"/>
      <c r="CR13" s="136"/>
      <c r="CS13" s="136"/>
      <c r="CT13" s="136"/>
      <c r="CU13" s="136"/>
      <c r="CV13" s="136"/>
      <c r="CW13" s="136"/>
      <c r="CX13" s="136"/>
      <c r="CY13" s="136"/>
      <c r="CZ13" s="136"/>
      <c r="DA13" s="136"/>
      <c r="DB13" s="136"/>
      <c r="DC13" s="136"/>
      <c r="DD13" s="136"/>
      <c r="DE13" s="136"/>
      <c r="DF13" s="136"/>
      <c r="DG13" s="136"/>
      <c r="DH13" s="136"/>
      <c r="DI13" s="136"/>
      <c r="DJ13" s="136"/>
      <c r="DK13" s="136"/>
      <c r="DL13" s="136"/>
      <c r="DM13" s="136"/>
      <c r="DN13" s="136"/>
      <c r="DO13" s="136"/>
      <c r="DP13" s="136"/>
      <c r="DQ13" s="136"/>
      <c r="DR13" s="136"/>
      <c r="DS13" s="136"/>
      <c r="DT13" s="136"/>
      <c r="DU13" s="136"/>
      <c r="DV13" s="136"/>
      <c r="DW13" s="136"/>
      <c r="DX13" s="136"/>
      <c r="DY13" s="136"/>
      <c r="DZ13" s="136"/>
      <c r="EA13" s="136"/>
      <c r="EB13" s="136"/>
      <c r="EC13" s="136"/>
      <c r="ED13" s="136"/>
      <c r="EE13" s="136"/>
      <c r="EF13" s="136"/>
      <c r="EG13" s="136"/>
      <c r="EH13" s="136"/>
      <c r="EI13" s="136"/>
      <c r="EJ13" s="136"/>
      <c r="EK13" s="136"/>
      <c r="EL13" s="136"/>
      <c r="EM13" s="136"/>
      <c r="EN13" s="136"/>
      <c r="EO13" s="136"/>
      <c r="EP13" s="136"/>
      <c r="EQ13" s="136"/>
      <c r="ER13" s="136"/>
      <c r="ES13" s="136"/>
      <c r="ET13" s="136"/>
      <c r="EU13" s="136"/>
      <c r="EV13" s="136"/>
      <c r="EW13" s="136"/>
      <c r="EX13" s="136"/>
      <c r="EY13" s="136"/>
      <c r="EZ13" s="136"/>
      <c r="FA13" s="136"/>
      <c r="FB13" s="136"/>
      <c r="FC13" s="136"/>
      <c r="FD13" s="136"/>
      <c r="FE13" s="136"/>
      <c r="FF13" s="136"/>
      <c r="FG13" s="136"/>
      <c r="FH13" s="136"/>
      <c r="FI13" s="136"/>
      <c r="FJ13" s="136"/>
      <c r="FK13" s="136"/>
      <c r="FL13" s="136"/>
      <c r="FM13" s="136"/>
    </row>
    <row r="14" spans="1:169" ht="33" customHeight="1">
      <c r="A14" s="242" t="s">
        <v>625</v>
      </c>
      <c r="B14" s="242" t="s">
        <v>626</v>
      </c>
      <c r="C14" s="136"/>
      <c r="D14" s="136">
        <v>0.1447</v>
      </c>
      <c r="E14" s="136">
        <v>0.1234</v>
      </c>
      <c r="F14" s="136">
        <v>0.10349999999999999</v>
      </c>
      <c r="G14" s="136">
        <v>5.6899999999999999E-2</v>
      </c>
      <c r="H14" s="136"/>
      <c r="I14" s="136">
        <v>8.5900000000000004E-2</v>
      </c>
      <c r="J14" s="136">
        <v>7.1300000000000002E-2</v>
      </c>
      <c r="K14" s="136">
        <v>0.1258</v>
      </c>
      <c r="L14" s="136">
        <v>9.0899999999999995E-2</v>
      </c>
      <c r="M14" s="136">
        <v>9.1300000000000006E-2</v>
      </c>
      <c r="N14" s="136">
        <v>9.01E-2</v>
      </c>
      <c r="O14" s="136">
        <v>9.0399999999999994E-2</v>
      </c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231">
        <v>9.2999999999999999E-2</v>
      </c>
      <c r="AH14" s="231">
        <v>9.1600000000000001E-2</v>
      </c>
      <c r="AI14" s="136">
        <v>7.9399999999999998E-2</v>
      </c>
      <c r="AJ14" s="136">
        <v>9.5100000000000004E-2</v>
      </c>
      <c r="AK14" s="136">
        <v>9.6600000000000005E-2</v>
      </c>
      <c r="AL14" s="231">
        <v>0.14799999999999999</v>
      </c>
      <c r="AM14" s="136">
        <v>6.6900000000000001E-2</v>
      </c>
      <c r="AN14" s="136">
        <v>0.1143</v>
      </c>
      <c r="AO14" s="136">
        <v>8.2400000000000001E-2</v>
      </c>
      <c r="AP14" s="143">
        <v>0.2175</v>
      </c>
      <c r="AQ14" s="136">
        <v>6.4399999999999999E-2</v>
      </c>
      <c r="AR14" s="136">
        <v>6.7599999999999993E-2</v>
      </c>
      <c r="AS14" s="136">
        <v>6.08E-2</v>
      </c>
      <c r="AT14" s="243">
        <v>0.182</v>
      </c>
      <c r="AU14" s="231">
        <v>0.107</v>
      </c>
      <c r="AV14" s="233">
        <v>7.5200000000000003E-2</v>
      </c>
      <c r="AW14" s="233">
        <v>7.2900000000000006E-2</v>
      </c>
      <c r="AX14" s="233">
        <v>7.9899999999999999E-2</v>
      </c>
      <c r="AY14" s="233">
        <v>9.2999999999999999E-2</v>
      </c>
      <c r="AZ14" s="233">
        <v>8.6599999999999996E-2</v>
      </c>
      <c r="BA14" s="233">
        <v>7.3599999999999999E-2</v>
      </c>
      <c r="BB14" s="233">
        <v>7.4800000000000005E-2</v>
      </c>
      <c r="BC14" s="233">
        <v>7.5800000000000006E-2</v>
      </c>
      <c r="BD14" s="233">
        <v>8.6599999999999996E-2</v>
      </c>
      <c r="BE14" s="233">
        <v>9.01E-2</v>
      </c>
      <c r="BF14" s="233">
        <v>6.0600000000000001E-2</v>
      </c>
      <c r="BG14" s="233">
        <v>6.0100000000000001E-2</v>
      </c>
      <c r="BH14" s="233">
        <v>0.10929999999999999</v>
      </c>
      <c r="BI14" s="231">
        <v>7.3400000000000007E-2</v>
      </c>
      <c r="BJ14" s="136">
        <v>6.54E-2</v>
      </c>
      <c r="BK14" s="136">
        <v>5.1400000000000001E-2</v>
      </c>
      <c r="BL14" s="136">
        <v>6.2199999999999998E-2</v>
      </c>
      <c r="BM14" s="136">
        <v>3.85E-2</v>
      </c>
      <c r="BN14" s="136">
        <v>4.6899999999999997E-2</v>
      </c>
      <c r="BO14" s="136">
        <v>8.2699999999999996E-2</v>
      </c>
      <c r="BP14" s="136">
        <v>8.8700000000000001E-2</v>
      </c>
      <c r="BQ14" s="136">
        <v>6.4100000000000004E-2</v>
      </c>
      <c r="BR14" s="136">
        <v>5.7299999999999997E-2</v>
      </c>
      <c r="BS14" s="136">
        <v>8.0399999999999999E-2</v>
      </c>
      <c r="BT14" s="136">
        <v>8.1500000000000003E-2</v>
      </c>
      <c r="BU14" s="136"/>
      <c r="BV14" s="136"/>
      <c r="BW14" s="136"/>
      <c r="BX14" s="136"/>
      <c r="BY14" s="136">
        <v>7.8899999999999998E-2</v>
      </c>
      <c r="BZ14" s="136"/>
      <c r="CA14" s="136">
        <v>6.08E-2</v>
      </c>
      <c r="CB14" s="136">
        <v>6.1899999999999997E-2</v>
      </c>
      <c r="CC14" s="190">
        <v>9.2499999999999999E-2</v>
      </c>
      <c r="CD14" s="136">
        <v>9.6100000000000005E-2</v>
      </c>
      <c r="CE14" s="136"/>
      <c r="CF14" s="136"/>
      <c r="CG14" s="136"/>
      <c r="CH14" s="136">
        <v>6.08E-2</v>
      </c>
      <c r="CI14" s="136">
        <v>6.1899999999999997E-2</v>
      </c>
      <c r="CJ14" s="136"/>
      <c r="CK14" s="136"/>
      <c r="CL14" s="136"/>
      <c r="CM14" s="136"/>
      <c r="CN14" s="136"/>
      <c r="CO14" s="136"/>
      <c r="CP14" s="136"/>
      <c r="CQ14" s="136"/>
      <c r="CR14" s="136"/>
      <c r="CS14" s="136"/>
      <c r="CT14" s="136"/>
      <c r="CU14" s="136"/>
      <c r="CV14" s="136"/>
      <c r="CW14" s="136"/>
      <c r="CX14" s="136"/>
      <c r="CY14" s="136"/>
      <c r="CZ14" s="136"/>
      <c r="DA14" s="136"/>
      <c r="DB14" s="136"/>
      <c r="DC14" s="136"/>
      <c r="DD14" s="136"/>
      <c r="DE14" s="136"/>
      <c r="DF14" s="136"/>
      <c r="DG14" s="136"/>
      <c r="DH14" s="136"/>
      <c r="DI14" s="136"/>
      <c r="DJ14" s="136"/>
      <c r="DK14" s="136"/>
      <c r="DL14" s="136"/>
      <c r="DM14" s="136"/>
      <c r="DN14" s="136"/>
      <c r="DO14" s="136"/>
      <c r="DP14" s="136"/>
      <c r="DQ14" s="136"/>
      <c r="DR14" s="136"/>
      <c r="DS14" s="136"/>
      <c r="DT14" s="136"/>
      <c r="DU14" s="136"/>
      <c r="DV14" s="136"/>
      <c r="DW14" s="136"/>
      <c r="DX14" s="136"/>
      <c r="DY14" s="136"/>
      <c r="DZ14" s="136"/>
      <c r="EA14" s="136"/>
      <c r="EB14" s="136"/>
      <c r="EC14" s="136"/>
      <c r="ED14" s="136"/>
      <c r="EE14" s="136"/>
      <c r="EF14" s="136"/>
      <c r="EG14" s="136"/>
      <c r="EH14" s="136"/>
      <c r="EI14" s="136"/>
      <c r="EJ14" s="136"/>
      <c r="EK14" s="136"/>
      <c r="EL14" s="136"/>
      <c r="EM14" s="136"/>
      <c r="EN14" s="136"/>
      <c r="EO14" s="136"/>
      <c r="EP14" s="136"/>
      <c r="EQ14" s="136"/>
      <c r="ER14" s="136"/>
      <c r="ES14" s="136"/>
      <c r="ET14" s="136"/>
      <c r="EU14" s="136"/>
      <c r="EV14" s="136"/>
      <c r="EW14" s="136"/>
      <c r="EX14" s="136"/>
      <c r="EY14" s="136"/>
      <c r="EZ14" s="136"/>
      <c r="FA14" s="136"/>
      <c r="FB14" s="136"/>
      <c r="FC14" s="136"/>
      <c r="FD14" s="136"/>
      <c r="FE14" s="136"/>
      <c r="FF14" s="136"/>
      <c r="FG14" s="136"/>
      <c r="FH14" s="136"/>
      <c r="FI14" s="136"/>
      <c r="FJ14" s="136"/>
      <c r="FK14" s="136"/>
      <c r="FL14" s="136"/>
      <c r="FM14" s="136"/>
    </row>
    <row r="15" spans="1:169" ht="33" hidden="1" customHeight="1">
      <c r="A15" s="240">
        <v>18.983000000000001</v>
      </c>
      <c r="B15" s="240">
        <v>2.4900000000000002</v>
      </c>
      <c r="C15" s="136"/>
      <c r="D15" s="136">
        <v>0.22189999999999999</v>
      </c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231"/>
      <c r="AH15" s="231"/>
      <c r="AI15" s="136"/>
      <c r="AJ15" s="136"/>
      <c r="AK15" s="136"/>
      <c r="AL15" s="231"/>
      <c r="AM15" s="136"/>
      <c r="AN15" s="136"/>
      <c r="AO15" s="136"/>
      <c r="AP15" s="190"/>
      <c r="AQ15" s="136"/>
      <c r="AR15" s="136"/>
      <c r="AS15" s="136"/>
      <c r="AT15" s="233"/>
      <c r="AU15" s="231"/>
      <c r="AV15" s="233"/>
      <c r="AW15" s="233"/>
      <c r="AX15" s="233"/>
      <c r="AY15" s="233"/>
      <c r="AZ15" s="233"/>
      <c r="BA15" s="233"/>
      <c r="BB15" s="233"/>
      <c r="BC15" s="233"/>
      <c r="BD15" s="233"/>
      <c r="BE15" s="233"/>
      <c r="BF15" s="233"/>
      <c r="BG15" s="233"/>
      <c r="BH15" s="233"/>
      <c r="BI15" s="231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6"/>
      <c r="CC15" s="136"/>
      <c r="CD15" s="136"/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6"/>
      <c r="DN15" s="136"/>
      <c r="DO15" s="136"/>
      <c r="DP15" s="136"/>
      <c r="DQ15" s="136"/>
      <c r="DR15" s="136"/>
      <c r="DS15" s="136"/>
      <c r="DT15" s="136"/>
      <c r="DU15" s="136"/>
      <c r="DV15" s="136"/>
      <c r="DW15" s="136"/>
      <c r="DX15" s="136"/>
      <c r="DY15" s="136"/>
      <c r="DZ15" s="136"/>
      <c r="EA15" s="136"/>
      <c r="EB15" s="136"/>
      <c r="EC15" s="136"/>
      <c r="ED15" s="136"/>
      <c r="EE15" s="136"/>
      <c r="EF15" s="136"/>
      <c r="EG15" s="136"/>
      <c r="EH15" s="136"/>
      <c r="EI15" s="136"/>
      <c r="EJ15" s="136"/>
      <c r="EK15" s="136"/>
      <c r="EL15" s="136"/>
      <c r="EM15" s="136"/>
      <c r="EN15" s="136"/>
      <c r="EO15" s="136"/>
      <c r="EP15" s="136"/>
      <c r="EQ15" s="136"/>
      <c r="ER15" s="136"/>
      <c r="ES15" s="136"/>
      <c r="ET15" s="136"/>
      <c r="EU15" s="136"/>
      <c r="EV15" s="136"/>
      <c r="EW15" s="136"/>
      <c r="EX15" s="136"/>
      <c r="EY15" s="136"/>
      <c r="EZ15" s="136"/>
      <c r="FA15" s="136"/>
      <c r="FB15" s="136"/>
      <c r="FC15" s="136"/>
      <c r="FD15" s="136"/>
      <c r="FE15" s="136"/>
      <c r="FF15" s="136"/>
      <c r="FG15" s="136"/>
      <c r="FH15" s="136"/>
      <c r="FI15" s="136"/>
      <c r="FJ15" s="136"/>
      <c r="FK15" s="136"/>
      <c r="FL15" s="136"/>
      <c r="FM15" s="136"/>
    </row>
    <row r="16" spans="1:169" ht="33" customHeight="1">
      <c r="A16" s="230">
        <v>25.085999999999999</v>
      </c>
      <c r="B16" s="230">
        <v>3.29</v>
      </c>
      <c r="C16" s="136"/>
      <c r="D16" s="136">
        <v>0.24740000000000001</v>
      </c>
      <c r="E16" s="136">
        <v>7.5200000000000003E-2</v>
      </c>
      <c r="F16" s="136">
        <v>9.1300000000000006E-2</v>
      </c>
      <c r="G16" s="136">
        <v>0.81879999999999997</v>
      </c>
      <c r="H16" s="136"/>
      <c r="I16" s="136">
        <v>0.56310000000000004</v>
      </c>
      <c r="J16" s="136">
        <v>0.1741</v>
      </c>
      <c r="K16" s="136">
        <v>0.60729999999999995</v>
      </c>
      <c r="L16" s="136">
        <v>0.21759999999999999</v>
      </c>
      <c r="M16" s="136">
        <v>0.2954</v>
      </c>
      <c r="N16" s="136">
        <v>0.2137</v>
      </c>
      <c r="O16" s="136">
        <v>0.86639999999999995</v>
      </c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231">
        <v>5.7000000000000002E-2</v>
      </c>
      <c r="AH16" s="231">
        <v>0.2286</v>
      </c>
      <c r="AI16" s="136"/>
      <c r="AJ16" s="136"/>
      <c r="AK16" s="231">
        <v>0.189</v>
      </c>
      <c r="AL16" s="136">
        <v>0.4516</v>
      </c>
      <c r="AM16" s="136">
        <v>3.5400000000000001E-2</v>
      </c>
      <c r="AN16" s="231">
        <v>0.378</v>
      </c>
      <c r="AO16" s="136">
        <v>3.5299999999999998E-2</v>
      </c>
      <c r="AP16" s="136">
        <v>0.2397</v>
      </c>
      <c r="AQ16" s="136">
        <v>0.28739999999999999</v>
      </c>
      <c r="AR16" s="136">
        <v>0.19170000000000001</v>
      </c>
      <c r="AS16" s="136">
        <v>0.5393</v>
      </c>
      <c r="AT16" s="231">
        <v>0.20349999999999999</v>
      </c>
      <c r="AU16" s="231">
        <v>0.24959999999999999</v>
      </c>
      <c r="AV16" s="233">
        <v>0.34060000000000001</v>
      </c>
      <c r="AW16" s="233">
        <v>8.4699999999999998E-2</v>
      </c>
      <c r="AX16" s="233">
        <v>0.2253</v>
      </c>
      <c r="AY16" s="233">
        <v>0.126</v>
      </c>
      <c r="AZ16" s="233">
        <v>0.1215</v>
      </c>
      <c r="BA16" s="233">
        <v>0.39360000000000001</v>
      </c>
      <c r="BB16" s="233">
        <v>0.19939999999999999</v>
      </c>
      <c r="BC16" s="233">
        <v>0.1817</v>
      </c>
      <c r="BD16" s="233">
        <v>0.1215</v>
      </c>
      <c r="BE16" s="233">
        <v>0.28000000000000003</v>
      </c>
      <c r="BF16" s="233">
        <v>0.17199999999999999</v>
      </c>
      <c r="BG16" s="233">
        <v>0.1623</v>
      </c>
      <c r="BH16" s="233">
        <v>4.9700000000000001E-2</v>
      </c>
      <c r="BI16" s="231">
        <v>0.3337</v>
      </c>
      <c r="BJ16" s="136">
        <v>0.1812</v>
      </c>
      <c r="BK16" s="136">
        <v>7.0099999999999996E-2</v>
      </c>
      <c r="BL16" s="136">
        <v>7.2900000000000006E-2</v>
      </c>
      <c r="BM16" s="136"/>
      <c r="BN16" s="136"/>
      <c r="BO16" s="136">
        <v>0.18609999999999999</v>
      </c>
      <c r="BP16" s="136">
        <v>0.2974</v>
      </c>
      <c r="BQ16" s="136"/>
      <c r="BR16" s="136"/>
      <c r="BS16" s="136"/>
      <c r="BT16" s="136"/>
      <c r="BU16" s="136">
        <v>0.15</v>
      </c>
      <c r="BV16" s="136">
        <v>0.12</v>
      </c>
      <c r="BW16" s="136"/>
      <c r="BX16" s="136">
        <v>0.21</v>
      </c>
      <c r="BY16" s="136"/>
      <c r="BZ16" s="136">
        <v>0.25669999999999998</v>
      </c>
      <c r="CA16" s="136"/>
      <c r="CB16" s="136">
        <v>0.10249999999999999</v>
      </c>
      <c r="CC16" s="136">
        <v>0.38519999999999999</v>
      </c>
      <c r="CD16" s="136">
        <v>0.1784</v>
      </c>
      <c r="CE16" s="136"/>
      <c r="CF16" s="136">
        <v>0.2878</v>
      </c>
      <c r="CG16" s="136">
        <v>0.68069999999999997</v>
      </c>
      <c r="CH16" s="136"/>
      <c r="CI16" s="136">
        <v>0.10249999999999999</v>
      </c>
      <c r="CJ16" s="136"/>
      <c r="CK16" s="136"/>
      <c r="CL16" s="136"/>
      <c r="CM16" s="136"/>
      <c r="CN16" s="136"/>
      <c r="CO16" s="136"/>
      <c r="CP16" s="136"/>
      <c r="CQ16" s="136"/>
      <c r="CR16" s="136"/>
      <c r="CS16" s="136"/>
      <c r="CT16" s="136"/>
      <c r="CU16" s="136"/>
      <c r="CV16" s="136"/>
      <c r="CW16" s="136"/>
      <c r="CX16" s="136"/>
      <c r="CY16" s="136"/>
      <c r="CZ16" s="136"/>
      <c r="DA16" s="136"/>
      <c r="DB16" s="136"/>
      <c r="DC16" s="136"/>
      <c r="DD16" s="136"/>
      <c r="DE16" s="136"/>
      <c r="DF16" s="136"/>
      <c r="DG16" s="136"/>
      <c r="DH16" s="136"/>
      <c r="DI16" s="136"/>
      <c r="DJ16" s="136"/>
      <c r="DK16" s="136"/>
      <c r="DL16" s="136"/>
      <c r="DM16" s="136"/>
      <c r="DN16" s="136"/>
      <c r="DO16" s="136"/>
      <c r="DP16" s="136"/>
      <c r="DQ16" s="136"/>
      <c r="DR16" s="136"/>
      <c r="DS16" s="136"/>
      <c r="DT16" s="136"/>
      <c r="DU16" s="136"/>
      <c r="DV16" s="136"/>
      <c r="DW16" s="136"/>
      <c r="DX16" s="136"/>
      <c r="DY16" s="136"/>
      <c r="DZ16" s="136"/>
      <c r="EA16" s="136"/>
      <c r="EB16" s="136"/>
      <c r="EC16" s="136"/>
      <c r="ED16" s="136"/>
      <c r="EE16" s="136"/>
      <c r="EF16" s="136"/>
      <c r="EG16" s="136"/>
      <c r="EH16" s="136"/>
      <c r="EI16" s="136"/>
      <c r="EJ16" s="136"/>
      <c r="EK16" s="136"/>
      <c r="EL16" s="136"/>
      <c r="EM16" s="136"/>
      <c r="EN16" s="136"/>
      <c r="EO16" s="136"/>
      <c r="EP16" s="136"/>
      <c r="EQ16" s="136"/>
      <c r="ER16" s="136"/>
      <c r="ES16" s="136"/>
      <c r="ET16" s="136"/>
      <c r="EU16" s="136"/>
      <c r="EV16" s="136"/>
      <c r="EW16" s="136"/>
      <c r="EX16" s="136"/>
      <c r="EY16" s="136"/>
      <c r="EZ16" s="136"/>
      <c r="FA16" s="136"/>
      <c r="FB16" s="136"/>
      <c r="FC16" s="136"/>
      <c r="FD16" s="136"/>
      <c r="FE16" s="136"/>
      <c r="FF16" s="136"/>
      <c r="FG16" s="136"/>
      <c r="FH16" s="136"/>
      <c r="FI16" s="136"/>
      <c r="FJ16" s="136"/>
      <c r="FK16" s="136"/>
      <c r="FL16" s="136"/>
      <c r="FM16" s="136"/>
    </row>
    <row r="17" spans="1:77" ht="33" hidden="1" customHeight="1">
      <c r="A17" s="230">
        <v>28.149000000000001</v>
      </c>
      <c r="B17" s="230">
        <v>3.69</v>
      </c>
      <c r="C17" s="136"/>
      <c r="D17" s="136"/>
      <c r="E17" s="136"/>
      <c r="F17" s="136"/>
      <c r="G17" s="136" t="s">
        <v>613</v>
      </c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90"/>
      <c r="AW17" s="190"/>
      <c r="AX17" s="190"/>
      <c r="AY17" s="190"/>
      <c r="AZ17" s="190"/>
      <c r="BA17" s="190"/>
      <c r="BB17" s="190"/>
      <c r="BC17" s="190"/>
      <c r="BD17" s="233"/>
      <c r="BE17" s="233"/>
      <c r="BF17" s="233"/>
      <c r="BG17" s="233">
        <v>0.55279999999999996</v>
      </c>
      <c r="BH17" s="233">
        <v>0.51100000000000001</v>
      </c>
      <c r="BI17" s="231">
        <v>0.67359999999999998</v>
      </c>
      <c r="BJ17" s="231">
        <v>0.84799999999999998</v>
      </c>
      <c r="BK17" s="136"/>
      <c r="BL17" s="136"/>
      <c r="BM17" s="136"/>
      <c r="BN17" s="136"/>
      <c r="BO17" s="136"/>
      <c r="BP17" s="136"/>
      <c r="BQ17" s="136"/>
      <c r="BR17" s="136"/>
      <c r="BS17" s="136"/>
      <c r="BT17" s="136"/>
      <c r="BU17" s="99"/>
      <c r="BV17" s="99"/>
      <c r="BW17" s="99"/>
      <c r="BX17" s="99"/>
      <c r="BY17" s="99"/>
    </row>
  </sheetData>
  <phoneticPr fontId="3" type="noConversion"/>
  <pageMargins left="0.7" right="0.7" top="0.75" bottom="0.75" header="0.3" footer="0.3"/>
  <pageSetup paperSize="9" orientation="portrait" r:id="rId1"/>
  <headerFooter>
    <oddHeader>&amp;R&amp;"Arial Narrow"&amp;11&amp;KA50034Secret&amp;1#</oddHeader>
    <oddFooter>&amp;L&amp;1#&amp;"Arial Narrow"&amp;11&amp;K000000© 2024 LG Chem, Ltd. All rights reserved.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E4F8-5384-4E7F-9C12-EDA10747B0BA}">
  <dimension ref="A1:BI18"/>
  <sheetViews>
    <sheetView showGridLines="0" zoomScaleNormal="100" workbookViewId="0">
      <pane xSplit="3" topLeftCell="D1" activePane="topRight" state="frozen"/>
      <selection pane="topRight" activeCell="AK17" sqref="AK17"/>
    </sheetView>
  </sheetViews>
  <sheetFormatPr defaultRowHeight="16.5"/>
  <cols>
    <col min="1" max="1" width="12" style="100" bestFit="1" customWidth="1"/>
    <col min="2" max="3" width="8.88671875" style="100"/>
    <col min="4" max="61" width="9.44140625" style="100" customWidth="1"/>
    <col min="62" max="64" width="9.44140625" style="101" customWidth="1"/>
    <col min="65" max="16384" width="8.88671875" style="101"/>
  </cols>
  <sheetData>
    <row r="1" spans="1:39" s="100" customFormat="1">
      <c r="C1" s="416" t="s">
        <v>627</v>
      </c>
      <c r="D1" s="136"/>
      <c r="E1" s="136"/>
      <c r="F1" s="136"/>
      <c r="G1" s="136"/>
      <c r="H1" s="136"/>
      <c r="I1" s="136"/>
      <c r="J1" s="136"/>
      <c r="K1" s="136"/>
      <c r="L1" s="136"/>
      <c r="M1" s="136" t="s">
        <v>628</v>
      </c>
      <c r="N1" s="136" t="s">
        <v>629</v>
      </c>
      <c r="O1" s="136" t="s">
        <v>630</v>
      </c>
      <c r="P1" s="136" t="s">
        <v>631</v>
      </c>
      <c r="Q1" s="136"/>
      <c r="R1" s="136" t="s">
        <v>632</v>
      </c>
      <c r="S1" s="136" t="s">
        <v>633</v>
      </c>
      <c r="T1" s="417" t="s">
        <v>634</v>
      </c>
      <c r="U1" s="136" t="s">
        <v>635</v>
      </c>
      <c r="V1" s="136" t="s">
        <v>636</v>
      </c>
      <c r="W1" s="136" t="s">
        <v>637</v>
      </c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</row>
    <row r="2" spans="1:39" s="100" customFormat="1">
      <c r="C2" s="416"/>
      <c r="D2" s="136"/>
      <c r="E2" s="136"/>
      <c r="F2" s="136"/>
      <c r="G2" s="136"/>
      <c r="H2" s="136"/>
      <c r="I2" s="136"/>
      <c r="J2" s="136"/>
      <c r="K2" s="136"/>
      <c r="L2" s="136"/>
      <c r="M2" s="136" t="s">
        <v>629</v>
      </c>
      <c r="N2" s="136" t="s">
        <v>630</v>
      </c>
      <c r="O2" s="136" t="s">
        <v>631</v>
      </c>
      <c r="P2" s="136"/>
      <c r="Q2" s="136"/>
      <c r="R2" s="136" t="s">
        <v>633</v>
      </c>
      <c r="S2" s="136" t="s">
        <v>635</v>
      </c>
      <c r="T2" s="417"/>
      <c r="U2" s="136" t="s">
        <v>636</v>
      </c>
      <c r="V2" s="136" t="s">
        <v>638</v>
      </c>
      <c r="W2" s="136" t="s">
        <v>639</v>
      </c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</row>
    <row r="3" spans="1:39" ht="33" customHeight="1">
      <c r="B3" s="136" t="s">
        <v>556</v>
      </c>
      <c r="C3" s="136" t="s">
        <v>555</v>
      </c>
      <c r="D3" s="136" t="s">
        <v>640</v>
      </c>
      <c r="E3" s="136" t="s">
        <v>641</v>
      </c>
      <c r="F3" s="136" t="s">
        <v>642</v>
      </c>
      <c r="G3" s="136" t="s">
        <v>643</v>
      </c>
      <c r="H3" s="136" t="s">
        <v>644</v>
      </c>
      <c r="I3" s="136" t="s">
        <v>645</v>
      </c>
      <c r="J3" s="136" t="s">
        <v>646</v>
      </c>
      <c r="K3" s="136" t="s">
        <v>647</v>
      </c>
      <c r="L3" s="136" t="s">
        <v>648</v>
      </c>
      <c r="M3" s="136" t="s">
        <v>649</v>
      </c>
      <c r="N3" s="136" t="s">
        <v>650</v>
      </c>
      <c r="O3" s="136" t="s">
        <v>651</v>
      </c>
      <c r="P3" s="136" t="s">
        <v>652</v>
      </c>
      <c r="Q3" s="136" t="s">
        <v>653</v>
      </c>
      <c r="R3" s="136" t="s">
        <v>654</v>
      </c>
      <c r="S3" s="136" t="s">
        <v>655</v>
      </c>
      <c r="T3" s="136" t="s">
        <v>656</v>
      </c>
      <c r="U3" s="136" t="s">
        <v>657</v>
      </c>
      <c r="V3" s="136" t="s">
        <v>658</v>
      </c>
      <c r="W3" s="136" t="s">
        <v>659</v>
      </c>
      <c r="X3" s="136" t="s">
        <v>660</v>
      </c>
      <c r="Y3" s="136" t="s">
        <v>661</v>
      </c>
      <c r="Z3" s="136" t="s">
        <v>662</v>
      </c>
      <c r="AA3" s="136" t="s">
        <v>663</v>
      </c>
      <c r="AB3" s="136" t="s">
        <v>664</v>
      </c>
      <c r="AC3" s="136" t="s">
        <v>665</v>
      </c>
      <c r="AD3" s="136" t="s">
        <v>666</v>
      </c>
      <c r="AE3" s="136" t="s">
        <v>667</v>
      </c>
      <c r="AF3" s="136" t="s">
        <v>668</v>
      </c>
      <c r="AG3" s="136" t="s">
        <v>669</v>
      </c>
      <c r="AH3" s="136" t="s">
        <v>670</v>
      </c>
      <c r="AI3" s="136" t="s">
        <v>671</v>
      </c>
      <c r="AJ3" s="136" t="s">
        <v>672</v>
      </c>
      <c r="AK3" s="136" t="s">
        <v>673</v>
      </c>
      <c r="AL3" s="136" t="s">
        <v>674</v>
      </c>
      <c r="AM3" s="136" t="s">
        <v>675</v>
      </c>
    </row>
    <row r="4" spans="1:39" ht="33" hidden="1" customHeight="1">
      <c r="B4" s="136">
        <v>4.0910000000000002</v>
      </c>
      <c r="C4" s="136">
        <v>0.39</v>
      </c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231">
        <v>1.7899999999999999E-2</v>
      </c>
      <c r="U4" s="231">
        <v>2.3599999999999999E-2</v>
      </c>
      <c r="V4" s="231">
        <v>2.1999999999999999E-2</v>
      </c>
      <c r="W4" s="231"/>
      <c r="X4" s="231"/>
      <c r="Y4" s="231"/>
      <c r="Z4" s="231"/>
      <c r="AA4" s="231"/>
      <c r="AB4" s="231"/>
      <c r="AC4" s="231"/>
      <c r="AD4" s="231"/>
      <c r="AE4" s="231"/>
      <c r="AF4" s="231"/>
      <c r="AG4" s="231"/>
      <c r="AH4" s="231"/>
      <c r="AI4" s="231"/>
      <c r="AJ4" s="231"/>
      <c r="AK4" s="231"/>
      <c r="AL4" s="136"/>
      <c r="AM4" s="136">
        <v>9.7000000000000003E-3</v>
      </c>
    </row>
    <row r="5" spans="1:39" ht="33" hidden="1" customHeight="1">
      <c r="B5" s="136">
        <v>5.3879999999999999</v>
      </c>
      <c r="C5" s="136">
        <v>0.51</v>
      </c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231">
        <v>0.04</v>
      </c>
      <c r="U5" s="231">
        <v>3.4299999999999997E-2</v>
      </c>
      <c r="V5" s="231">
        <v>3.2599999999999997E-2</v>
      </c>
      <c r="W5" s="231"/>
      <c r="X5" s="231"/>
      <c r="Y5" s="231"/>
      <c r="Z5" s="231"/>
      <c r="AA5" s="231"/>
      <c r="AB5" s="231"/>
      <c r="AC5" s="231"/>
      <c r="AD5" s="231"/>
      <c r="AE5" s="231"/>
      <c r="AF5" s="231"/>
      <c r="AG5" s="231"/>
      <c r="AH5" s="231"/>
      <c r="AI5" s="231"/>
      <c r="AJ5" s="231"/>
      <c r="AK5" s="231"/>
      <c r="AL5" s="136"/>
      <c r="AM5" s="136">
        <v>2.64E-2</v>
      </c>
    </row>
    <row r="6" spans="1:39" ht="33" hidden="1" customHeight="1">
      <c r="B6" s="136">
        <v>5.9710000000000001</v>
      </c>
      <c r="C6" s="136">
        <v>0.56000000000000005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231"/>
      <c r="S6" s="136"/>
      <c r="T6" s="231">
        <v>2.2800000000000001E-2</v>
      </c>
      <c r="U6" s="231">
        <v>1.83E-2</v>
      </c>
      <c r="V6" s="231">
        <v>1.67E-2</v>
      </c>
      <c r="W6" s="231"/>
      <c r="X6" s="231"/>
      <c r="Y6" s="231"/>
      <c r="Z6" s="231"/>
      <c r="AA6" s="231"/>
      <c r="AB6" s="231"/>
      <c r="AC6" s="231"/>
      <c r="AD6" s="231"/>
      <c r="AE6" s="231"/>
      <c r="AF6" s="231"/>
      <c r="AG6" s="231"/>
      <c r="AH6" s="231"/>
      <c r="AI6" s="231"/>
      <c r="AJ6" s="231"/>
      <c r="AK6" s="231"/>
      <c r="AL6" s="136"/>
      <c r="AM6" s="136">
        <v>8.5800000000000001E-2</v>
      </c>
    </row>
    <row r="7" spans="1:39" ht="33" hidden="1" customHeight="1">
      <c r="B7" s="136">
        <v>6.3440000000000003</v>
      </c>
      <c r="C7" s="169">
        <v>0.6</v>
      </c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231"/>
      <c r="S7" s="169"/>
      <c r="T7" s="231">
        <v>6.3600000000000004E-2</v>
      </c>
      <c r="U7" s="231">
        <v>6.0499999999999998E-2</v>
      </c>
      <c r="V7" s="231">
        <v>6.2899999999999998E-2</v>
      </c>
      <c r="W7" s="231"/>
      <c r="X7" s="231"/>
      <c r="Y7" s="231"/>
      <c r="Z7" s="231"/>
      <c r="AA7" s="231"/>
      <c r="AB7" s="231"/>
      <c r="AC7" s="231"/>
      <c r="AD7" s="231"/>
      <c r="AE7" s="231"/>
      <c r="AF7" s="231"/>
      <c r="AG7" s="231"/>
      <c r="AH7" s="231"/>
      <c r="AI7" s="231"/>
      <c r="AJ7" s="231"/>
      <c r="AK7" s="231"/>
      <c r="AL7" s="136"/>
      <c r="AM7" s="136">
        <v>6.5600000000000006E-2</v>
      </c>
    </row>
    <row r="8" spans="1:39" ht="33" hidden="1" customHeight="1">
      <c r="B8" s="136">
        <v>9.0540000000000003</v>
      </c>
      <c r="C8" s="169">
        <v>0.9</v>
      </c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231">
        <v>9.9299999999999999E-2</v>
      </c>
      <c r="U8" s="231">
        <v>0.1099</v>
      </c>
      <c r="V8" s="231">
        <v>0.10979999999999999</v>
      </c>
      <c r="W8" s="231"/>
      <c r="X8" s="231"/>
      <c r="Y8" s="231"/>
      <c r="Z8" s="231"/>
      <c r="AA8" s="231"/>
      <c r="AB8" s="231"/>
      <c r="AC8" s="231"/>
      <c r="AD8" s="231"/>
      <c r="AE8" s="231"/>
      <c r="AF8" s="231"/>
      <c r="AG8" s="231"/>
      <c r="AH8" s="231"/>
      <c r="AI8" s="231"/>
      <c r="AJ8" s="231"/>
      <c r="AK8" s="231"/>
      <c r="AL8" s="136"/>
      <c r="AM8" s="136">
        <v>2.46E-2</v>
      </c>
    </row>
    <row r="9" spans="1:39" ht="33" customHeight="1">
      <c r="B9" s="136">
        <v>10.494999999999999</v>
      </c>
      <c r="C9" s="169">
        <v>1</v>
      </c>
      <c r="D9" s="169"/>
      <c r="E9" s="169"/>
      <c r="F9" s="169"/>
      <c r="G9" s="169">
        <v>98.83</v>
      </c>
      <c r="H9" s="169">
        <v>99.21</v>
      </c>
      <c r="I9" s="169">
        <v>99.13</v>
      </c>
      <c r="J9" s="169">
        <v>99.13</v>
      </c>
      <c r="K9" s="169">
        <v>99.23</v>
      </c>
      <c r="L9" s="169">
        <v>99.03</v>
      </c>
      <c r="M9" s="169">
        <v>99.42</v>
      </c>
      <c r="N9" s="169">
        <v>98.91</v>
      </c>
      <c r="O9" s="169">
        <v>98.78</v>
      </c>
      <c r="P9" s="169">
        <v>98.97</v>
      </c>
      <c r="Q9" s="169">
        <v>99.09</v>
      </c>
      <c r="R9" s="169">
        <v>98.93</v>
      </c>
      <c r="S9" s="169">
        <v>98.39</v>
      </c>
      <c r="T9" s="231">
        <v>98.425600000000003</v>
      </c>
      <c r="U9" s="231">
        <v>98.297700000000006</v>
      </c>
      <c r="V9" s="231">
        <v>98.649799999999999</v>
      </c>
      <c r="W9" s="231"/>
      <c r="X9" s="169">
        <v>99.11</v>
      </c>
      <c r="Y9" s="169">
        <v>99.14</v>
      </c>
      <c r="Z9" s="169"/>
      <c r="AA9" s="169"/>
      <c r="AB9" s="169"/>
      <c r="AC9" s="169"/>
      <c r="AD9" s="169">
        <v>98.96</v>
      </c>
      <c r="AE9" s="169">
        <v>99.220600000000005</v>
      </c>
      <c r="AF9" s="169">
        <v>99.42</v>
      </c>
      <c r="AG9" s="169">
        <v>99.36</v>
      </c>
      <c r="AH9" s="169">
        <v>99.45</v>
      </c>
      <c r="AI9" s="169">
        <v>99.43</v>
      </c>
      <c r="AJ9" s="169">
        <v>99.3</v>
      </c>
      <c r="AK9" s="169">
        <v>99.3142</v>
      </c>
      <c r="AL9" s="136"/>
      <c r="AM9" s="136">
        <v>99.116500000000002</v>
      </c>
    </row>
    <row r="10" spans="1:39" ht="33" customHeight="1">
      <c r="B10" s="136">
        <v>12.113</v>
      </c>
      <c r="C10" s="136">
        <v>1.1499999999999999</v>
      </c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231">
        <v>0.21199999999999999</v>
      </c>
      <c r="U10" s="231">
        <v>0.16819999999999999</v>
      </c>
      <c r="V10" s="231">
        <v>0.16550000000000001</v>
      </c>
      <c r="W10" s="231"/>
      <c r="X10" s="231"/>
      <c r="Y10" s="231"/>
      <c r="Z10" s="231"/>
      <c r="AA10" s="231"/>
      <c r="AB10" s="231"/>
      <c r="AC10" s="231"/>
      <c r="AD10" s="231"/>
      <c r="AE10" s="231"/>
      <c r="AF10" s="231"/>
      <c r="AG10" s="231"/>
      <c r="AH10" s="231"/>
      <c r="AI10" s="231"/>
      <c r="AJ10" s="231">
        <v>0.21809999999999999</v>
      </c>
      <c r="AK10" s="231">
        <v>0.20949999999999999</v>
      </c>
      <c r="AL10" s="136"/>
      <c r="AM10" s="136">
        <v>7.5200000000000003E-2</v>
      </c>
    </row>
    <row r="11" spans="1:39" ht="33" customHeight="1">
      <c r="B11" s="136">
        <v>12.522</v>
      </c>
      <c r="C11" s="136">
        <v>1.19</v>
      </c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231">
        <v>5.7299999999999997E-2</v>
      </c>
      <c r="U11" s="231">
        <v>4.9399999999999999E-2</v>
      </c>
      <c r="V11" s="231">
        <v>3.7199999999999997E-2</v>
      </c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1"/>
      <c r="AJ11" s="231">
        <v>4.6600000000000003E-2</v>
      </c>
      <c r="AK11" s="231">
        <v>9.8900000000000002E-2</v>
      </c>
      <c r="AL11" s="136"/>
      <c r="AM11" s="136">
        <v>7.51E-2</v>
      </c>
    </row>
    <row r="12" spans="1:39" ht="33" customHeight="1">
      <c r="B12" s="136">
        <v>22.606000000000002</v>
      </c>
      <c r="C12" s="136">
        <v>2.15</v>
      </c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231">
        <v>2.23E-2</v>
      </c>
      <c r="U12" s="231">
        <v>1.2699999999999999E-2</v>
      </c>
      <c r="V12" s="231">
        <v>9.1000000000000004E-3</v>
      </c>
      <c r="W12" s="231"/>
      <c r="X12" s="231"/>
      <c r="Y12" s="231"/>
      <c r="Z12" s="231"/>
      <c r="AA12" s="231"/>
      <c r="AB12" s="231"/>
      <c r="AC12" s="231"/>
      <c r="AD12" s="231"/>
      <c r="AE12" s="231"/>
      <c r="AF12" s="231"/>
      <c r="AG12" s="231"/>
      <c r="AH12" s="231"/>
      <c r="AI12" s="231"/>
      <c r="AJ12" s="231"/>
      <c r="AK12" s="231"/>
      <c r="AL12" s="136"/>
      <c r="AM12" s="136">
        <v>8.3000000000000001E-3</v>
      </c>
    </row>
    <row r="13" spans="1:39" ht="33" customHeight="1">
      <c r="A13" s="418" t="s">
        <v>676</v>
      </c>
      <c r="B13" s="136">
        <v>22.948</v>
      </c>
      <c r="C13" s="416">
        <v>2.19</v>
      </c>
      <c r="D13" s="136"/>
      <c r="E13" s="136"/>
      <c r="F13" s="136">
        <v>4.2599999999999999E-2</v>
      </c>
      <c r="G13" s="136">
        <v>4.3400000000000001E-2</v>
      </c>
      <c r="H13" s="136">
        <v>3.7600000000000001E-2</v>
      </c>
      <c r="I13" s="136"/>
      <c r="J13" s="136"/>
      <c r="K13" s="136"/>
      <c r="L13" s="136"/>
      <c r="M13" s="136">
        <v>2.76E-2</v>
      </c>
      <c r="N13" s="136"/>
      <c r="O13" s="136"/>
      <c r="P13" s="136"/>
      <c r="Q13" s="136"/>
      <c r="R13" s="136"/>
      <c r="S13" s="136">
        <v>4.36E-2</v>
      </c>
      <c r="T13" s="231"/>
      <c r="U13" s="231"/>
      <c r="V13" s="243">
        <v>0.12659999999999999</v>
      </c>
      <c r="W13" s="231">
        <v>7.6499999999999999E-2</v>
      </c>
      <c r="X13" s="231"/>
      <c r="Y13" s="231"/>
      <c r="Z13" s="231"/>
      <c r="AA13" s="231"/>
      <c r="AB13" s="231">
        <v>2.5399999999999999E-2</v>
      </c>
      <c r="AC13" s="231"/>
      <c r="AD13" s="231"/>
      <c r="AE13" s="231"/>
      <c r="AF13" s="169">
        <v>0.01</v>
      </c>
      <c r="AG13" s="169">
        <v>0.01</v>
      </c>
      <c r="AH13" s="169">
        <v>0.01</v>
      </c>
      <c r="AI13" s="169">
        <v>0.01</v>
      </c>
      <c r="AJ13" s="169"/>
      <c r="AK13" s="169"/>
      <c r="AL13" s="136"/>
      <c r="AM13" s="136"/>
    </row>
    <row r="14" spans="1:39" ht="33" customHeight="1">
      <c r="A14" s="419"/>
      <c r="B14" s="136">
        <v>22.995000000000001</v>
      </c>
      <c r="C14" s="416"/>
      <c r="D14" s="136">
        <v>6.7799999999999999E-2</v>
      </c>
      <c r="E14" s="136">
        <v>7.0900000000000005E-2</v>
      </c>
      <c r="F14" s="136">
        <v>3.3099999999999997E-2</v>
      </c>
      <c r="G14" s="136">
        <v>3.7499999999999999E-2</v>
      </c>
      <c r="H14" s="231">
        <v>4.2000000000000003E-2</v>
      </c>
      <c r="I14" s="136">
        <v>8.2900000000000001E-2</v>
      </c>
      <c r="J14" s="136">
        <v>7.7799999999999994E-2</v>
      </c>
      <c r="K14" s="136">
        <v>9.3600000000000003E-2</v>
      </c>
      <c r="L14" s="231">
        <v>7.6999999999999999E-2</v>
      </c>
      <c r="M14" s="136">
        <v>1.0699999999999999E-2</v>
      </c>
      <c r="N14" s="136">
        <v>0.1215</v>
      </c>
      <c r="O14" s="136">
        <v>0.1173</v>
      </c>
      <c r="P14" s="136">
        <v>0.15429999999999999</v>
      </c>
      <c r="Q14" s="136">
        <v>0.13519999999999999</v>
      </c>
      <c r="R14" s="136">
        <v>0.1537</v>
      </c>
      <c r="S14" s="136">
        <v>5.3600000000000002E-2</v>
      </c>
      <c r="T14" s="231">
        <v>0.1794</v>
      </c>
      <c r="U14" s="231">
        <v>0.13450000000000001</v>
      </c>
      <c r="V14" s="231">
        <v>6.5199999999999994E-2</v>
      </c>
      <c r="W14" s="231">
        <v>8.5999999999999993E-2</v>
      </c>
      <c r="X14" s="231">
        <v>0.15140000000000001</v>
      </c>
      <c r="Y14" s="231">
        <v>0.1229</v>
      </c>
      <c r="Z14" s="231"/>
      <c r="AA14" s="231">
        <v>4.1200000000000001E-2</v>
      </c>
      <c r="AB14" s="231">
        <v>2.7300000000000001E-2</v>
      </c>
      <c r="AC14" s="231">
        <v>3.5200000000000002E-2</v>
      </c>
      <c r="AD14" s="231">
        <v>0.04</v>
      </c>
      <c r="AE14" s="231">
        <v>3.1600000000000003E-2</v>
      </c>
      <c r="AF14" s="169">
        <v>0.01</v>
      </c>
      <c r="AG14" s="244">
        <v>0.02</v>
      </c>
      <c r="AH14" s="244">
        <v>0.01</v>
      </c>
      <c r="AI14" s="244">
        <v>0.01</v>
      </c>
      <c r="AJ14" s="244">
        <v>6.1000000000000004E-3</v>
      </c>
      <c r="AK14" s="244">
        <v>6.0000000000000001E-3</v>
      </c>
      <c r="AL14" s="136">
        <v>1.8100000000000002E-2</v>
      </c>
      <c r="AM14" s="136">
        <v>0.13539999999999999</v>
      </c>
    </row>
    <row r="15" spans="1:39" ht="33" customHeight="1">
      <c r="A15" s="236" t="s">
        <v>677</v>
      </c>
      <c r="B15" s="136">
        <v>23.344000000000001</v>
      </c>
      <c r="C15" s="136">
        <v>2.2200000000000002</v>
      </c>
      <c r="D15" s="136"/>
      <c r="E15" s="136">
        <v>2.5000000000000001E-3</v>
      </c>
      <c r="F15" s="136"/>
      <c r="G15" s="136"/>
      <c r="H15" s="136">
        <v>7.3000000000000001E-3</v>
      </c>
      <c r="I15" s="231">
        <v>5.0000000000000001E-3</v>
      </c>
      <c r="J15" s="136">
        <v>1.6199999999999999E-2</v>
      </c>
      <c r="K15" s="136">
        <v>1.6199999999999999E-2</v>
      </c>
      <c r="L15" s="136"/>
      <c r="M15" s="136"/>
      <c r="N15" s="136"/>
      <c r="O15" s="136">
        <v>3.0999999999999999E-3</v>
      </c>
      <c r="P15" s="136">
        <v>2.8E-3</v>
      </c>
      <c r="Q15" s="136">
        <v>3.0999999999999999E-3</v>
      </c>
      <c r="R15" s="136">
        <v>3.7000000000000002E-3</v>
      </c>
      <c r="S15" s="136"/>
      <c r="T15" s="231">
        <v>5.7000000000000002E-3</v>
      </c>
      <c r="U15" s="231">
        <v>6.6E-3</v>
      </c>
      <c r="V15" s="231">
        <v>7.3000000000000001E-3</v>
      </c>
      <c r="W15" s="231"/>
      <c r="X15" s="231"/>
      <c r="Y15" s="231"/>
      <c r="Z15" s="231"/>
      <c r="AA15" s="231">
        <v>2.3E-3</v>
      </c>
      <c r="AB15" s="231">
        <v>6.0000000000000001E-3</v>
      </c>
      <c r="AC15" s="231">
        <v>3.8999999999999998E-3</v>
      </c>
      <c r="AD15" s="231">
        <v>3.5000000000000001E-3</v>
      </c>
      <c r="AE15" s="231">
        <v>4.4999999999999997E-3</v>
      </c>
      <c r="AF15" s="169">
        <v>0</v>
      </c>
      <c r="AG15" s="169">
        <v>0</v>
      </c>
      <c r="AH15" s="169">
        <v>0</v>
      </c>
      <c r="AI15" s="169">
        <v>0</v>
      </c>
      <c r="AJ15" s="169">
        <v>1.37E-2</v>
      </c>
      <c r="AK15" s="169">
        <v>1.67E-2</v>
      </c>
      <c r="AL15" s="136"/>
      <c r="AM15" s="136">
        <v>2.3999999999999998E-3</v>
      </c>
    </row>
    <row r="16" spans="1:39" ht="33">
      <c r="A16" s="236" t="s">
        <v>678</v>
      </c>
      <c r="B16" s="136">
        <v>23.588999999999999</v>
      </c>
      <c r="C16" s="136">
        <v>2.2400000000000002</v>
      </c>
      <c r="D16" s="231">
        <v>5.7000000000000002E-2</v>
      </c>
      <c r="E16" s="136">
        <v>6.0400000000000002E-2</v>
      </c>
      <c r="F16" s="136">
        <v>3.15E-2</v>
      </c>
      <c r="G16" s="136">
        <v>2.2700000000000001E-2</v>
      </c>
      <c r="H16" s="136">
        <v>4.8800000000000003E-2</v>
      </c>
      <c r="I16" s="136">
        <v>4.5600000000000002E-2</v>
      </c>
      <c r="J16" s="136">
        <v>4.2599999999999999E-2</v>
      </c>
      <c r="K16" s="136">
        <v>1.9699999999999999E-2</v>
      </c>
      <c r="L16" s="136">
        <v>3.5099999999999999E-2</v>
      </c>
      <c r="M16" s="136">
        <v>2.1600000000000001E-2</v>
      </c>
      <c r="N16" s="136">
        <v>9.4799999999999995E-2</v>
      </c>
      <c r="O16" s="136">
        <v>9.0899999999999995E-2</v>
      </c>
      <c r="P16" s="136">
        <v>5.3499999999999999E-2</v>
      </c>
      <c r="Q16" s="136">
        <v>4.5699999999999998E-2</v>
      </c>
      <c r="R16" s="136">
        <v>5.5500000000000001E-2</v>
      </c>
      <c r="S16" s="136">
        <v>0.12139999999999999</v>
      </c>
      <c r="T16" s="231">
        <v>0.1139</v>
      </c>
      <c r="U16" s="231">
        <v>0.12189999999999999</v>
      </c>
      <c r="V16" s="231">
        <v>0.1153</v>
      </c>
      <c r="W16" s="231">
        <v>5.1999999999999998E-2</v>
      </c>
      <c r="X16" s="231">
        <v>0.05</v>
      </c>
      <c r="Y16" s="231">
        <v>0.05</v>
      </c>
      <c r="Z16" s="231"/>
      <c r="AA16" s="231">
        <v>5.5800000000000002E-2</v>
      </c>
      <c r="AB16" s="231">
        <v>4.19E-2</v>
      </c>
      <c r="AC16" s="231">
        <v>5.0099999999999999E-2</v>
      </c>
      <c r="AD16" s="231">
        <v>3.6799999999999999E-2</v>
      </c>
      <c r="AE16" s="231"/>
      <c r="AF16" s="169">
        <v>0.02</v>
      </c>
      <c r="AG16" s="169">
        <v>0.03</v>
      </c>
      <c r="AH16" s="169">
        <v>0.03</v>
      </c>
      <c r="AI16" s="169">
        <v>0.03</v>
      </c>
      <c r="AJ16" s="169"/>
      <c r="AK16" s="169"/>
      <c r="AL16" s="136">
        <v>0</v>
      </c>
      <c r="AM16" s="136">
        <v>6.8199999999999997E-2</v>
      </c>
    </row>
    <row r="17" spans="1:39" ht="33">
      <c r="A17" s="236" t="s">
        <v>679</v>
      </c>
      <c r="B17" s="136">
        <v>23.95</v>
      </c>
      <c r="C17" s="136">
        <v>2.2799999999999998</v>
      </c>
      <c r="D17" s="136">
        <v>0.22969999999999999</v>
      </c>
      <c r="E17" s="136">
        <v>0.21390000000000001</v>
      </c>
      <c r="F17" s="136">
        <v>0.19470000000000001</v>
      </c>
      <c r="G17" s="136">
        <v>0.1963</v>
      </c>
      <c r="H17" s="136">
        <v>0.23350000000000001</v>
      </c>
      <c r="I17" s="136">
        <v>0.22009999999999999</v>
      </c>
      <c r="J17" s="136">
        <v>0.25090000000000001</v>
      </c>
      <c r="K17" s="136" t="s">
        <v>680</v>
      </c>
      <c r="L17" s="136">
        <v>0.2336</v>
      </c>
      <c r="M17" s="136">
        <v>0.16569999999999999</v>
      </c>
      <c r="N17" s="136">
        <v>0.28420000000000001</v>
      </c>
      <c r="O17" s="136">
        <v>0.28770000000000001</v>
      </c>
      <c r="P17" s="136">
        <v>0.28079999999999999</v>
      </c>
      <c r="Q17" s="136">
        <v>0.27989999999999998</v>
      </c>
      <c r="R17" s="136">
        <v>0.32790000000000002</v>
      </c>
      <c r="S17" s="143">
        <v>0.66059999999999997</v>
      </c>
      <c r="T17" s="243">
        <v>0.65639999999999998</v>
      </c>
      <c r="U17" s="243">
        <v>0.79</v>
      </c>
      <c r="V17" s="243">
        <v>0.63239999999999996</v>
      </c>
      <c r="W17" s="243">
        <v>0.39050000000000001</v>
      </c>
      <c r="X17" s="231">
        <v>0.25259999999999999</v>
      </c>
      <c r="Y17" s="231">
        <v>0.22409999999999999</v>
      </c>
      <c r="Z17" s="231"/>
      <c r="AA17" s="231">
        <v>0.20319999999999999</v>
      </c>
      <c r="AB17" s="231">
        <v>0.29799999999999999</v>
      </c>
      <c r="AC17" s="231">
        <v>0.32619999999999999</v>
      </c>
      <c r="AD17" s="231">
        <v>0.33090000000000003</v>
      </c>
      <c r="AE17" s="231">
        <v>0.18759999999999999</v>
      </c>
      <c r="AF17" s="169">
        <v>0.13</v>
      </c>
      <c r="AG17" s="169">
        <v>0.25</v>
      </c>
      <c r="AH17" s="169">
        <v>0.25</v>
      </c>
      <c r="AI17" s="169">
        <v>0.28999999999999998</v>
      </c>
      <c r="AJ17" s="169">
        <v>4.7199999999999999E-2</v>
      </c>
      <c r="AK17" s="169">
        <v>2.9899999999999999E-2</v>
      </c>
      <c r="AL17" s="136">
        <v>0.22020000000000001</v>
      </c>
      <c r="AM17" s="136">
        <v>0.22159999999999999</v>
      </c>
    </row>
    <row r="18" spans="1:39"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45"/>
      <c r="AE18" s="245"/>
      <c r="AF18" s="245"/>
      <c r="AG18" s="245"/>
      <c r="AH18" s="245"/>
      <c r="AI18" s="245"/>
      <c r="AJ18" s="245"/>
      <c r="AK18" s="245"/>
    </row>
  </sheetData>
  <mergeCells count="4">
    <mergeCell ref="C1:C2"/>
    <mergeCell ref="T1:T2"/>
    <mergeCell ref="A13:A14"/>
    <mergeCell ref="C13:C14"/>
  </mergeCells>
  <phoneticPr fontId="3" type="noConversion"/>
  <pageMargins left="0.7" right="0.7" top="0.75" bottom="0.75" header="0.3" footer="0.3"/>
  <pageSetup paperSize="9" orientation="portrait" r:id="rId1"/>
  <headerFooter>
    <oddHeader>&amp;R&amp;"Arial Narrow"&amp;11&amp;KA50034Secret&amp;1#</oddHeader>
    <oddFooter>&amp;L&amp;1#&amp;"Arial Narrow"&amp;11&amp;K000000© 2024 LG Chem, Ltd. All rights reserved.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B912-33C5-4E0F-B098-DE9A82F17762}">
  <sheetPr>
    <pageSetUpPr fitToPage="1"/>
  </sheetPr>
  <dimension ref="A1:CE39"/>
  <sheetViews>
    <sheetView showGridLines="0" zoomScale="115" zoomScaleNormal="115" zoomScaleSheetLayoutView="100" workbookViewId="0">
      <pane xSplit="3" ySplit="1" topLeftCell="D2" activePane="bottomRight" state="frozen"/>
      <selection pane="topRight" activeCell="AD1" sqref="AD1"/>
      <selection pane="bottomLeft" activeCell="A2" sqref="A2"/>
      <selection pane="bottomRight" activeCell="AO44" sqref="AO44"/>
    </sheetView>
  </sheetViews>
  <sheetFormatPr defaultColWidth="8" defaultRowHeight="13.5"/>
  <cols>
    <col min="1" max="1" width="0" style="254" hidden="1" customWidth="1"/>
    <col min="2" max="2" width="6" style="259" customWidth="1"/>
    <col min="3" max="3" width="4.6640625" style="259" bestFit="1" customWidth="1"/>
    <col min="4" max="4" width="8" style="259"/>
    <col min="5" max="5" width="8" style="259" customWidth="1"/>
    <col min="6" max="6" width="8" style="259"/>
    <col min="7" max="7" width="8" style="259" customWidth="1"/>
    <col min="8" max="16" width="8" style="259"/>
    <col min="17" max="47" width="8" style="259" customWidth="1"/>
    <col min="48" max="55" width="8" style="259" hidden="1" customWidth="1"/>
    <col min="56" max="58" width="8.6640625" style="259" hidden="1" customWidth="1"/>
    <col min="59" max="59" width="9.88671875" style="259" hidden="1" customWidth="1"/>
    <col min="60" max="16384" width="8" style="254"/>
  </cols>
  <sheetData>
    <row r="1" spans="1:83" s="246" customFormat="1" ht="29.25" customHeight="1">
      <c r="B1" s="247" t="s">
        <v>555</v>
      </c>
      <c r="C1" s="247" t="s">
        <v>681</v>
      </c>
      <c r="D1" s="248" t="s">
        <v>682</v>
      </c>
      <c r="E1" s="248" t="s">
        <v>683</v>
      </c>
      <c r="F1" s="248" t="s">
        <v>684</v>
      </c>
      <c r="G1" s="248" t="s">
        <v>685</v>
      </c>
      <c r="H1" s="248" t="s">
        <v>629</v>
      </c>
      <c r="I1" s="248" t="s">
        <v>630</v>
      </c>
      <c r="J1" s="248" t="s">
        <v>686</v>
      </c>
      <c r="K1" s="248" t="s">
        <v>631</v>
      </c>
      <c r="L1" s="248" t="s">
        <v>632</v>
      </c>
      <c r="M1" s="248" t="s">
        <v>633</v>
      </c>
      <c r="N1" s="248" t="s">
        <v>635</v>
      </c>
      <c r="O1" s="248" t="s">
        <v>636</v>
      </c>
      <c r="P1" s="248" t="s">
        <v>637</v>
      </c>
      <c r="Q1" s="248" t="s">
        <v>687</v>
      </c>
      <c r="R1" s="248" t="s">
        <v>639</v>
      </c>
      <c r="S1" s="248" t="s">
        <v>688</v>
      </c>
      <c r="T1" s="248" t="s">
        <v>689</v>
      </c>
      <c r="U1" s="248" t="s">
        <v>690</v>
      </c>
      <c r="V1" s="248" t="s">
        <v>691</v>
      </c>
      <c r="W1" s="248" t="s">
        <v>692</v>
      </c>
      <c r="X1" s="248" t="s">
        <v>693</v>
      </c>
      <c r="Y1" s="248" t="s">
        <v>694</v>
      </c>
      <c r="Z1" s="248" t="s">
        <v>695</v>
      </c>
      <c r="AA1" s="248" t="s">
        <v>696</v>
      </c>
      <c r="AB1" s="248" t="s">
        <v>697</v>
      </c>
      <c r="AC1" s="248" t="s">
        <v>698</v>
      </c>
      <c r="AD1" s="248" t="s">
        <v>699</v>
      </c>
      <c r="AE1" s="248" t="s">
        <v>700</v>
      </c>
      <c r="AF1" s="248" t="s">
        <v>701</v>
      </c>
      <c r="AG1" s="248" t="s">
        <v>702</v>
      </c>
      <c r="AH1" s="248" t="s">
        <v>703</v>
      </c>
      <c r="AI1" s="248"/>
      <c r="AJ1" s="248"/>
      <c r="AK1" s="249" t="s">
        <v>704</v>
      </c>
      <c r="AL1" s="249" t="s">
        <v>705</v>
      </c>
      <c r="AM1" s="248"/>
      <c r="AN1" s="248" t="s">
        <v>706</v>
      </c>
      <c r="AO1" s="249" t="s">
        <v>707</v>
      </c>
      <c r="AP1" s="249" t="s">
        <v>708</v>
      </c>
      <c r="AQ1" s="249" t="s">
        <v>709</v>
      </c>
      <c r="AR1" s="249" t="s">
        <v>710</v>
      </c>
      <c r="AS1" s="249" t="s">
        <v>711</v>
      </c>
      <c r="AT1" s="249" t="s">
        <v>712</v>
      </c>
      <c r="AU1" s="250"/>
      <c r="AV1" s="251" t="s">
        <v>713</v>
      </c>
      <c r="AW1" s="249" t="s">
        <v>636</v>
      </c>
      <c r="AX1" s="249" t="s">
        <v>637</v>
      </c>
      <c r="AY1" s="249" t="s">
        <v>687</v>
      </c>
      <c r="AZ1" s="249" t="s">
        <v>714</v>
      </c>
      <c r="BA1" s="249" t="s">
        <v>706</v>
      </c>
      <c r="BB1" s="249" t="s">
        <v>707</v>
      </c>
      <c r="BC1" s="249" t="s">
        <v>708</v>
      </c>
      <c r="BD1" s="252" t="s">
        <v>715</v>
      </c>
      <c r="BE1" s="252" t="s">
        <v>716</v>
      </c>
      <c r="BF1" s="253" t="s">
        <v>717</v>
      </c>
      <c r="BG1" s="252" t="s">
        <v>718</v>
      </c>
    </row>
    <row r="2" spans="1:83" hidden="1">
      <c r="A2" s="254">
        <v>15.7</v>
      </c>
      <c r="B2" s="255">
        <f>A2*C2</f>
        <v>3.14</v>
      </c>
      <c r="C2" s="256">
        <v>0.2</v>
      </c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7"/>
      <c r="AJ2" s="257"/>
      <c r="AK2" s="257"/>
      <c r="AL2" s="257"/>
      <c r="AM2" s="257"/>
      <c r="AN2" s="257">
        <v>0.01</v>
      </c>
      <c r="AO2" s="257">
        <v>0.01</v>
      </c>
      <c r="AP2" s="257"/>
      <c r="AQ2" s="257"/>
      <c r="AR2" s="257"/>
      <c r="AS2" s="257"/>
      <c r="AT2" s="257"/>
      <c r="AU2" s="258"/>
      <c r="AW2" s="257"/>
      <c r="AX2" s="257"/>
      <c r="AY2" s="257"/>
      <c r="AZ2" s="257"/>
      <c r="BA2" s="257"/>
      <c r="BB2" s="257"/>
      <c r="BC2" s="257"/>
      <c r="BD2" s="260"/>
      <c r="BE2" s="260"/>
      <c r="BF2" s="260"/>
      <c r="BG2" s="260"/>
    </row>
    <row r="3" spans="1:83" hidden="1">
      <c r="A3" s="254">
        <v>15.7</v>
      </c>
      <c r="B3" s="255">
        <f t="shared" ref="B3:B39" si="0">A3*C3</f>
        <v>3.4539999999999997</v>
      </c>
      <c r="C3" s="261">
        <v>0.22</v>
      </c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7"/>
      <c r="AI3" s="257"/>
      <c r="AJ3" s="257"/>
      <c r="AK3" s="257"/>
      <c r="AL3" s="257"/>
      <c r="AM3" s="257"/>
      <c r="AN3" s="257">
        <v>0.02</v>
      </c>
      <c r="AO3" s="257">
        <v>0.03</v>
      </c>
      <c r="AP3" s="257"/>
      <c r="AQ3" s="257">
        <v>0.03</v>
      </c>
      <c r="AR3" s="257">
        <v>0.03</v>
      </c>
      <c r="AS3" s="257">
        <v>0.02</v>
      </c>
      <c r="AT3" s="257">
        <v>0.02</v>
      </c>
      <c r="AU3" s="258"/>
      <c r="AW3" s="257"/>
      <c r="AX3" s="257">
        <v>0.01</v>
      </c>
      <c r="AY3" s="257"/>
      <c r="AZ3" s="257"/>
      <c r="BA3" s="257"/>
      <c r="BB3" s="257"/>
      <c r="BC3" s="257"/>
      <c r="BD3" s="260"/>
      <c r="BE3" s="260"/>
      <c r="BF3" s="260"/>
      <c r="BG3" s="260"/>
    </row>
    <row r="4" spans="1:83" hidden="1">
      <c r="A4" s="254">
        <v>15.7</v>
      </c>
      <c r="B4" s="255">
        <f t="shared" si="0"/>
        <v>6.9079999999999995</v>
      </c>
      <c r="C4" s="261">
        <v>0.44</v>
      </c>
      <c r="D4" s="257"/>
      <c r="E4" s="257"/>
      <c r="F4" s="257"/>
      <c r="G4" s="257"/>
      <c r="H4" s="257"/>
      <c r="I4" s="257"/>
      <c r="J4" s="257"/>
      <c r="K4" s="257"/>
      <c r="L4" s="257"/>
      <c r="M4" s="257"/>
      <c r="N4" s="257"/>
      <c r="O4" s="257"/>
      <c r="P4" s="257"/>
      <c r="Q4" s="257"/>
      <c r="R4" s="257"/>
      <c r="S4" s="257"/>
      <c r="T4" s="257"/>
      <c r="U4" s="257"/>
      <c r="V4" s="257"/>
      <c r="W4" s="257"/>
      <c r="X4" s="257"/>
      <c r="Y4" s="257"/>
      <c r="Z4" s="257"/>
      <c r="AA4" s="257"/>
      <c r="AB4" s="257"/>
      <c r="AC4" s="257"/>
      <c r="AD4" s="257"/>
      <c r="AE4" s="257"/>
      <c r="AF4" s="257"/>
      <c r="AG4" s="257"/>
      <c r="AH4" s="257"/>
      <c r="AI4" s="257"/>
      <c r="AJ4" s="257"/>
      <c r="AK4" s="257"/>
      <c r="AL4" s="257"/>
      <c r="AM4" s="257"/>
      <c r="AN4" s="257"/>
      <c r="AO4" s="257"/>
      <c r="AP4" s="257"/>
      <c r="AQ4" s="257"/>
      <c r="AR4" s="257"/>
      <c r="AS4" s="257"/>
      <c r="AT4" s="257">
        <v>0.02</v>
      </c>
      <c r="AU4" s="258"/>
      <c r="AW4" s="257"/>
      <c r="AX4" s="257"/>
      <c r="AY4" s="257"/>
      <c r="AZ4" s="257"/>
      <c r="BA4" s="257"/>
      <c r="BB4" s="257"/>
      <c r="BC4" s="257"/>
      <c r="BD4" s="260"/>
      <c r="BE4" s="260"/>
      <c r="BF4" s="260"/>
      <c r="BG4" s="260"/>
    </row>
    <row r="5" spans="1:83" s="259" customFormat="1">
      <c r="A5" s="254">
        <v>15.7</v>
      </c>
      <c r="B5" s="255">
        <f t="shared" si="0"/>
        <v>7.3789999999999996</v>
      </c>
      <c r="C5" s="261">
        <v>0.47</v>
      </c>
      <c r="D5" s="260">
        <v>7.0000000000000007E-2</v>
      </c>
      <c r="E5" s="260"/>
      <c r="F5" s="260">
        <v>0.08</v>
      </c>
      <c r="G5" s="260"/>
      <c r="H5" s="260">
        <v>0.05</v>
      </c>
      <c r="I5" s="260">
        <v>7.0000000000000007E-2</v>
      </c>
      <c r="J5" s="260">
        <v>0.09</v>
      </c>
      <c r="K5" s="260">
        <v>7.0000000000000007E-2</v>
      </c>
      <c r="L5" s="260">
        <v>0.04</v>
      </c>
      <c r="M5" s="260">
        <v>0.09</v>
      </c>
      <c r="N5" s="262">
        <v>0.1</v>
      </c>
      <c r="O5" s="262">
        <v>0.09</v>
      </c>
      <c r="P5" s="262"/>
      <c r="Q5" s="262"/>
      <c r="R5" s="262"/>
      <c r="S5" s="262">
        <v>0.04</v>
      </c>
      <c r="T5" s="262"/>
      <c r="U5" s="262"/>
      <c r="V5" s="262"/>
      <c r="W5" s="262"/>
      <c r="X5" s="262"/>
      <c r="Y5" s="262" t="s">
        <v>719</v>
      </c>
      <c r="Z5" s="262" t="s">
        <v>720</v>
      </c>
      <c r="AA5" s="262"/>
      <c r="AB5" s="262"/>
      <c r="AC5" s="262"/>
      <c r="AD5" s="262"/>
      <c r="AE5" s="262"/>
      <c r="AF5" s="262"/>
      <c r="AG5" s="262"/>
      <c r="AH5" s="263"/>
      <c r="AI5" s="263"/>
      <c r="AJ5" s="263"/>
      <c r="AK5" s="263"/>
      <c r="AL5" s="263"/>
      <c r="AM5" s="263"/>
      <c r="AN5" s="263">
        <v>0.06</v>
      </c>
      <c r="AO5" s="263">
        <v>0.04</v>
      </c>
      <c r="AP5" s="263"/>
      <c r="AQ5" s="263">
        <v>0.01</v>
      </c>
      <c r="AR5" s="263">
        <v>0.04</v>
      </c>
      <c r="AS5" s="263">
        <v>0.02</v>
      </c>
      <c r="AT5" s="263">
        <v>0.04</v>
      </c>
      <c r="AU5" s="264"/>
      <c r="AW5" s="263"/>
      <c r="AX5" s="263"/>
      <c r="AY5" s="263"/>
      <c r="AZ5" s="263"/>
      <c r="BA5" s="263"/>
      <c r="BB5" s="263"/>
      <c r="BC5" s="263"/>
      <c r="BD5" s="260"/>
      <c r="BE5" s="260"/>
      <c r="BF5" s="260"/>
      <c r="BG5" s="260"/>
    </row>
    <row r="6" spans="1:83">
      <c r="A6" s="254">
        <v>15.7</v>
      </c>
      <c r="B6" s="255">
        <f t="shared" si="0"/>
        <v>7.5830999999999991</v>
      </c>
      <c r="C6" s="265">
        <v>0.48299999999999998</v>
      </c>
      <c r="D6" s="260"/>
      <c r="E6" s="260"/>
      <c r="F6" s="260"/>
      <c r="G6" s="260"/>
      <c r="H6" s="260"/>
      <c r="I6" s="260"/>
      <c r="J6" s="260"/>
      <c r="K6" s="260"/>
      <c r="L6" s="260">
        <v>0.03</v>
      </c>
      <c r="M6" s="260"/>
      <c r="N6" s="260"/>
      <c r="O6" s="260"/>
      <c r="P6" s="260">
        <v>7.0000000000000007E-2</v>
      </c>
      <c r="Q6" s="260">
        <v>0.06</v>
      </c>
      <c r="R6" s="260"/>
      <c r="S6" s="260">
        <v>0.02</v>
      </c>
      <c r="T6" s="260"/>
      <c r="U6" s="260"/>
      <c r="V6" s="260">
        <v>0.06</v>
      </c>
      <c r="W6" s="260">
        <v>0.03</v>
      </c>
      <c r="X6" s="260">
        <v>0.05</v>
      </c>
      <c r="Y6" s="260"/>
      <c r="Z6" s="260"/>
      <c r="AA6" s="260">
        <v>0.04</v>
      </c>
      <c r="AB6" s="260">
        <v>7.0000000000000007E-2</v>
      </c>
      <c r="AC6" s="260">
        <v>7.0000000000000007E-2</v>
      </c>
      <c r="AD6" s="260">
        <v>0.08</v>
      </c>
      <c r="AE6" s="260">
        <v>0.04</v>
      </c>
      <c r="AF6" s="260">
        <v>0.06</v>
      </c>
      <c r="AG6" s="260">
        <v>0.06</v>
      </c>
      <c r="AH6" s="257">
        <v>0.03</v>
      </c>
      <c r="AI6" s="257"/>
      <c r="AJ6" s="257"/>
      <c r="AK6" s="257"/>
      <c r="AL6" s="257"/>
      <c r="AM6" s="257"/>
      <c r="AN6" s="257"/>
      <c r="AO6" s="257"/>
      <c r="AP6" s="257">
        <v>0.05</v>
      </c>
      <c r="AQ6" s="257">
        <v>0.01</v>
      </c>
      <c r="AR6" s="257"/>
      <c r="AS6" s="257">
        <v>0.01</v>
      </c>
      <c r="AT6" s="257"/>
      <c r="AU6" s="258"/>
      <c r="AW6" s="257">
        <v>0.06</v>
      </c>
      <c r="AX6" s="257">
        <v>0.08</v>
      </c>
      <c r="AY6" s="257"/>
      <c r="AZ6" s="257"/>
      <c r="BA6" s="257"/>
      <c r="BB6" s="257"/>
      <c r="BC6" s="257"/>
      <c r="BD6" s="260"/>
      <c r="BE6" s="260">
        <v>0.04</v>
      </c>
      <c r="BF6" s="260"/>
      <c r="BG6" s="260">
        <v>0.02</v>
      </c>
    </row>
    <row r="7" spans="1:83" hidden="1">
      <c r="A7" s="254">
        <v>15.7</v>
      </c>
      <c r="B7" s="255">
        <f t="shared" si="0"/>
        <v>7.6929999999999996</v>
      </c>
      <c r="C7" s="265">
        <v>0.49</v>
      </c>
      <c r="D7" s="260"/>
      <c r="E7" s="260"/>
      <c r="F7" s="260"/>
      <c r="G7" s="260"/>
      <c r="H7" s="260"/>
      <c r="I7" s="260"/>
      <c r="J7" s="260"/>
      <c r="K7" s="260"/>
      <c r="L7" s="260"/>
      <c r="M7" s="260"/>
      <c r="N7" s="260"/>
      <c r="O7" s="260"/>
      <c r="P7" s="260"/>
      <c r="Q7" s="260"/>
      <c r="R7" s="260"/>
      <c r="S7" s="260"/>
      <c r="T7" s="260"/>
      <c r="U7" s="260"/>
      <c r="V7" s="260"/>
      <c r="W7" s="260"/>
      <c r="X7" s="260"/>
      <c r="Y7" s="260"/>
      <c r="Z7" s="260"/>
      <c r="AA7" s="260"/>
      <c r="AB7" s="260"/>
      <c r="AC7" s="260"/>
      <c r="AD7" s="260"/>
      <c r="AE7" s="260"/>
      <c r="AF7" s="260"/>
      <c r="AG7" s="260"/>
      <c r="AH7" s="257"/>
      <c r="AI7" s="257"/>
      <c r="AJ7" s="257"/>
      <c r="AK7" s="257"/>
      <c r="AL7" s="257"/>
      <c r="AM7" s="257"/>
      <c r="AN7" s="257"/>
      <c r="AO7" s="257"/>
      <c r="AP7" s="257"/>
      <c r="AQ7" s="257"/>
      <c r="AR7" s="257"/>
      <c r="AS7" s="257"/>
      <c r="AT7" s="257"/>
      <c r="AU7" s="258"/>
      <c r="AW7" s="257"/>
      <c r="AX7" s="257"/>
      <c r="AY7" s="257"/>
      <c r="AZ7" s="257"/>
      <c r="BA7" s="257"/>
      <c r="BB7" s="257"/>
      <c r="BC7" s="257"/>
      <c r="BD7" s="260">
        <v>0.02</v>
      </c>
      <c r="BE7" s="260"/>
      <c r="BF7" s="260"/>
      <c r="BG7" s="260"/>
    </row>
    <row r="8" spans="1:83">
      <c r="A8" s="254">
        <v>15.7</v>
      </c>
      <c r="B8" s="255">
        <f t="shared" si="0"/>
        <v>7.7871999999999995</v>
      </c>
      <c r="C8" s="265">
        <v>0.496</v>
      </c>
      <c r="D8" s="260"/>
      <c r="E8" s="260"/>
      <c r="F8" s="260"/>
      <c r="G8" s="260"/>
      <c r="H8" s="260"/>
      <c r="I8" s="260"/>
      <c r="J8" s="260"/>
      <c r="K8" s="260"/>
      <c r="L8" s="260"/>
      <c r="M8" s="260"/>
      <c r="N8" s="260"/>
      <c r="O8" s="260"/>
      <c r="P8" s="260"/>
      <c r="Q8" s="260"/>
      <c r="R8" s="260"/>
      <c r="S8" s="260"/>
      <c r="T8" s="260"/>
      <c r="U8" s="260"/>
      <c r="V8" s="260">
        <v>0.02</v>
      </c>
      <c r="W8" s="260">
        <v>0.02</v>
      </c>
      <c r="X8" s="260">
        <v>0.01</v>
      </c>
      <c r="Y8" s="260">
        <v>0.01</v>
      </c>
      <c r="Z8" s="260">
        <v>0.01</v>
      </c>
      <c r="AA8" s="260">
        <v>0.03</v>
      </c>
      <c r="AB8" s="260"/>
      <c r="AC8" s="260"/>
      <c r="AD8" s="260"/>
      <c r="AE8" s="260">
        <v>0.02</v>
      </c>
      <c r="AF8" s="260">
        <v>0.02</v>
      </c>
      <c r="AG8" s="260">
        <v>0.02</v>
      </c>
      <c r="AH8" s="257">
        <v>0.02</v>
      </c>
      <c r="AI8" s="257"/>
      <c r="AJ8" s="257"/>
      <c r="AK8" s="257"/>
      <c r="AL8" s="257"/>
      <c r="AM8" s="257"/>
      <c r="AN8" s="257">
        <v>0.01</v>
      </c>
      <c r="AO8" s="257">
        <v>0.01</v>
      </c>
      <c r="AP8" s="257">
        <v>0.01</v>
      </c>
      <c r="AQ8" s="257">
        <v>0.01</v>
      </c>
      <c r="AR8" s="257">
        <v>0.01</v>
      </c>
      <c r="AS8" s="257">
        <v>0.01</v>
      </c>
      <c r="AT8" s="257">
        <v>0.01</v>
      </c>
      <c r="AU8" s="258"/>
      <c r="AW8" s="257"/>
      <c r="AX8" s="257"/>
      <c r="AY8" s="257"/>
      <c r="AZ8" s="257"/>
      <c r="BA8" s="257"/>
      <c r="BB8" s="263">
        <v>0.1</v>
      </c>
      <c r="BC8" s="257"/>
      <c r="BD8" s="260">
        <v>0.01</v>
      </c>
      <c r="BE8" s="260"/>
      <c r="BF8" s="260"/>
      <c r="BG8" s="260">
        <v>0.01</v>
      </c>
    </row>
    <row r="9" spans="1:83">
      <c r="B9" s="255">
        <v>8.0730000000000004</v>
      </c>
      <c r="C9" s="265">
        <f>B9/B14</f>
        <v>0.51420382165605105</v>
      </c>
      <c r="D9" s="260"/>
      <c r="E9" s="260"/>
      <c r="F9" s="260"/>
      <c r="G9" s="260"/>
      <c r="H9" s="260"/>
      <c r="I9" s="260"/>
      <c r="J9" s="260"/>
      <c r="K9" s="260"/>
      <c r="L9" s="260"/>
      <c r="M9" s="260"/>
      <c r="N9" s="260"/>
      <c r="O9" s="260"/>
      <c r="P9" s="260"/>
      <c r="Q9" s="260"/>
      <c r="R9" s="260"/>
      <c r="S9" s="260"/>
      <c r="T9" s="260"/>
      <c r="U9" s="260"/>
      <c r="V9" s="260"/>
      <c r="W9" s="260">
        <v>0.02</v>
      </c>
      <c r="X9" s="260">
        <v>0.01</v>
      </c>
      <c r="Y9" s="260"/>
      <c r="Z9" s="260"/>
      <c r="AA9" s="260">
        <v>0.02</v>
      </c>
      <c r="AB9" s="260">
        <v>0.02</v>
      </c>
      <c r="AC9" s="260">
        <v>0.02</v>
      </c>
      <c r="AD9" s="260">
        <v>0.02</v>
      </c>
      <c r="AE9" s="260">
        <v>0.01</v>
      </c>
      <c r="AF9" s="260">
        <v>0.01</v>
      </c>
      <c r="AG9" s="260">
        <v>0.01</v>
      </c>
      <c r="AH9" s="257">
        <v>0.01</v>
      </c>
      <c r="AI9" s="257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8"/>
      <c r="AW9" s="257"/>
      <c r="AX9" s="257"/>
      <c r="AY9" s="257"/>
      <c r="AZ9" s="257"/>
      <c r="BA9" s="257"/>
      <c r="BB9" s="263"/>
      <c r="BC9" s="257"/>
      <c r="BD9" s="260"/>
      <c r="BE9" s="260"/>
      <c r="BF9" s="260"/>
      <c r="BG9" s="260"/>
    </row>
    <row r="10" spans="1:83">
      <c r="A10" s="254">
        <v>15.7</v>
      </c>
      <c r="B10" s="255">
        <f t="shared" si="0"/>
        <v>9.891</v>
      </c>
      <c r="C10" s="265">
        <v>0.63</v>
      </c>
      <c r="D10" s="260"/>
      <c r="E10" s="260"/>
      <c r="F10" s="260"/>
      <c r="G10" s="260"/>
      <c r="H10" s="260"/>
      <c r="I10" s="260"/>
      <c r="J10" s="260"/>
      <c r="K10" s="260"/>
      <c r="L10" s="260"/>
      <c r="M10" s="260"/>
      <c r="N10" s="260"/>
      <c r="O10" s="260"/>
      <c r="P10" s="260"/>
      <c r="Q10" s="260"/>
      <c r="R10" s="260"/>
      <c r="S10" s="260"/>
      <c r="T10" s="260"/>
      <c r="U10" s="260"/>
      <c r="V10" s="260"/>
      <c r="W10" s="260"/>
      <c r="X10" s="260"/>
      <c r="Y10" s="260">
        <v>0.01</v>
      </c>
      <c r="Z10" s="260">
        <v>0.01</v>
      </c>
      <c r="AA10" s="260">
        <v>0.01</v>
      </c>
      <c r="AB10" s="260"/>
      <c r="AC10" s="260"/>
      <c r="AD10" s="260"/>
      <c r="AE10" s="260"/>
      <c r="AF10" s="260"/>
      <c r="AG10" s="260"/>
      <c r="AH10" s="257"/>
      <c r="AI10" s="257"/>
      <c r="AJ10" s="257"/>
      <c r="AK10" s="257"/>
      <c r="AL10" s="257"/>
      <c r="AM10" s="257"/>
      <c r="AN10" s="257"/>
      <c r="AO10" s="257"/>
      <c r="AP10" s="257"/>
      <c r="AQ10" s="257">
        <v>0.01</v>
      </c>
      <c r="AR10" s="257"/>
      <c r="AS10" s="257"/>
      <c r="AT10" s="257"/>
      <c r="AU10" s="258"/>
      <c r="AW10" s="257"/>
      <c r="AX10" s="257"/>
      <c r="AY10" s="257"/>
      <c r="AZ10" s="257"/>
      <c r="BA10" s="257"/>
      <c r="BB10" s="257"/>
      <c r="BC10" s="257"/>
      <c r="BD10" s="260"/>
      <c r="BE10" s="260"/>
      <c r="BF10" s="260"/>
      <c r="BG10" s="260"/>
    </row>
    <row r="11" spans="1:83">
      <c r="A11" s="254">
        <v>15.7</v>
      </c>
      <c r="B11" s="255">
        <f t="shared" si="0"/>
        <v>10.032299999999999</v>
      </c>
      <c r="C11" s="265">
        <v>0.63900000000000001</v>
      </c>
      <c r="D11" s="260"/>
      <c r="E11" s="260"/>
      <c r="F11" s="260"/>
      <c r="G11" s="260"/>
      <c r="H11" s="260"/>
      <c r="I11" s="260"/>
      <c r="J11" s="260"/>
      <c r="K11" s="260"/>
      <c r="L11" s="260"/>
      <c r="M11" s="260"/>
      <c r="N11" s="260"/>
      <c r="O11" s="260"/>
      <c r="P11" s="260"/>
      <c r="Q11" s="260"/>
      <c r="R11" s="260"/>
      <c r="S11" s="260"/>
      <c r="T11" s="260"/>
      <c r="U11" s="260">
        <v>0.01</v>
      </c>
      <c r="V11" s="260"/>
      <c r="W11" s="260"/>
      <c r="X11" s="260">
        <v>0.01</v>
      </c>
      <c r="Y11" s="260"/>
      <c r="Z11" s="260">
        <v>0.01</v>
      </c>
      <c r="AA11" s="260">
        <v>0.01</v>
      </c>
      <c r="AB11" s="260">
        <v>0.01</v>
      </c>
      <c r="AC11" s="260">
        <v>0.01</v>
      </c>
      <c r="AD11" s="260">
        <v>0.01</v>
      </c>
      <c r="AE11" s="260">
        <v>0.01</v>
      </c>
      <c r="AF11" s="260">
        <v>0.01</v>
      </c>
      <c r="AG11" s="260">
        <v>0.01</v>
      </c>
      <c r="AH11" s="257">
        <v>0.01</v>
      </c>
      <c r="AI11" s="257"/>
      <c r="AJ11" s="257"/>
      <c r="AK11" s="257"/>
      <c r="AL11" s="257"/>
      <c r="AM11" s="257"/>
      <c r="AN11" s="257"/>
      <c r="AO11" s="257"/>
      <c r="AP11" s="257">
        <v>0.01</v>
      </c>
      <c r="AQ11" s="257"/>
      <c r="AR11" s="257"/>
      <c r="AS11" s="257"/>
      <c r="AT11" s="257"/>
      <c r="AU11" s="258"/>
      <c r="AW11" s="257"/>
      <c r="AX11" s="257"/>
      <c r="AY11" s="257"/>
      <c r="AZ11" s="257"/>
      <c r="BA11" s="257"/>
      <c r="BB11" s="257"/>
      <c r="BC11" s="257"/>
      <c r="BD11" s="260"/>
      <c r="BE11" s="260"/>
      <c r="BF11" s="260"/>
      <c r="BG11" s="260"/>
    </row>
    <row r="12" spans="1:83" s="273" customFormat="1">
      <c r="A12" s="254">
        <v>15.7</v>
      </c>
      <c r="B12" s="255">
        <f t="shared" si="0"/>
        <v>13.030999999999999</v>
      </c>
      <c r="C12" s="265">
        <v>0.83</v>
      </c>
      <c r="D12" s="266"/>
      <c r="E12" s="266"/>
      <c r="F12" s="266"/>
      <c r="G12" s="266"/>
      <c r="H12" s="266"/>
      <c r="I12" s="266"/>
      <c r="J12" s="266"/>
      <c r="K12" s="266"/>
      <c r="L12" s="266"/>
      <c r="M12" s="266">
        <v>0.05</v>
      </c>
      <c r="N12" s="266"/>
      <c r="O12" s="266"/>
      <c r="P12" s="266"/>
      <c r="Q12" s="266"/>
      <c r="R12" s="266"/>
      <c r="S12" s="266"/>
      <c r="T12" s="266"/>
      <c r="U12" s="266"/>
      <c r="V12" s="266"/>
      <c r="W12" s="266">
        <v>0.01</v>
      </c>
      <c r="X12" s="266">
        <v>0.01</v>
      </c>
      <c r="Y12" s="266">
        <v>0.01</v>
      </c>
      <c r="Z12" s="266">
        <v>0.01</v>
      </c>
      <c r="AA12" s="266">
        <v>0.01</v>
      </c>
      <c r="AB12" s="266">
        <v>0.01</v>
      </c>
      <c r="AC12" s="266">
        <v>0.01</v>
      </c>
      <c r="AD12" s="266">
        <v>0.01</v>
      </c>
      <c r="AE12" s="266">
        <v>0.01</v>
      </c>
      <c r="AF12" s="266">
        <v>0.02</v>
      </c>
      <c r="AG12" s="266"/>
      <c r="AH12" s="267"/>
      <c r="AI12" s="267"/>
      <c r="AJ12" s="267"/>
      <c r="AK12" s="267"/>
      <c r="AL12" s="267"/>
      <c r="AM12" s="267"/>
      <c r="AN12" s="267"/>
      <c r="AO12" s="267"/>
      <c r="AP12" s="267"/>
      <c r="AQ12" s="267"/>
      <c r="AR12" s="267"/>
      <c r="AS12" s="267"/>
      <c r="AT12" s="267"/>
      <c r="AU12" s="268"/>
      <c r="AV12" s="269"/>
      <c r="AW12" s="270"/>
      <c r="AX12" s="270"/>
      <c r="AY12" s="270"/>
      <c r="AZ12" s="270"/>
      <c r="BA12" s="270"/>
      <c r="BB12" s="270"/>
      <c r="BC12" s="270"/>
      <c r="BD12" s="271"/>
      <c r="BE12" s="271"/>
      <c r="BF12" s="271"/>
      <c r="BG12" s="271"/>
      <c r="BH12" s="272"/>
      <c r="BI12" s="272"/>
      <c r="BJ12" s="272"/>
      <c r="BK12" s="272"/>
      <c r="BL12" s="272"/>
      <c r="BM12" s="272"/>
      <c r="BN12" s="272"/>
      <c r="BO12" s="272"/>
      <c r="BP12" s="272"/>
      <c r="BQ12" s="272"/>
      <c r="BR12" s="272"/>
      <c r="BS12" s="272"/>
      <c r="BT12" s="272"/>
      <c r="BU12" s="272"/>
      <c r="BV12" s="272"/>
      <c r="BW12" s="272"/>
      <c r="BX12" s="272"/>
      <c r="BY12" s="272"/>
      <c r="BZ12" s="272"/>
      <c r="CA12" s="272"/>
      <c r="CB12" s="272"/>
      <c r="CC12" s="272"/>
      <c r="CD12" s="272"/>
      <c r="CE12" s="272"/>
    </row>
    <row r="13" spans="1:83" hidden="1">
      <c r="A13" s="254">
        <v>15.7</v>
      </c>
      <c r="B13" s="255">
        <f t="shared" si="0"/>
        <v>13.344999999999999</v>
      </c>
      <c r="C13" s="265">
        <v>0.85</v>
      </c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0"/>
      <c r="Q13" s="260"/>
      <c r="R13" s="260"/>
      <c r="S13" s="260"/>
      <c r="T13" s="260"/>
      <c r="U13" s="260"/>
      <c r="V13" s="260"/>
      <c r="W13" s="260"/>
      <c r="X13" s="260"/>
      <c r="Y13" s="260"/>
      <c r="Z13" s="260"/>
      <c r="AA13" s="260"/>
      <c r="AB13" s="260"/>
      <c r="AC13" s="260"/>
      <c r="AD13" s="260"/>
      <c r="AE13" s="260"/>
      <c r="AF13" s="260"/>
      <c r="AG13" s="260"/>
      <c r="AH13" s="257"/>
      <c r="AI13" s="257"/>
      <c r="AJ13" s="257"/>
      <c r="AK13" s="257"/>
      <c r="AL13" s="257"/>
      <c r="AM13" s="257"/>
      <c r="AN13" s="257"/>
      <c r="AO13" s="257"/>
      <c r="AP13" s="257">
        <v>8.9999999999999993E-3</v>
      </c>
      <c r="AQ13" s="257"/>
      <c r="AR13" s="257"/>
      <c r="AS13" s="257"/>
      <c r="AT13" s="257">
        <v>1E-3</v>
      </c>
      <c r="AU13" s="258"/>
      <c r="AW13" s="257"/>
      <c r="AX13" s="257"/>
      <c r="AY13" s="257"/>
      <c r="AZ13" s="257"/>
      <c r="BA13" s="257"/>
      <c r="BB13" s="257"/>
      <c r="BC13" s="257"/>
      <c r="BD13" s="260"/>
      <c r="BE13" s="260"/>
      <c r="BF13" s="260"/>
      <c r="BG13" s="260"/>
    </row>
    <row r="14" spans="1:83" s="277" customFormat="1">
      <c r="A14" s="254">
        <v>15.7</v>
      </c>
      <c r="B14" s="255">
        <f t="shared" si="0"/>
        <v>15.7</v>
      </c>
      <c r="C14" s="265">
        <v>1</v>
      </c>
      <c r="D14" s="274"/>
      <c r="E14" s="274"/>
      <c r="F14" s="274"/>
      <c r="G14" s="274"/>
      <c r="H14" s="274"/>
      <c r="I14" s="274"/>
      <c r="J14" s="274"/>
      <c r="K14" s="274"/>
      <c r="L14" s="274"/>
      <c r="M14" s="274"/>
      <c r="N14" s="274"/>
      <c r="O14" s="274"/>
      <c r="P14" s="274"/>
      <c r="Q14" s="274" t="s">
        <v>721</v>
      </c>
      <c r="R14" s="274"/>
      <c r="S14" s="274"/>
      <c r="T14" s="274"/>
      <c r="U14" s="274"/>
      <c r="V14" s="274"/>
      <c r="W14" s="274"/>
      <c r="X14" s="274"/>
      <c r="Y14" s="274"/>
      <c r="Z14" s="274"/>
      <c r="AA14" s="274">
        <v>99.36</v>
      </c>
      <c r="AB14" s="274">
        <v>99.19</v>
      </c>
      <c r="AC14" s="274">
        <v>99.37</v>
      </c>
      <c r="AD14" s="274">
        <v>99.33</v>
      </c>
      <c r="AE14" s="274">
        <v>99.29</v>
      </c>
      <c r="AF14" s="274">
        <v>99.26</v>
      </c>
      <c r="AG14" s="274">
        <v>98.9</v>
      </c>
      <c r="AH14" s="275">
        <v>99.41</v>
      </c>
      <c r="AI14" s="275"/>
      <c r="AJ14" s="275"/>
      <c r="AK14" s="275"/>
      <c r="AL14" s="275"/>
      <c r="AM14" s="275"/>
      <c r="AN14" s="275"/>
      <c r="AO14" s="275"/>
      <c r="AP14" s="275">
        <v>99.32</v>
      </c>
      <c r="AQ14" s="275"/>
      <c r="AR14" s="275"/>
      <c r="AS14" s="275">
        <v>99.57</v>
      </c>
      <c r="AT14" s="275">
        <v>99.37</v>
      </c>
      <c r="AU14" s="276" t="s">
        <v>722</v>
      </c>
      <c r="AV14" s="276" t="s">
        <v>722</v>
      </c>
      <c r="AW14" s="275"/>
      <c r="AX14" s="275">
        <v>99.05</v>
      </c>
      <c r="AY14" s="275">
        <v>99.32</v>
      </c>
      <c r="AZ14" s="275">
        <v>99.51</v>
      </c>
      <c r="BA14" s="275">
        <v>99.43</v>
      </c>
      <c r="BB14" s="275">
        <v>98.61</v>
      </c>
      <c r="BC14" s="275">
        <v>99.32</v>
      </c>
      <c r="BD14" s="274">
        <v>99.36</v>
      </c>
      <c r="BE14" s="274"/>
      <c r="BF14" s="274"/>
      <c r="BG14" s="274">
        <v>99.23</v>
      </c>
    </row>
    <row r="15" spans="1:83">
      <c r="A15" s="254">
        <v>15.7</v>
      </c>
      <c r="B15" s="255">
        <f t="shared" si="0"/>
        <v>17.897999999999996</v>
      </c>
      <c r="C15" s="265">
        <v>1.1399999999999999</v>
      </c>
      <c r="D15" s="260">
        <v>0.02</v>
      </c>
      <c r="E15" s="260"/>
      <c r="F15" s="260"/>
      <c r="G15" s="260"/>
      <c r="H15" s="260"/>
      <c r="I15" s="260"/>
      <c r="J15" s="260"/>
      <c r="K15" s="260"/>
      <c r="L15" s="260"/>
      <c r="M15" s="260"/>
      <c r="N15" s="260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>
        <v>0</v>
      </c>
      <c r="AB15" s="260">
        <v>0</v>
      </c>
      <c r="AC15" s="260"/>
      <c r="AD15" s="260"/>
      <c r="AE15" s="260"/>
      <c r="AF15" s="260"/>
      <c r="AG15" s="260"/>
      <c r="AH15" s="257"/>
      <c r="AI15" s="257"/>
      <c r="AJ15" s="257"/>
      <c r="AK15" s="257"/>
      <c r="AL15" s="257"/>
      <c r="AM15" s="257"/>
      <c r="AN15" s="257"/>
      <c r="AO15" s="257"/>
      <c r="AP15" s="257"/>
      <c r="AQ15" s="257"/>
      <c r="AR15" s="257"/>
      <c r="AS15" s="257"/>
      <c r="AT15" s="257"/>
      <c r="AU15" s="258"/>
      <c r="AW15" s="257"/>
      <c r="AX15" s="257"/>
      <c r="AY15" s="257"/>
      <c r="AZ15" s="257"/>
      <c r="BA15" s="257"/>
      <c r="BB15" s="257"/>
      <c r="BC15" s="257"/>
      <c r="BD15" s="260"/>
      <c r="BE15" s="260"/>
      <c r="BF15" s="260"/>
      <c r="BG15" s="260"/>
    </row>
    <row r="16" spans="1:83" hidden="1">
      <c r="A16" s="254">
        <v>15.7</v>
      </c>
      <c r="B16" s="255">
        <f t="shared" si="0"/>
        <v>18.054999999999996</v>
      </c>
      <c r="C16" s="265">
        <v>1.1499999999999999</v>
      </c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0"/>
      <c r="Q16" s="260"/>
      <c r="R16" s="260"/>
      <c r="S16" s="260"/>
      <c r="T16" s="260"/>
      <c r="U16" s="260"/>
      <c r="V16" s="260"/>
      <c r="W16" s="260"/>
      <c r="X16" s="260"/>
      <c r="Y16" s="260"/>
      <c r="Z16" s="260"/>
      <c r="AA16" s="260"/>
      <c r="AB16" s="260"/>
      <c r="AC16" s="260"/>
      <c r="AD16" s="260"/>
      <c r="AE16" s="260"/>
      <c r="AF16" s="260"/>
      <c r="AG16" s="260"/>
      <c r="AH16" s="257"/>
      <c r="AI16" s="257"/>
      <c r="AJ16" s="257"/>
      <c r="AK16" s="257"/>
      <c r="AL16" s="257"/>
      <c r="AM16" s="257"/>
      <c r="AN16" s="257"/>
      <c r="AO16" s="257"/>
      <c r="AP16" s="257"/>
      <c r="AQ16" s="257"/>
      <c r="AR16" s="257"/>
      <c r="AS16" s="257"/>
      <c r="AT16" s="257"/>
      <c r="AU16" s="258"/>
      <c r="AW16" s="257"/>
      <c r="AX16" s="257"/>
      <c r="AY16" s="257"/>
      <c r="AZ16" s="257"/>
      <c r="BA16" s="257"/>
      <c r="BB16" s="257"/>
      <c r="BC16" s="257"/>
      <c r="BD16" s="260"/>
      <c r="BE16" s="260"/>
      <c r="BF16" s="260"/>
      <c r="BG16" s="260"/>
    </row>
    <row r="17" spans="1:59" hidden="1">
      <c r="A17" s="254">
        <v>15.7</v>
      </c>
      <c r="B17" s="255">
        <f t="shared" si="0"/>
        <v>18.683</v>
      </c>
      <c r="C17" s="265">
        <v>1.19</v>
      </c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60"/>
      <c r="R17" s="260"/>
      <c r="S17" s="260"/>
      <c r="T17" s="260"/>
      <c r="U17" s="260"/>
      <c r="V17" s="260"/>
      <c r="W17" s="260"/>
      <c r="X17" s="260"/>
      <c r="Y17" s="260"/>
      <c r="Z17" s="260"/>
      <c r="AA17" s="260"/>
      <c r="AB17" s="260"/>
      <c r="AC17" s="260"/>
      <c r="AD17" s="260"/>
      <c r="AE17" s="260"/>
      <c r="AF17" s="260"/>
      <c r="AG17" s="260"/>
      <c r="AH17" s="257"/>
      <c r="AI17" s="257"/>
      <c r="AJ17" s="257"/>
      <c r="AK17" s="257"/>
      <c r="AL17" s="257"/>
      <c r="AM17" s="257"/>
      <c r="AN17" s="257"/>
      <c r="AO17" s="257"/>
      <c r="AP17" s="257"/>
      <c r="AQ17" s="257"/>
      <c r="AR17" s="257"/>
      <c r="AS17" s="257"/>
      <c r="AT17" s="257"/>
      <c r="AU17" s="258"/>
      <c r="AW17" s="257"/>
      <c r="AX17" s="257"/>
      <c r="AY17" s="257"/>
      <c r="AZ17" s="257"/>
      <c r="BA17" s="257"/>
      <c r="BB17" s="257"/>
      <c r="BC17" s="257"/>
      <c r="BD17" s="260"/>
      <c r="BE17" s="260"/>
      <c r="BF17" s="260"/>
      <c r="BG17" s="260"/>
    </row>
    <row r="18" spans="1:59" hidden="1">
      <c r="A18" s="254">
        <v>15.7</v>
      </c>
      <c r="B18" s="255">
        <f t="shared" si="0"/>
        <v>18.84</v>
      </c>
      <c r="C18" s="265">
        <v>1.2</v>
      </c>
      <c r="D18" s="260"/>
      <c r="E18" s="260"/>
      <c r="F18" s="260"/>
      <c r="G18" s="260"/>
      <c r="H18" s="260"/>
      <c r="I18" s="260"/>
      <c r="J18" s="260"/>
      <c r="K18" s="260"/>
      <c r="L18" s="260"/>
      <c r="M18" s="260"/>
      <c r="N18" s="266"/>
      <c r="O18" s="266"/>
      <c r="P18" s="266"/>
      <c r="Q18" s="266"/>
      <c r="R18" s="266"/>
      <c r="S18" s="266"/>
      <c r="T18" s="266"/>
      <c r="U18" s="266"/>
      <c r="V18" s="266"/>
      <c r="W18" s="266"/>
      <c r="X18" s="266"/>
      <c r="Y18" s="266"/>
      <c r="Z18" s="266"/>
      <c r="AA18" s="266"/>
      <c r="AB18" s="266"/>
      <c r="AC18" s="266"/>
      <c r="AD18" s="266"/>
      <c r="AE18" s="266"/>
      <c r="AF18" s="266"/>
      <c r="AG18" s="266"/>
      <c r="AH18" s="267"/>
      <c r="AI18" s="267"/>
      <c r="AJ18" s="267"/>
      <c r="AK18" s="267"/>
      <c r="AL18" s="267"/>
      <c r="AM18" s="267"/>
      <c r="AN18" s="267"/>
      <c r="AO18" s="267"/>
      <c r="AP18" s="267"/>
      <c r="AQ18" s="267"/>
      <c r="AR18" s="267"/>
      <c r="AS18" s="267"/>
      <c r="AT18" s="267"/>
      <c r="AU18" s="268"/>
      <c r="AW18" s="267"/>
      <c r="AX18" s="267"/>
      <c r="AY18" s="267"/>
      <c r="AZ18" s="267"/>
      <c r="BA18" s="267"/>
      <c r="BB18" s="267"/>
      <c r="BC18" s="267"/>
      <c r="BD18" s="260"/>
      <c r="BE18" s="260"/>
      <c r="BF18" s="260"/>
      <c r="BG18" s="260"/>
    </row>
    <row r="19" spans="1:59">
      <c r="A19" s="254">
        <v>15.7</v>
      </c>
      <c r="B19" s="255">
        <f t="shared" si="0"/>
        <v>18.997</v>
      </c>
      <c r="C19" s="265">
        <v>1.21</v>
      </c>
      <c r="D19" s="266">
        <v>0.03</v>
      </c>
      <c r="E19" s="266"/>
      <c r="F19" s="266">
        <v>0.03</v>
      </c>
      <c r="G19" s="266"/>
      <c r="H19" s="266">
        <v>0.02</v>
      </c>
      <c r="I19" s="266">
        <v>0.02</v>
      </c>
      <c r="J19" s="266">
        <v>0.03</v>
      </c>
      <c r="K19" s="266">
        <v>0.03</v>
      </c>
      <c r="L19" s="266">
        <v>7.0000000000000007E-2</v>
      </c>
      <c r="M19" s="266">
        <v>7.0000000000000007E-2</v>
      </c>
      <c r="N19" s="266">
        <v>0.06</v>
      </c>
      <c r="O19" s="260">
        <v>7.0000000000000007E-2</v>
      </c>
      <c r="P19" s="266">
        <v>0.05</v>
      </c>
      <c r="Q19" s="260">
        <v>0.06</v>
      </c>
      <c r="R19" s="260"/>
      <c r="S19" s="260">
        <v>0.05</v>
      </c>
      <c r="T19" s="260">
        <v>0.05</v>
      </c>
      <c r="U19" s="260">
        <v>0.06</v>
      </c>
      <c r="V19" s="260">
        <v>0.05</v>
      </c>
      <c r="W19" s="260">
        <v>0.04</v>
      </c>
      <c r="X19" s="260">
        <v>0.06</v>
      </c>
      <c r="Y19" s="260">
        <v>0.01</v>
      </c>
      <c r="Z19" s="260">
        <v>0.01</v>
      </c>
      <c r="AA19" s="260">
        <v>0.01</v>
      </c>
      <c r="AB19" s="260">
        <v>0.02</v>
      </c>
      <c r="AC19" s="260">
        <v>0.03</v>
      </c>
      <c r="AD19" s="260">
        <v>0.02</v>
      </c>
      <c r="AE19" s="260">
        <v>7.0000000000000007E-2</v>
      </c>
      <c r="AF19" s="260">
        <v>0.06</v>
      </c>
      <c r="AG19" s="260">
        <v>0.06</v>
      </c>
      <c r="AH19" s="257">
        <v>0.03</v>
      </c>
      <c r="AI19" s="257"/>
      <c r="AJ19" s="257"/>
      <c r="AK19" s="257"/>
      <c r="AL19" s="257"/>
      <c r="AM19" s="257"/>
      <c r="AN19" s="257"/>
      <c r="AO19" s="257"/>
      <c r="AP19" s="257"/>
      <c r="AQ19" s="257"/>
      <c r="AR19" s="257"/>
      <c r="AS19" s="257"/>
      <c r="AT19" s="257"/>
      <c r="AU19" s="258"/>
      <c r="AW19" s="257"/>
      <c r="AX19" s="257"/>
      <c r="AY19" s="257"/>
      <c r="AZ19" s="257"/>
      <c r="BA19" s="257"/>
      <c r="BB19" s="257"/>
      <c r="BC19" s="257"/>
      <c r="BD19" s="260"/>
      <c r="BE19" s="260"/>
      <c r="BF19" s="260"/>
      <c r="BG19" s="260"/>
    </row>
    <row r="20" spans="1:59" hidden="1">
      <c r="A20" s="254">
        <v>15.7</v>
      </c>
      <c r="B20" s="255">
        <f t="shared" si="0"/>
        <v>19.154</v>
      </c>
      <c r="C20" s="265">
        <v>1.22</v>
      </c>
      <c r="D20" s="260"/>
      <c r="E20" s="260"/>
      <c r="F20" s="260"/>
      <c r="G20" s="260"/>
      <c r="H20" s="260"/>
      <c r="I20" s="266"/>
      <c r="J20" s="260"/>
      <c r="K20" s="260"/>
      <c r="L20" s="260"/>
      <c r="M20" s="260"/>
      <c r="N20" s="260"/>
      <c r="O20" s="260"/>
      <c r="P20" s="260"/>
      <c r="Q20" s="260"/>
      <c r="R20" s="260"/>
      <c r="S20" s="260"/>
      <c r="T20" s="260"/>
      <c r="U20" s="260"/>
      <c r="V20" s="260"/>
      <c r="W20" s="260"/>
      <c r="X20" s="260"/>
      <c r="Y20" s="260"/>
      <c r="Z20" s="260"/>
      <c r="AA20" s="260"/>
      <c r="AB20" s="260"/>
      <c r="AC20" s="260"/>
      <c r="AD20" s="260"/>
      <c r="AE20" s="260"/>
      <c r="AF20" s="260"/>
      <c r="AG20" s="260"/>
      <c r="AH20" s="257"/>
      <c r="AI20" s="257"/>
      <c r="AJ20" s="257"/>
      <c r="AK20" s="257"/>
      <c r="AL20" s="257"/>
      <c r="AM20" s="257"/>
      <c r="AN20" s="257"/>
      <c r="AO20" s="257"/>
      <c r="AP20" s="257"/>
      <c r="AQ20" s="257"/>
      <c r="AR20" s="257"/>
      <c r="AS20" s="257"/>
      <c r="AT20" s="257"/>
      <c r="AU20" s="258"/>
      <c r="AW20" s="257"/>
      <c r="AX20" s="257"/>
      <c r="AY20" s="257"/>
      <c r="AZ20" s="257"/>
      <c r="BA20" s="257"/>
      <c r="BB20" s="257"/>
      <c r="BC20" s="257"/>
      <c r="BD20" s="260"/>
      <c r="BE20" s="260"/>
      <c r="BF20" s="260"/>
      <c r="BG20" s="260"/>
    </row>
    <row r="21" spans="1:59" hidden="1">
      <c r="A21" s="254">
        <v>15.7</v>
      </c>
      <c r="B21" s="255">
        <f t="shared" si="0"/>
        <v>19.939</v>
      </c>
      <c r="C21" s="265">
        <v>1.27</v>
      </c>
      <c r="D21" s="260"/>
      <c r="E21" s="260"/>
      <c r="F21" s="260"/>
      <c r="G21" s="260"/>
      <c r="H21" s="260"/>
      <c r="I21" s="260"/>
      <c r="J21" s="260"/>
      <c r="K21" s="260"/>
      <c r="L21" s="260"/>
      <c r="M21" s="260"/>
      <c r="N21" s="260"/>
      <c r="O21" s="260"/>
      <c r="P21" s="260"/>
      <c r="Q21" s="260"/>
      <c r="R21" s="260"/>
      <c r="S21" s="260"/>
      <c r="T21" s="260"/>
      <c r="U21" s="260"/>
      <c r="V21" s="260"/>
      <c r="W21" s="260"/>
      <c r="X21" s="260"/>
      <c r="Y21" s="260"/>
      <c r="Z21" s="260"/>
      <c r="AA21" s="260"/>
      <c r="AB21" s="260"/>
      <c r="AC21" s="260"/>
      <c r="AD21" s="260"/>
      <c r="AE21" s="260"/>
      <c r="AF21" s="260"/>
      <c r="AG21" s="260"/>
      <c r="AH21" s="257"/>
      <c r="AI21" s="257"/>
      <c r="AJ21" s="257"/>
      <c r="AK21" s="257"/>
      <c r="AL21" s="257"/>
      <c r="AM21" s="257"/>
      <c r="AN21" s="257"/>
      <c r="AO21" s="257"/>
      <c r="AP21" s="257">
        <v>0.02</v>
      </c>
      <c r="AQ21" s="257"/>
      <c r="AR21" s="257"/>
      <c r="AS21" s="257"/>
      <c r="AT21" s="257"/>
      <c r="AU21" s="258"/>
      <c r="AW21" s="257"/>
      <c r="AX21" s="257"/>
      <c r="AY21" s="257"/>
      <c r="AZ21" s="257"/>
      <c r="BA21" s="257"/>
      <c r="BB21" s="257"/>
      <c r="BC21" s="257"/>
      <c r="BD21" s="260"/>
      <c r="BE21" s="260"/>
      <c r="BF21" s="260"/>
      <c r="BG21" s="260"/>
    </row>
    <row r="22" spans="1:59">
      <c r="A22" s="254">
        <v>15.7</v>
      </c>
      <c r="B22" s="255">
        <f t="shared" si="0"/>
        <v>20.096</v>
      </c>
      <c r="C22" s="265">
        <v>1.28</v>
      </c>
      <c r="D22" s="260"/>
      <c r="E22" s="260"/>
      <c r="F22" s="260"/>
      <c r="G22" s="260"/>
      <c r="H22" s="260"/>
      <c r="I22" s="260"/>
      <c r="J22" s="260">
        <v>0.02</v>
      </c>
      <c r="K22" s="260"/>
      <c r="L22" s="260">
        <v>0.02</v>
      </c>
      <c r="M22" s="260"/>
      <c r="N22" s="260"/>
      <c r="O22" s="260">
        <v>0.02</v>
      </c>
      <c r="P22" s="260">
        <v>0.02</v>
      </c>
      <c r="Q22" s="260">
        <v>0.02</v>
      </c>
      <c r="R22" s="260"/>
      <c r="S22" s="260"/>
      <c r="T22" s="260"/>
      <c r="U22" s="260"/>
      <c r="V22" s="260"/>
      <c r="W22" s="260"/>
      <c r="X22" s="260"/>
      <c r="Y22" s="260">
        <v>0.01</v>
      </c>
      <c r="Z22" s="260">
        <v>0.01</v>
      </c>
      <c r="AA22" s="260"/>
      <c r="AB22" s="260"/>
      <c r="AC22" s="260"/>
      <c r="AD22" s="260">
        <v>0.01</v>
      </c>
      <c r="AE22" s="260">
        <v>0.01</v>
      </c>
      <c r="AF22" s="260">
        <v>0.01</v>
      </c>
      <c r="AG22" s="260"/>
      <c r="AH22" s="257"/>
      <c r="AI22" s="257"/>
      <c r="AJ22" s="257"/>
      <c r="AK22" s="257"/>
      <c r="AL22" s="257"/>
      <c r="AM22" s="257"/>
      <c r="AN22" s="257"/>
      <c r="AO22" s="257">
        <v>0.03</v>
      </c>
      <c r="AP22" s="257"/>
      <c r="AQ22" s="257">
        <v>0.03</v>
      </c>
      <c r="AR22" s="257">
        <v>0.04</v>
      </c>
      <c r="AS22" s="257">
        <v>0.02</v>
      </c>
      <c r="AT22" s="257"/>
      <c r="AU22" s="258"/>
      <c r="AW22" s="257"/>
      <c r="AX22" s="257"/>
      <c r="AY22" s="257"/>
      <c r="AZ22" s="257"/>
      <c r="BA22" s="257"/>
      <c r="BB22" s="257"/>
      <c r="BC22" s="257">
        <v>0.35</v>
      </c>
      <c r="BD22" s="260"/>
      <c r="BE22" s="260"/>
      <c r="BF22" s="260"/>
      <c r="BG22" s="260"/>
    </row>
    <row r="23" spans="1:59" s="273" customFormat="1">
      <c r="A23" s="254">
        <v>15.7</v>
      </c>
      <c r="B23" s="255">
        <f t="shared" si="0"/>
        <v>20.881</v>
      </c>
      <c r="C23" s="265">
        <v>1.33</v>
      </c>
      <c r="D23" s="271">
        <v>0.24</v>
      </c>
      <c r="E23" s="271"/>
      <c r="F23" s="271">
        <v>0.47</v>
      </c>
      <c r="G23" s="271"/>
      <c r="H23" s="271">
        <v>0.39</v>
      </c>
      <c r="I23" s="271">
        <v>0.42</v>
      </c>
      <c r="J23" s="271">
        <v>0.51</v>
      </c>
      <c r="K23" s="271">
        <v>0.32</v>
      </c>
      <c r="L23" s="278">
        <v>0.4</v>
      </c>
      <c r="M23" s="278">
        <v>0.4</v>
      </c>
      <c r="N23" s="278">
        <v>0.38</v>
      </c>
      <c r="O23" s="278">
        <v>0.3</v>
      </c>
      <c r="P23" s="278">
        <v>0.48</v>
      </c>
      <c r="Q23" s="278">
        <v>0.43</v>
      </c>
      <c r="R23" s="278"/>
      <c r="S23" s="271">
        <v>0.48</v>
      </c>
      <c r="T23" s="271">
        <v>0.39</v>
      </c>
      <c r="U23" s="278">
        <v>0.49</v>
      </c>
      <c r="V23" s="278">
        <v>0.47</v>
      </c>
      <c r="W23" s="278">
        <v>0.26</v>
      </c>
      <c r="X23" s="278">
        <v>0.39</v>
      </c>
      <c r="Y23" s="278">
        <v>0.17</v>
      </c>
      <c r="Z23" s="278">
        <v>0.16</v>
      </c>
      <c r="AA23" s="278">
        <v>0.41</v>
      </c>
      <c r="AB23" s="278">
        <v>0.56999999999999995</v>
      </c>
      <c r="AC23" s="278">
        <v>0.38</v>
      </c>
      <c r="AD23" s="278">
        <v>0.4</v>
      </c>
      <c r="AE23" s="278">
        <v>0.3</v>
      </c>
      <c r="AF23" s="278">
        <v>0.27</v>
      </c>
      <c r="AG23" s="278">
        <v>0.44</v>
      </c>
      <c r="AH23" s="279">
        <v>0.3</v>
      </c>
      <c r="AI23" s="279"/>
      <c r="AJ23" s="279"/>
      <c r="AK23" s="279"/>
      <c r="AL23" s="279"/>
      <c r="AM23" s="279"/>
      <c r="AN23" s="270">
        <v>0.37</v>
      </c>
      <c r="AO23" s="270">
        <v>0.06</v>
      </c>
      <c r="AP23" s="270">
        <v>0.33</v>
      </c>
      <c r="AQ23" s="270">
        <v>0.08</v>
      </c>
      <c r="AR23" s="270">
        <v>0.13</v>
      </c>
      <c r="AS23" s="270">
        <v>0.15</v>
      </c>
      <c r="AT23" s="279"/>
      <c r="AU23" s="269" t="s">
        <v>723</v>
      </c>
      <c r="AV23" s="269" t="s">
        <v>723</v>
      </c>
      <c r="AW23" s="279"/>
      <c r="AX23" s="279"/>
      <c r="AY23" s="279"/>
      <c r="AZ23" s="279"/>
      <c r="BA23" s="279"/>
      <c r="BB23" s="279"/>
      <c r="BC23" s="279"/>
      <c r="BD23" s="271"/>
      <c r="BE23" s="271"/>
      <c r="BF23" s="271"/>
      <c r="BG23" s="271"/>
    </row>
    <row r="24" spans="1:59" ht="14.25" customHeight="1">
      <c r="A24" s="254">
        <v>15.7</v>
      </c>
      <c r="B24" s="255">
        <f t="shared" si="0"/>
        <v>33.597999999999999</v>
      </c>
      <c r="C24" s="265">
        <v>2.14</v>
      </c>
      <c r="D24" s="260"/>
      <c r="E24" s="260"/>
      <c r="F24" s="260"/>
      <c r="G24" s="260"/>
      <c r="H24" s="260">
        <v>0.01</v>
      </c>
      <c r="I24" s="260">
        <v>0.02</v>
      </c>
      <c r="J24" s="260">
        <v>0.01</v>
      </c>
      <c r="K24" s="260">
        <v>0.02</v>
      </c>
      <c r="L24" s="260">
        <v>0.01</v>
      </c>
      <c r="M24" s="260">
        <v>0.03</v>
      </c>
      <c r="N24" s="260">
        <v>0.06</v>
      </c>
      <c r="O24" s="260">
        <v>0.05</v>
      </c>
      <c r="P24" s="260"/>
      <c r="Q24" s="260"/>
      <c r="R24" s="260"/>
      <c r="S24" s="260">
        <v>0.01</v>
      </c>
      <c r="T24" s="260">
        <v>0.01</v>
      </c>
      <c r="U24" s="260"/>
      <c r="V24" s="260"/>
      <c r="W24" s="260"/>
      <c r="X24" s="260">
        <v>0.01</v>
      </c>
      <c r="Y24" s="260">
        <v>0.03</v>
      </c>
      <c r="Z24" s="260">
        <v>0.01</v>
      </c>
      <c r="AA24" s="260">
        <v>0.01</v>
      </c>
      <c r="AB24" s="260">
        <v>0.01</v>
      </c>
      <c r="AC24" s="260">
        <v>0.01</v>
      </c>
      <c r="AD24" s="260">
        <v>0.01</v>
      </c>
      <c r="AE24" s="260"/>
      <c r="AF24" s="260"/>
      <c r="AG24" s="260"/>
      <c r="AH24" s="257"/>
      <c r="AI24" s="257"/>
      <c r="AJ24" s="257"/>
      <c r="AK24" s="257"/>
      <c r="AL24" s="257"/>
      <c r="AM24" s="257"/>
      <c r="AN24" s="257"/>
      <c r="AO24" s="257"/>
      <c r="AP24" s="257"/>
      <c r="AQ24" s="257"/>
      <c r="AR24" s="257"/>
      <c r="AS24" s="257"/>
      <c r="AT24" s="257"/>
      <c r="AU24" s="258"/>
      <c r="AW24" s="257"/>
      <c r="AX24" s="257"/>
      <c r="AY24" s="257"/>
      <c r="AZ24" s="257"/>
      <c r="BA24" s="257"/>
      <c r="BB24" s="257"/>
      <c r="BC24" s="257"/>
      <c r="BD24" s="260"/>
      <c r="BE24" s="260"/>
      <c r="BF24" s="260"/>
      <c r="BG24" s="260"/>
    </row>
    <row r="25" spans="1:59">
      <c r="A25" s="254">
        <v>15.7</v>
      </c>
      <c r="B25" s="255">
        <f t="shared" si="0"/>
        <v>36.266999999999996</v>
      </c>
      <c r="C25" s="265">
        <v>2.31</v>
      </c>
      <c r="D25" s="280">
        <v>0.12</v>
      </c>
      <c r="E25" s="280"/>
      <c r="F25" s="280">
        <v>0.06</v>
      </c>
      <c r="G25" s="280"/>
      <c r="H25" s="280">
        <v>0.01</v>
      </c>
      <c r="I25" s="280">
        <v>0.03</v>
      </c>
      <c r="J25" s="280">
        <v>0.03</v>
      </c>
      <c r="K25" s="280">
        <v>0.03</v>
      </c>
      <c r="L25" s="280">
        <v>0.04</v>
      </c>
      <c r="M25" s="280">
        <v>0.04</v>
      </c>
      <c r="N25" s="280">
        <v>7.0000000000000007E-2</v>
      </c>
      <c r="O25" s="280">
        <v>0.13</v>
      </c>
      <c r="P25" s="280">
        <v>0.09</v>
      </c>
      <c r="Q25" s="280">
        <v>0.08</v>
      </c>
      <c r="R25" s="280"/>
      <c r="S25" s="280">
        <v>0.03</v>
      </c>
      <c r="T25" s="280">
        <v>0.03</v>
      </c>
      <c r="U25" s="280">
        <v>0.04</v>
      </c>
      <c r="V25" s="280">
        <v>0.04</v>
      </c>
      <c r="W25" s="280">
        <v>0.03</v>
      </c>
      <c r="X25" s="280">
        <v>0.06</v>
      </c>
      <c r="Y25" s="280">
        <v>0.08</v>
      </c>
      <c r="Z25" s="280">
        <v>0.02</v>
      </c>
      <c r="AA25" s="280">
        <v>0.04</v>
      </c>
      <c r="AB25" s="280">
        <v>0.02</v>
      </c>
      <c r="AC25" s="280">
        <v>0.03</v>
      </c>
      <c r="AD25" s="280">
        <v>0.04</v>
      </c>
      <c r="AE25" s="280">
        <v>0.06</v>
      </c>
      <c r="AF25" s="280">
        <v>7.0000000000000007E-2</v>
      </c>
      <c r="AG25" s="280">
        <v>0.11</v>
      </c>
      <c r="AH25" s="281">
        <v>0.06</v>
      </c>
      <c r="AI25" s="281"/>
      <c r="AJ25" s="281"/>
      <c r="AK25" s="281"/>
      <c r="AL25" s="281"/>
      <c r="AM25" s="281"/>
      <c r="AN25" s="281">
        <v>0.01</v>
      </c>
      <c r="AO25" s="282">
        <v>0.04</v>
      </c>
      <c r="AP25" s="282">
        <v>0.03</v>
      </c>
      <c r="AQ25" s="281">
        <v>0.02</v>
      </c>
      <c r="AR25" s="282">
        <v>0.03</v>
      </c>
      <c r="AS25" s="282">
        <v>0.03</v>
      </c>
      <c r="AT25" s="282">
        <v>0.03</v>
      </c>
      <c r="AU25" s="283" t="s">
        <v>561</v>
      </c>
      <c r="AV25" s="283" t="s">
        <v>561</v>
      </c>
      <c r="AW25" s="267"/>
      <c r="AX25" s="284"/>
      <c r="AY25" s="267"/>
      <c r="AZ25" s="267"/>
      <c r="BA25" s="267"/>
      <c r="BB25" s="267"/>
      <c r="BC25" s="267"/>
      <c r="BD25" s="260"/>
      <c r="BE25" s="266"/>
      <c r="BF25" s="266"/>
      <c r="BG25" s="260"/>
    </row>
    <row r="26" spans="1:59">
      <c r="A26" s="254">
        <v>15.7</v>
      </c>
      <c r="B26" s="255">
        <f t="shared" si="0"/>
        <v>37.366</v>
      </c>
      <c r="C26" s="265">
        <v>2.38</v>
      </c>
      <c r="D26" s="285">
        <v>0.02</v>
      </c>
      <c r="E26" s="285"/>
      <c r="F26" s="424">
        <v>0.15</v>
      </c>
      <c r="G26" s="285"/>
      <c r="H26" s="424">
        <v>7.0000000000000007E-2</v>
      </c>
      <c r="I26" s="424">
        <v>0.11</v>
      </c>
      <c r="J26" s="424">
        <v>0.11</v>
      </c>
      <c r="K26" s="424">
        <v>0.14000000000000001</v>
      </c>
      <c r="L26" s="424">
        <v>0.12</v>
      </c>
      <c r="M26" s="424">
        <v>0.13</v>
      </c>
      <c r="N26" s="424">
        <v>0.19</v>
      </c>
      <c r="O26" s="285">
        <v>0.08</v>
      </c>
      <c r="P26" s="425">
        <v>0.16</v>
      </c>
      <c r="Q26" s="424">
        <v>0.12</v>
      </c>
      <c r="R26" s="426"/>
      <c r="S26" s="285">
        <v>0.08</v>
      </c>
      <c r="T26" s="285">
        <v>0.05</v>
      </c>
      <c r="U26" s="424">
        <v>0.08</v>
      </c>
      <c r="V26" s="422">
        <v>0.08</v>
      </c>
      <c r="W26" s="422">
        <v>0.06</v>
      </c>
      <c r="X26" s="422">
        <v>7.0000000000000007E-2</v>
      </c>
      <c r="Y26" s="422">
        <v>7.0000000000000007E-2</v>
      </c>
      <c r="Z26" s="422">
        <v>0.05</v>
      </c>
      <c r="AA26" s="422">
        <v>0.03</v>
      </c>
      <c r="AB26" s="422">
        <v>0.04</v>
      </c>
      <c r="AC26" s="422">
        <v>0.03</v>
      </c>
      <c r="AD26" s="422">
        <v>0.01</v>
      </c>
      <c r="AE26" s="422">
        <v>7.0000000000000007E-2</v>
      </c>
      <c r="AF26" s="422">
        <v>0.08</v>
      </c>
      <c r="AG26" s="422">
        <v>0.13</v>
      </c>
      <c r="AH26" s="286">
        <v>0.01</v>
      </c>
      <c r="AI26" s="286"/>
      <c r="AJ26" s="286"/>
      <c r="AK26" s="286">
        <v>0.13</v>
      </c>
      <c r="AL26" s="286">
        <v>0.13</v>
      </c>
      <c r="AM26" s="286"/>
      <c r="AN26" s="286">
        <v>0.04</v>
      </c>
      <c r="AO26" s="286">
        <v>0.14000000000000001</v>
      </c>
      <c r="AP26" s="286">
        <v>0.11</v>
      </c>
      <c r="AQ26" s="286">
        <v>0.11</v>
      </c>
      <c r="AR26" s="286">
        <v>0.15</v>
      </c>
      <c r="AS26" s="287">
        <v>0.1</v>
      </c>
      <c r="AT26" s="286">
        <v>0.18</v>
      </c>
      <c r="AU26" s="288" t="s">
        <v>724</v>
      </c>
      <c r="AV26" s="283"/>
      <c r="AW26" s="267"/>
      <c r="AX26" s="284"/>
      <c r="AY26" s="267"/>
      <c r="AZ26" s="267"/>
      <c r="BA26" s="267"/>
      <c r="BB26" s="267"/>
      <c r="BC26" s="267"/>
      <c r="BD26" s="260"/>
      <c r="BE26" s="266"/>
      <c r="BF26" s="266"/>
      <c r="BG26" s="260"/>
    </row>
    <row r="27" spans="1:59">
      <c r="A27" s="254">
        <v>15.7</v>
      </c>
      <c r="B27" s="255">
        <f t="shared" si="0"/>
        <v>37.68</v>
      </c>
      <c r="C27" s="265">
        <v>2.4</v>
      </c>
      <c r="D27" s="285">
        <v>0.04</v>
      </c>
      <c r="E27" s="285"/>
      <c r="F27" s="424"/>
      <c r="G27" s="285"/>
      <c r="H27" s="424"/>
      <c r="I27" s="424"/>
      <c r="J27" s="424"/>
      <c r="K27" s="424"/>
      <c r="L27" s="424"/>
      <c r="M27" s="424"/>
      <c r="N27" s="424"/>
      <c r="O27" s="285">
        <v>0.06</v>
      </c>
      <c r="P27" s="425"/>
      <c r="Q27" s="424"/>
      <c r="R27" s="427"/>
      <c r="S27" s="285">
        <v>0.05</v>
      </c>
      <c r="T27" s="285">
        <v>0.05</v>
      </c>
      <c r="U27" s="424"/>
      <c r="V27" s="423"/>
      <c r="W27" s="423"/>
      <c r="X27" s="423"/>
      <c r="Y27" s="423"/>
      <c r="Z27" s="423"/>
      <c r="AA27" s="423"/>
      <c r="AB27" s="423"/>
      <c r="AC27" s="423"/>
      <c r="AD27" s="423"/>
      <c r="AE27" s="423"/>
      <c r="AF27" s="423"/>
      <c r="AG27" s="423"/>
      <c r="AH27" s="286">
        <v>0.05</v>
      </c>
      <c r="AI27" s="286"/>
      <c r="AJ27" s="286"/>
      <c r="AK27" s="286"/>
      <c r="AL27" s="286"/>
      <c r="AM27" s="286"/>
      <c r="AN27" s="286"/>
      <c r="AO27" s="289"/>
      <c r="AP27" s="290"/>
      <c r="AQ27" s="289"/>
      <c r="AR27" s="289"/>
      <c r="AS27" s="290"/>
      <c r="AT27" s="290"/>
      <c r="AU27" s="288" t="s">
        <v>725</v>
      </c>
      <c r="AV27" s="283"/>
      <c r="AW27" s="267"/>
      <c r="AX27" s="284"/>
      <c r="AY27" s="267"/>
      <c r="AZ27" s="267"/>
      <c r="BA27" s="267"/>
      <c r="BB27" s="267"/>
      <c r="BC27" s="267"/>
      <c r="BD27" s="260"/>
      <c r="BE27" s="266"/>
      <c r="BF27" s="266"/>
      <c r="BG27" s="260"/>
    </row>
    <row r="28" spans="1:59" ht="13.5" customHeight="1">
      <c r="A28" s="254">
        <v>15.7</v>
      </c>
      <c r="B28" s="255">
        <f t="shared" si="0"/>
        <v>37.994</v>
      </c>
      <c r="C28" s="265">
        <v>2.42</v>
      </c>
      <c r="D28" s="266">
        <v>7.0000000000000007E-2</v>
      </c>
      <c r="E28" s="266"/>
      <c r="F28" s="266">
        <v>0.02</v>
      </c>
      <c r="G28" s="266"/>
      <c r="H28" s="266">
        <v>0.01</v>
      </c>
      <c r="I28" s="266">
        <v>0.03</v>
      </c>
      <c r="J28" s="266">
        <v>0.03</v>
      </c>
      <c r="K28" s="266">
        <v>0.03</v>
      </c>
      <c r="L28" s="266">
        <v>0.02</v>
      </c>
      <c r="M28" s="266">
        <v>0.04</v>
      </c>
      <c r="N28" s="266">
        <v>0.08</v>
      </c>
      <c r="O28" s="266">
        <v>0.05</v>
      </c>
      <c r="P28" s="266">
        <v>0.05</v>
      </c>
      <c r="Q28" s="266">
        <v>0.02</v>
      </c>
      <c r="R28" s="266"/>
      <c r="S28" s="260">
        <v>0.02</v>
      </c>
      <c r="T28" s="260">
        <v>0.01</v>
      </c>
      <c r="U28" s="266">
        <v>0.02</v>
      </c>
      <c r="V28" s="266">
        <v>0.02</v>
      </c>
      <c r="W28" s="266">
        <v>0.01</v>
      </c>
      <c r="X28" s="266">
        <v>0.02</v>
      </c>
      <c r="Y28" s="266">
        <v>0.04</v>
      </c>
      <c r="Z28" s="266">
        <v>0.02</v>
      </c>
      <c r="AA28" s="266">
        <v>0.01</v>
      </c>
      <c r="AB28" s="266">
        <v>0.02</v>
      </c>
      <c r="AC28" s="266">
        <v>0.02</v>
      </c>
      <c r="AD28" s="266">
        <v>0.03</v>
      </c>
      <c r="AE28" s="266">
        <v>0.02</v>
      </c>
      <c r="AF28" s="266">
        <v>0.02</v>
      </c>
      <c r="AG28" s="266">
        <v>0.08</v>
      </c>
      <c r="AH28" s="266"/>
      <c r="AI28" s="266"/>
      <c r="AJ28" s="266"/>
      <c r="AK28" s="291"/>
      <c r="AL28" s="291"/>
      <c r="AM28" s="266"/>
      <c r="AN28" s="266">
        <v>0.01</v>
      </c>
      <c r="AO28" s="267">
        <v>0.04</v>
      </c>
      <c r="AP28" s="267">
        <v>0.02</v>
      </c>
      <c r="AQ28" s="267">
        <v>0.01</v>
      </c>
      <c r="AR28" s="267">
        <v>0.02</v>
      </c>
      <c r="AS28" s="267">
        <v>0.02</v>
      </c>
      <c r="AT28" s="267">
        <v>0.02</v>
      </c>
      <c r="AU28" s="292"/>
      <c r="AV28" s="283"/>
      <c r="AW28" s="267"/>
      <c r="AX28" s="284"/>
      <c r="AY28" s="267"/>
      <c r="AZ28" s="267"/>
      <c r="BA28" s="267"/>
      <c r="BB28" s="267"/>
      <c r="BC28" s="267"/>
      <c r="BD28" s="260"/>
      <c r="BE28" s="266"/>
      <c r="BF28" s="266"/>
      <c r="BG28" s="260"/>
    </row>
    <row r="29" spans="1:59" hidden="1">
      <c r="A29" s="254">
        <v>15.7</v>
      </c>
      <c r="B29" s="255">
        <f t="shared" si="0"/>
        <v>36.738</v>
      </c>
      <c r="C29" s="265">
        <v>2.34</v>
      </c>
      <c r="D29" s="260"/>
      <c r="E29" s="266"/>
      <c r="F29" s="260"/>
      <c r="G29" s="266"/>
      <c r="H29" s="260"/>
      <c r="I29" s="260"/>
      <c r="J29" s="260"/>
      <c r="K29" s="260"/>
      <c r="L29" s="260"/>
      <c r="M29" s="260"/>
      <c r="N29" s="266"/>
      <c r="O29" s="266"/>
      <c r="P29" s="266"/>
      <c r="Q29" s="266"/>
      <c r="R29" s="266"/>
      <c r="S29" s="266"/>
      <c r="T29" s="266"/>
      <c r="U29" s="266"/>
      <c r="V29" s="266"/>
      <c r="W29" s="266"/>
      <c r="X29" s="266"/>
      <c r="Y29" s="266"/>
      <c r="Z29" s="266"/>
      <c r="AA29" s="266"/>
      <c r="AB29" s="266"/>
      <c r="AC29" s="266"/>
      <c r="AD29" s="266"/>
      <c r="AE29" s="266"/>
      <c r="AF29" s="266"/>
      <c r="AG29" s="266"/>
      <c r="AH29" s="267"/>
      <c r="AI29" s="267"/>
      <c r="AJ29" s="267"/>
      <c r="AK29" s="267"/>
      <c r="AL29" s="267"/>
      <c r="AM29" s="267"/>
      <c r="AN29" s="267"/>
      <c r="AO29" s="284"/>
      <c r="AP29" s="284"/>
      <c r="AQ29" s="267"/>
      <c r="AR29" s="284"/>
      <c r="AS29" s="284"/>
      <c r="AT29" s="284"/>
      <c r="AU29" s="292"/>
      <c r="AV29" s="293"/>
      <c r="AW29" s="267"/>
      <c r="AX29" s="284"/>
      <c r="AY29" s="267"/>
      <c r="AZ29" s="267"/>
      <c r="BA29" s="267"/>
      <c r="BB29" s="267"/>
      <c r="BC29" s="267"/>
      <c r="BD29" s="260"/>
      <c r="BE29" s="266"/>
      <c r="BF29" s="266"/>
      <c r="BG29" s="260"/>
    </row>
    <row r="30" spans="1:59" hidden="1">
      <c r="A30" s="254">
        <v>15.7</v>
      </c>
      <c r="B30" s="255">
        <f t="shared" si="0"/>
        <v>36.926399999999994</v>
      </c>
      <c r="C30" s="265">
        <v>2.3519999999999999</v>
      </c>
      <c r="D30" s="266"/>
      <c r="E30" s="266"/>
      <c r="F30" s="266"/>
      <c r="G30" s="266"/>
      <c r="H30" s="260"/>
      <c r="I30" s="260"/>
      <c r="J30" s="260"/>
      <c r="K30" s="260"/>
      <c r="L30" s="260"/>
      <c r="M30" s="260"/>
      <c r="N30" s="266"/>
      <c r="O30" s="266"/>
      <c r="P30" s="266"/>
      <c r="Q30" s="266"/>
      <c r="R30" s="266"/>
      <c r="S30" s="266"/>
      <c r="T30" s="266"/>
      <c r="U30" s="266"/>
      <c r="V30" s="266"/>
      <c r="W30" s="266"/>
      <c r="X30" s="266"/>
      <c r="Y30" s="266"/>
      <c r="Z30" s="266"/>
      <c r="AA30" s="266"/>
      <c r="AB30" s="266"/>
      <c r="AC30" s="266"/>
      <c r="AD30" s="266"/>
      <c r="AE30" s="266"/>
      <c r="AF30" s="266"/>
      <c r="AG30" s="266"/>
      <c r="AH30" s="267"/>
      <c r="AI30" s="267"/>
      <c r="AJ30" s="267"/>
      <c r="AK30" s="267"/>
      <c r="AL30" s="267"/>
      <c r="AM30" s="267"/>
      <c r="AN30" s="267"/>
      <c r="AO30" s="284"/>
      <c r="AP30" s="284"/>
      <c r="AQ30" s="267"/>
      <c r="AR30" s="284"/>
      <c r="AS30" s="284"/>
      <c r="AT30" s="284"/>
      <c r="AU30" s="292"/>
      <c r="AV30" s="293" t="s">
        <v>724</v>
      </c>
      <c r="AW30" s="267"/>
      <c r="AX30" s="284"/>
      <c r="AY30" s="267"/>
      <c r="AZ30" s="267"/>
      <c r="BA30" s="267"/>
      <c r="BB30" s="267"/>
      <c r="BC30" s="294">
        <v>0.04</v>
      </c>
      <c r="BD30" s="260"/>
      <c r="BE30" s="266"/>
      <c r="BF30" s="266"/>
      <c r="BG30" s="260"/>
    </row>
    <row r="31" spans="1:59" hidden="1">
      <c r="A31" s="254">
        <v>15.7</v>
      </c>
      <c r="B31" s="255">
        <f t="shared" si="0"/>
        <v>37.052</v>
      </c>
      <c r="C31" s="265">
        <v>2.36</v>
      </c>
      <c r="D31" s="260"/>
      <c r="E31" s="260"/>
      <c r="F31" s="260"/>
      <c r="G31" s="260"/>
      <c r="H31" s="260"/>
      <c r="I31" s="260"/>
      <c r="J31" s="260"/>
      <c r="K31" s="260"/>
      <c r="L31" s="260"/>
      <c r="M31" s="260"/>
      <c r="N31" s="266"/>
      <c r="O31" s="266"/>
      <c r="P31" s="266"/>
      <c r="Q31" s="266"/>
      <c r="R31" s="266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266"/>
      <c r="AG31" s="266"/>
      <c r="AH31" s="267"/>
      <c r="AI31" s="267"/>
      <c r="AJ31" s="267"/>
      <c r="AK31" s="267"/>
      <c r="AL31" s="267"/>
      <c r="AM31" s="267"/>
      <c r="AN31" s="267"/>
      <c r="AO31" s="284"/>
      <c r="AP31" s="254"/>
      <c r="AQ31" s="267"/>
      <c r="AR31" s="284"/>
      <c r="AS31" s="284"/>
      <c r="AT31" s="284"/>
      <c r="AU31" s="292"/>
      <c r="AV31" s="293" t="s">
        <v>726</v>
      </c>
      <c r="AW31" s="257"/>
      <c r="AX31" s="284"/>
      <c r="AY31" s="267"/>
      <c r="AZ31" s="267"/>
      <c r="BA31" s="267"/>
      <c r="BB31" s="294">
        <v>0.04</v>
      </c>
      <c r="BC31" s="267"/>
      <c r="BD31" s="260"/>
      <c r="BE31" s="266"/>
      <c r="BF31" s="266"/>
      <c r="BG31" s="266" t="s">
        <v>727</v>
      </c>
    </row>
    <row r="32" spans="1:59" hidden="1">
      <c r="A32" s="254">
        <v>15.7</v>
      </c>
      <c r="B32" s="255">
        <f t="shared" si="0"/>
        <v>37.224699999999999</v>
      </c>
      <c r="C32" s="265">
        <v>2.371</v>
      </c>
      <c r="D32" s="260"/>
      <c r="E32" s="260"/>
      <c r="F32" s="260"/>
      <c r="G32" s="260"/>
      <c r="H32" s="260"/>
      <c r="I32" s="260"/>
      <c r="J32" s="260"/>
      <c r="K32" s="260"/>
      <c r="L32" s="260"/>
      <c r="M32" s="260"/>
      <c r="N32" s="266"/>
      <c r="O32" s="266"/>
      <c r="P32" s="266"/>
      <c r="Q32" s="266"/>
      <c r="R32" s="266"/>
      <c r="S32" s="266"/>
      <c r="T32" s="266"/>
      <c r="U32" s="266"/>
      <c r="V32" s="266"/>
      <c r="W32" s="266"/>
      <c r="X32" s="266"/>
      <c r="Y32" s="266"/>
      <c r="Z32" s="266"/>
      <c r="AA32" s="266"/>
      <c r="AB32" s="266"/>
      <c r="AC32" s="266"/>
      <c r="AD32" s="266"/>
      <c r="AE32" s="266"/>
      <c r="AF32" s="266"/>
      <c r="AG32" s="266"/>
      <c r="AH32" s="267"/>
      <c r="AI32" s="267"/>
      <c r="AJ32" s="267"/>
      <c r="AK32" s="267"/>
      <c r="AL32" s="267"/>
      <c r="AM32" s="267"/>
      <c r="AN32" s="267"/>
      <c r="AO32" s="284"/>
      <c r="AP32" s="284"/>
      <c r="AQ32" s="267"/>
      <c r="AR32" s="284"/>
      <c r="AS32" s="284"/>
      <c r="AT32" s="254"/>
      <c r="AU32" s="292"/>
      <c r="AV32" s="293" t="s">
        <v>725</v>
      </c>
      <c r="AW32" s="257"/>
      <c r="AX32" s="284"/>
      <c r="AY32" s="267"/>
      <c r="AZ32" s="267"/>
      <c r="BA32" s="267"/>
      <c r="BB32" s="267"/>
      <c r="BC32" s="267"/>
      <c r="BD32" s="260"/>
      <c r="BE32" s="266"/>
      <c r="BF32" s="266"/>
      <c r="BG32" s="266"/>
    </row>
    <row r="33" spans="1:59" hidden="1">
      <c r="A33" s="254">
        <v>15.7</v>
      </c>
      <c r="B33" s="255">
        <f t="shared" si="0"/>
        <v>37.350299999999997</v>
      </c>
      <c r="C33" s="265">
        <v>2.379</v>
      </c>
      <c r="D33" s="260"/>
      <c r="E33" s="260"/>
      <c r="F33" s="260"/>
      <c r="G33" s="260"/>
      <c r="H33" s="260"/>
      <c r="I33" s="260"/>
      <c r="J33" s="260"/>
      <c r="K33" s="260"/>
      <c r="L33" s="260"/>
      <c r="M33" s="260"/>
      <c r="N33" s="266"/>
      <c r="O33" s="266"/>
      <c r="P33" s="260"/>
      <c r="Q33" s="260"/>
      <c r="R33" s="266"/>
      <c r="S33" s="266"/>
      <c r="T33" s="266"/>
      <c r="U33" s="266"/>
      <c r="V33" s="266"/>
      <c r="W33" s="266"/>
      <c r="X33" s="266"/>
      <c r="Y33" s="266"/>
      <c r="Z33" s="266"/>
      <c r="AA33" s="266"/>
      <c r="AB33" s="266"/>
      <c r="AC33" s="266"/>
      <c r="AD33" s="266"/>
      <c r="AE33" s="266"/>
      <c r="AF33" s="266"/>
      <c r="AG33" s="266"/>
      <c r="AH33" s="267"/>
      <c r="AI33" s="267"/>
      <c r="AJ33" s="267"/>
      <c r="AK33" s="267"/>
      <c r="AL33" s="267"/>
      <c r="AM33" s="257"/>
      <c r="AN33" s="254"/>
      <c r="AO33" s="254"/>
      <c r="AP33" s="267"/>
      <c r="AQ33" s="254"/>
      <c r="AR33" s="254"/>
      <c r="AS33" s="254"/>
      <c r="AT33" s="267"/>
      <c r="AU33" s="292"/>
      <c r="AV33" s="293" t="s">
        <v>728</v>
      </c>
      <c r="AW33" s="257"/>
      <c r="AX33" s="284"/>
      <c r="AY33" s="267"/>
      <c r="AZ33" s="267"/>
      <c r="BA33" s="267"/>
      <c r="BB33" s="267"/>
      <c r="BC33" s="294">
        <v>7.0000000000000007E-2</v>
      </c>
      <c r="BD33" s="260"/>
      <c r="BE33" s="266">
        <v>0.01</v>
      </c>
      <c r="BF33" s="266">
        <v>0.02</v>
      </c>
      <c r="BG33" s="266"/>
    </row>
    <row r="34" spans="1:59" hidden="1">
      <c r="A34" s="254">
        <v>15.7</v>
      </c>
      <c r="B34" s="255">
        <f t="shared" si="0"/>
        <v>37.523000000000003</v>
      </c>
      <c r="C34" s="295">
        <v>2.39</v>
      </c>
      <c r="D34" s="260"/>
      <c r="E34" s="260"/>
      <c r="F34" s="260"/>
      <c r="G34" s="260"/>
      <c r="H34" s="260"/>
      <c r="I34" s="260"/>
      <c r="J34" s="260"/>
      <c r="K34" s="260"/>
      <c r="L34" s="260"/>
      <c r="M34" s="260"/>
      <c r="N34" s="266"/>
      <c r="O34" s="266"/>
      <c r="P34" s="260"/>
      <c r="Q34" s="260"/>
      <c r="R34" s="266"/>
      <c r="S34" s="266"/>
      <c r="T34" s="266"/>
      <c r="U34" s="266"/>
      <c r="V34" s="266"/>
      <c r="W34" s="266"/>
      <c r="X34" s="266"/>
      <c r="Y34" s="266"/>
      <c r="Z34" s="266"/>
      <c r="AA34" s="266"/>
      <c r="AB34" s="266"/>
      <c r="AC34" s="266"/>
      <c r="AD34" s="266"/>
      <c r="AE34" s="266"/>
      <c r="AF34" s="266"/>
      <c r="AG34" s="266"/>
      <c r="AH34" s="268"/>
      <c r="AI34" s="268"/>
      <c r="AJ34" s="268"/>
      <c r="AK34" s="254"/>
      <c r="AL34" s="254"/>
      <c r="AM34" s="267"/>
      <c r="AN34" s="267"/>
      <c r="AO34" s="267"/>
      <c r="AP34" s="267"/>
      <c r="AQ34" s="267"/>
      <c r="AR34" s="267"/>
      <c r="AS34" s="267"/>
      <c r="AT34" s="267"/>
      <c r="AU34" s="292"/>
      <c r="AV34" s="293"/>
      <c r="AW34" s="257"/>
      <c r="AX34" s="284"/>
      <c r="AY34" s="267"/>
      <c r="AZ34" s="267"/>
      <c r="BA34" s="267"/>
      <c r="BB34" s="267"/>
      <c r="BC34" s="267"/>
      <c r="BD34" s="260"/>
      <c r="BE34" s="260"/>
      <c r="BF34" s="260"/>
      <c r="BG34" s="266"/>
    </row>
    <row r="35" spans="1:59" hidden="1">
      <c r="A35" s="254">
        <v>15.7</v>
      </c>
      <c r="B35" s="255">
        <f t="shared" si="0"/>
        <v>37.68</v>
      </c>
      <c r="C35" s="295">
        <v>2.4</v>
      </c>
      <c r="D35" s="260"/>
      <c r="E35" s="260"/>
      <c r="F35" s="260"/>
      <c r="G35" s="260"/>
      <c r="H35" s="260"/>
      <c r="I35" s="260"/>
      <c r="J35" s="260"/>
      <c r="K35" s="260"/>
      <c r="L35" s="260"/>
      <c r="M35" s="260"/>
      <c r="N35" s="266"/>
      <c r="O35" s="266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  <c r="AA35" s="260"/>
      <c r="AB35" s="260"/>
      <c r="AC35" s="260"/>
      <c r="AD35" s="260"/>
      <c r="AE35" s="260"/>
      <c r="AF35" s="260"/>
      <c r="AG35" s="260"/>
      <c r="AH35" s="257"/>
      <c r="AI35" s="257"/>
      <c r="AJ35" s="257"/>
      <c r="AK35" s="257"/>
      <c r="AL35" s="257"/>
      <c r="AM35" s="257"/>
      <c r="AN35" s="254"/>
      <c r="AO35" s="254"/>
      <c r="AP35" s="267"/>
      <c r="AQ35" s="254"/>
      <c r="AR35" s="254"/>
      <c r="AS35" s="254"/>
      <c r="AT35" s="254"/>
      <c r="AU35" s="420"/>
      <c r="AV35" s="421" t="s">
        <v>729</v>
      </c>
      <c r="AW35" s="257"/>
      <c r="AX35" s="284"/>
      <c r="AY35" s="267"/>
      <c r="AZ35" s="267"/>
      <c r="BA35" s="294">
        <v>0.04</v>
      </c>
      <c r="BB35" s="294">
        <v>0.08</v>
      </c>
      <c r="BC35" s="267"/>
      <c r="BD35" s="260">
        <v>8.9999999999999993E-3</v>
      </c>
      <c r="BE35" s="260"/>
      <c r="BF35" s="260"/>
      <c r="BG35" s="266">
        <v>8.9999999999999993E-3</v>
      </c>
    </row>
    <row r="36" spans="1:59" hidden="1">
      <c r="A36" s="254">
        <v>15.7</v>
      </c>
      <c r="B36" s="255">
        <f t="shared" si="0"/>
        <v>37.837000000000003</v>
      </c>
      <c r="C36" s="295">
        <v>2.41</v>
      </c>
      <c r="D36" s="260"/>
      <c r="E36" s="260"/>
      <c r="F36" s="260"/>
      <c r="G36" s="260"/>
      <c r="H36" s="260"/>
      <c r="I36" s="260"/>
      <c r="J36" s="260"/>
      <c r="K36" s="260"/>
      <c r="L36" s="260"/>
      <c r="M36" s="260"/>
      <c r="N36" s="260"/>
      <c r="O36" s="260"/>
      <c r="P36" s="266"/>
      <c r="Q36" s="266"/>
      <c r="R36" s="266"/>
      <c r="S36" s="266"/>
      <c r="T36" s="266"/>
      <c r="U36" s="266"/>
      <c r="V36" s="266"/>
      <c r="W36" s="266"/>
      <c r="X36" s="266"/>
      <c r="Y36" s="266"/>
      <c r="Z36" s="266"/>
      <c r="AA36" s="266"/>
      <c r="AB36" s="266"/>
      <c r="AC36" s="266"/>
      <c r="AD36" s="266"/>
      <c r="AE36" s="266"/>
      <c r="AF36" s="266"/>
      <c r="AG36" s="266"/>
      <c r="AH36" s="267"/>
      <c r="AI36" s="267"/>
      <c r="AJ36" s="267"/>
      <c r="AK36" s="267"/>
      <c r="AL36" s="267"/>
      <c r="AM36" s="267"/>
      <c r="AN36" s="267"/>
      <c r="AO36" s="267"/>
      <c r="AP36" s="254"/>
      <c r="AQ36" s="267"/>
      <c r="AR36" s="267"/>
      <c r="AS36" s="267"/>
      <c r="AT36" s="267"/>
      <c r="AU36" s="420"/>
      <c r="AV36" s="421"/>
      <c r="AW36" s="257"/>
      <c r="AX36" s="284"/>
      <c r="AY36" s="294">
        <v>0.08</v>
      </c>
      <c r="AZ36" s="294">
        <v>0.02</v>
      </c>
      <c r="BA36" s="267"/>
      <c r="BB36" s="267"/>
      <c r="BC36" s="296">
        <v>0.04</v>
      </c>
      <c r="BD36" s="260"/>
      <c r="BE36" s="297">
        <v>0.09</v>
      </c>
      <c r="BF36" s="260">
        <v>7.0000000000000007E-2</v>
      </c>
      <c r="BG36" s="266"/>
    </row>
    <row r="37" spans="1:59" hidden="1">
      <c r="A37" s="254">
        <v>15.7</v>
      </c>
      <c r="B37" s="255">
        <f t="shared" si="0"/>
        <v>37.994</v>
      </c>
      <c r="C37" s="295">
        <v>2.42</v>
      </c>
      <c r="D37" s="260"/>
      <c r="E37" s="260"/>
      <c r="F37" s="260"/>
      <c r="G37" s="260"/>
      <c r="H37" s="260"/>
      <c r="I37" s="260"/>
      <c r="J37" s="260"/>
      <c r="K37" s="260"/>
      <c r="L37" s="260"/>
      <c r="M37" s="260"/>
      <c r="N37" s="260"/>
      <c r="O37" s="260"/>
      <c r="P37" s="260"/>
      <c r="Q37" s="260"/>
      <c r="R37" s="260"/>
      <c r="S37" s="260"/>
      <c r="T37" s="260"/>
      <c r="U37" s="260"/>
      <c r="V37" s="260"/>
      <c r="W37" s="260"/>
      <c r="X37" s="260"/>
      <c r="Y37" s="260"/>
      <c r="Z37" s="260"/>
      <c r="AA37" s="260"/>
      <c r="AB37" s="260"/>
      <c r="AC37" s="260"/>
      <c r="AD37" s="260"/>
      <c r="AE37" s="260"/>
      <c r="AF37" s="260"/>
      <c r="AG37" s="260"/>
      <c r="AH37" s="257"/>
      <c r="AI37" s="257"/>
      <c r="AJ37" s="257"/>
      <c r="AK37" s="257"/>
      <c r="AL37" s="257"/>
      <c r="AM37" s="257"/>
      <c r="AN37" s="257"/>
      <c r="AO37" s="267"/>
      <c r="AP37" s="267"/>
      <c r="AQ37" s="267"/>
      <c r="AR37" s="267"/>
      <c r="AS37" s="267"/>
      <c r="AT37" s="267"/>
      <c r="AU37" s="420"/>
      <c r="AV37" s="421"/>
      <c r="AW37" s="257"/>
      <c r="AX37" s="298"/>
      <c r="AY37" s="267"/>
      <c r="AZ37" s="267"/>
      <c r="BA37" s="267"/>
      <c r="BB37" s="267"/>
      <c r="BC37" s="267"/>
      <c r="BD37" s="260"/>
      <c r="BE37" s="260"/>
      <c r="BF37" s="260"/>
      <c r="BG37" s="266"/>
    </row>
    <row r="38" spans="1:59" hidden="1">
      <c r="A38" s="254">
        <v>15.7</v>
      </c>
      <c r="B38" s="255">
        <f t="shared" si="0"/>
        <v>38.151000000000003</v>
      </c>
      <c r="C38" s="295">
        <v>2.4300000000000002</v>
      </c>
      <c r="D38" s="260"/>
      <c r="E38" s="260"/>
      <c r="F38" s="260"/>
      <c r="G38" s="260"/>
      <c r="H38" s="260"/>
      <c r="I38" s="260"/>
      <c r="J38" s="260"/>
      <c r="K38" s="260"/>
      <c r="L38" s="260"/>
      <c r="M38" s="260"/>
      <c r="N38" s="260"/>
      <c r="O38" s="260"/>
      <c r="P38" s="260"/>
      <c r="Q38" s="260"/>
      <c r="R38" s="260"/>
      <c r="S38" s="260"/>
      <c r="T38" s="260"/>
      <c r="U38" s="260"/>
      <c r="V38" s="260"/>
      <c r="W38" s="260"/>
      <c r="X38" s="260"/>
      <c r="Y38" s="260"/>
      <c r="Z38" s="260"/>
      <c r="AA38" s="260"/>
      <c r="AB38" s="260"/>
      <c r="AC38" s="260"/>
      <c r="AD38" s="260"/>
      <c r="AE38" s="260"/>
      <c r="AF38" s="260"/>
      <c r="AG38" s="260"/>
      <c r="AH38" s="257"/>
      <c r="AI38" s="257"/>
      <c r="AJ38" s="257"/>
      <c r="AK38" s="257"/>
      <c r="AL38" s="257"/>
      <c r="AM38" s="257"/>
      <c r="AN38" s="257"/>
      <c r="AO38" s="267"/>
      <c r="AP38" s="267"/>
      <c r="AQ38" s="257"/>
      <c r="AR38" s="267"/>
      <c r="AS38" s="267"/>
      <c r="AT38" s="267"/>
      <c r="AU38" s="420"/>
      <c r="AV38" s="421"/>
      <c r="AW38" s="294">
        <v>0.08</v>
      </c>
      <c r="AX38" s="298"/>
      <c r="AY38" s="267"/>
      <c r="AZ38" s="267"/>
      <c r="BA38" s="294">
        <v>0.03</v>
      </c>
      <c r="BB38" s="296">
        <v>0.04</v>
      </c>
      <c r="BC38" s="267"/>
      <c r="BD38" s="297">
        <v>0.08</v>
      </c>
      <c r="BE38" s="260"/>
      <c r="BF38" s="260"/>
      <c r="BG38" s="297">
        <v>7.0000000000000007E-2</v>
      </c>
    </row>
    <row r="39" spans="1:59" hidden="1">
      <c r="A39" s="254">
        <v>15.7</v>
      </c>
      <c r="B39" s="255">
        <f t="shared" si="0"/>
        <v>38.308</v>
      </c>
      <c r="C39" s="295">
        <v>2.44</v>
      </c>
      <c r="D39" s="260"/>
      <c r="E39" s="260"/>
      <c r="F39" s="260"/>
      <c r="G39" s="260"/>
      <c r="H39" s="260"/>
      <c r="I39" s="260"/>
      <c r="J39" s="260"/>
      <c r="K39" s="260"/>
      <c r="L39" s="260"/>
      <c r="M39" s="260"/>
      <c r="N39" s="260"/>
      <c r="O39" s="260"/>
      <c r="P39" s="260"/>
      <c r="Q39" s="260"/>
      <c r="R39" s="260"/>
      <c r="S39" s="260"/>
      <c r="T39" s="260"/>
      <c r="U39" s="260"/>
      <c r="V39" s="260"/>
      <c r="W39" s="260"/>
      <c r="X39" s="260"/>
      <c r="Y39" s="260"/>
      <c r="Z39" s="260"/>
      <c r="AA39" s="260"/>
      <c r="AB39" s="260"/>
      <c r="AC39" s="260"/>
      <c r="AD39" s="260"/>
      <c r="AE39" s="260"/>
      <c r="AF39" s="260"/>
      <c r="AG39" s="260"/>
      <c r="AH39" s="257"/>
      <c r="AI39" s="257"/>
      <c r="AJ39" s="257"/>
      <c r="AK39" s="257"/>
      <c r="AL39" s="257"/>
      <c r="AM39" s="257"/>
      <c r="AN39" s="257"/>
      <c r="AO39" s="267"/>
      <c r="AP39" s="254"/>
      <c r="AQ39" s="257"/>
      <c r="AR39" s="267"/>
      <c r="AS39" s="267"/>
      <c r="AT39" s="267"/>
      <c r="AU39" s="420"/>
      <c r="AV39" s="421"/>
      <c r="AW39" s="257"/>
      <c r="AX39" s="299">
        <v>0.08</v>
      </c>
      <c r="AY39" s="294">
        <v>0.06</v>
      </c>
      <c r="AZ39" s="294">
        <v>0.03</v>
      </c>
      <c r="BA39" s="267"/>
      <c r="BB39" s="296">
        <v>0.01</v>
      </c>
      <c r="BC39" s="267"/>
      <c r="BD39" s="260"/>
      <c r="BE39" s="297">
        <v>0.08</v>
      </c>
      <c r="BF39" s="260" t="s">
        <v>730</v>
      </c>
      <c r="BG39" s="266"/>
    </row>
  </sheetData>
  <mergeCells count="26">
    <mergeCell ref="L26:L27"/>
    <mergeCell ref="F26:F27"/>
    <mergeCell ref="H26:H27"/>
    <mergeCell ref="I26:I27"/>
    <mergeCell ref="J26:J27"/>
    <mergeCell ref="K26:K27"/>
    <mergeCell ref="AA26:AA27"/>
    <mergeCell ref="M26:M27"/>
    <mergeCell ref="N26:N27"/>
    <mergeCell ref="P26:P27"/>
    <mergeCell ref="Q26:Q27"/>
    <mergeCell ref="R26:R27"/>
    <mergeCell ref="U26:U27"/>
    <mergeCell ref="V26:V27"/>
    <mergeCell ref="W26:W27"/>
    <mergeCell ref="X26:X27"/>
    <mergeCell ref="Y26:Y27"/>
    <mergeCell ref="Z26:Z27"/>
    <mergeCell ref="AU35:AU39"/>
    <mergeCell ref="AV35:AV39"/>
    <mergeCell ref="AB26:AB27"/>
    <mergeCell ref="AC26:AC27"/>
    <mergeCell ref="AD26:AD27"/>
    <mergeCell ref="AE26:AE27"/>
    <mergeCell ref="AF26:AF27"/>
    <mergeCell ref="AG26:AG27"/>
  </mergeCells>
  <phoneticPr fontId="3" type="noConversion"/>
  <pageMargins left="0.75" right="0.75" top="1" bottom="0.61" header="0.5" footer="0.5"/>
  <pageSetup paperSize="9" fitToWidth="0" orientation="landscape" r:id="rId1"/>
  <headerFooter alignWithMargins="0">
    <oddHeader>&amp;R&amp;"Arial Narrow"&amp;11&amp;KA50034Secret&amp;1#</oddHeader>
    <oddFooter>&amp;L&amp;1#&amp;"Arial Narrow"&amp;11&amp;K000000© 2024 LG Chem, Ltd. All rights reserved.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874-B3B7-42C1-937A-015D85BDCDF3}">
  <sheetPr>
    <pageSetUpPr fitToPage="1"/>
  </sheetPr>
  <dimension ref="A1:IY167"/>
  <sheetViews>
    <sheetView showGridLines="0" tabSelected="1" zoomScaleNormal="100" zoomScaleSheetLayoutView="100" workbookViewId="0">
      <pane xSplit="29" ySplit="1" topLeftCell="EZ2" activePane="bottomRight" state="frozen"/>
      <selection pane="topRight" activeCell="AD1" sqref="AD1"/>
      <selection pane="bottomLeft" activeCell="A2" sqref="A2"/>
      <selection pane="bottomRight" activeCell="HY25" sqref="HY25"/>
    </sheetView>
  </sheetViews>
  <sheetFormatPr defaultColWidth="8" defaultRowHeight="13.5"/>
  <cols>
    <col min="1" max="1" width="2.5546875" style="291" hidden="1" customWidth="1"/>
    <col min="2" max="2" width="6" style="291" hidden="1" customWidth="1"/>
    <col min="3" max="3" width="4.5546875" style="291" hidden="1" customWidth="1"/>
    <col min="4" max="4" width="8.6640625" style="291" hidden="1" customWidth="1"/>
    <col min="5" max="7" width="13.109375" style="291" hidden="1" customWidth="1"/>
    <col min="8" max="8" width="8" style="315" hidden="1" customWidth="1"/>
    <col min="9" max="10" width="8.6640625" style="315" hidden="1" customWidth="1"/>
    <col min="11" max="11" width="8" style="291" hidden="1" customWidth="1"/>
    <col min="12" max="12" width="4.5546875" style="291" hidden="1" customWidth="1"/>
    <col min="13" max="13" width="5.33203125" style="291" hidden="1" customWidth="1"/>
    <col min="14" max="14" width="4.5546875" style="291" hidden="1" customWidth="1"/>
    <col min="15" max="15" width="12.109375" style="291" hidden="1" customWidth="1"/>
    <col min="16" max="16" width="4.5546875" style="291" hidden="1" customWidth="1"/>
    <col min="17" max="28" width="8" style="291" hidden="1" customWidth="1"/>
    <col min="29" max="29" width="4.6640625" style="260" customWidth="1"/>
    <col min="30" max="32" width="8" style="291" customWidth="1"/>
    <col min="33" max="33" width="10.88671875" style="291" customWidth="1"/>
    <col min="34" max="47" width="8" style="291" customWidth="1"/>
    <col min="48" max="48" width="5.33203125" style="291" customWidth="1"/>
    <col min="49" max="51" width="7.6640625" style="291" customWidth="1"/>
    <col min="52" max="53" width="5.21875" style="291" customWidth="1"/>
    <col min="54" max="55" width="7.6640625" style="291" customWidth="1"/>
    <col min="56" max="56" width="5.6640625" style="291" customWidth="1"/>
    <col min="57" max="57" width="7.6640625" style="291" customWidth="1"/>
    <col min="58" max="58" width="5.6640625" style="291" customWidth="1"/>
    <col min="59" max="59" width="7.6640625" style="291" customWidth="1"/>
    <col min="60" max="60" width="6.109375" style="291" customWidth="1"/>
    <col min="61" max="64" width="5.6640625" style="291" customWidth="1"/>
    <col min="65" max="65" width="7.6640625" style="291" customWidth="1"/>
    <col min="66" max="66" width="5.5546875" style="291" customWidth="1"/>
    <col min="67" max="67" width="5.6640625" style="291" customWidth="1"/>
    <col min="68" max="68" width="5.77734375" style="291" customWidth="1"/>
    <col min="69" max="69" width="5.6640625" style="291" customWidth="1"/>
    <col min="70" max="73" width="6.109375" style="291" customWidth="1"/>
    <col min="74" max="77" width="6.21875" style="291" customWidth="1"/>
    <col min="78" max="91" width="7.44140625" style="291" customWidth="1"/>
    <col min="92" max="93" width="6.6640625" style="291" customWidth="1"/>
    <col min="94" max="94" width="6" style="291" customWidth="1"/>
    <col min="95" max="108" width="8" style="291" customWidth="1"/>
    <col min="109" max="110" width="8.33203125" style="291" customWidth="1"/>
    <col min="111" max="135" width="8" style="291" customWidth="1"/>
    <col min="136" max="136" width="8" style="260" customWidth="1"/>
    <col min="137" max="145" width="8" style="291" customWidth="1"/>
    <col min="146" max="147" width="8" style="291"/>
    <col min="148" max="171" width="8" style="291" customWidth="1"/>
    <col min="172" max="172" width="8" style="291"/>
    <col min="173" max="178" width="8" style="291" customWidth="1"/>
    <col min="179" max="179" width="8" style="260" customWidth="1"/>
    <col min="180" max="181" width="8" style="291"/>
    <col min="182" max="184" width="8" style="291" customWidth="1"/>
    <col min="185" max="186" width="8" style="291" hidden="1" customWidth="1"/>
    <col min="187" max="209" width="8" style="291" customWidth="1"/>
    <col min="210" max="210" width="8" style="316" customWidth="1"/>
    <col min="211" max="214" width="8" style="260" customWidth="1"/>
    <col min="215" max="218" width="8" style="260"/>
    <col min="219" max="225" width="8" style="260" customWidth="1"/>
    <col min="226" max="226" width="8.5546875" style="260" customWidth="1"/>
    <col min="227" max="256" width="8" style="260" customWidth="1"/>
    <col min="257" max="259" width="9.88671875" style="260" customWidth="1"/>
    <col min="260" max="16384" width="8" style="291"/>
  </cols>
  <sheetData>
    <row r="1" spans="2:259" s="300" customFormat="1" ht="29.25" customHeight="1">
      <c r="B1" s="300" t="s">
        <v>555</v>
      </c>
      <c r="C1" s="300" t="s">
        <v>556</v>
      </c>
      <c r="D1" s="300" t="s">
        <v>731</v>
      </c>
      <c r="E1" s="300" t="s">
        <v>732</v>
      </c>
      <c r="F1" s="300" t="s">
        <v>733</v>
      </c>
      <c r="G1" s="300" t="s">
        <v>734</v>
      </c>
      <c r="H1" s="301" t="s">
        <v>735</v>
      </c>
      <c r="I1" s="301" t="s">
        <v>736</v>
      </c>
      <c r="J1" s="301" t="s">
        <v>737</v>
      </c>
      <c r="L1" s="428" t="s">
        <v>738</v>
      </c>
      <c r="M1" s="428"/>
      <c r="N1" s="302" t="s">
        <v>739</v>
      </c>
      <c r="O1" s="302" t="s">
        <v>740</v>
      </c>
      <c r="P1" s="302" t="s">
        <v>681</v>
      </c>
      <c r="Q1" s="302" t="s">
        <v>741</v>
      </c>
      <c r="R1" s="302" t="s">
        <v>742</v>
      </c>
      <c r="S1" s="302" t="s">
        <v>742</v>
      </c>
      <c r="T1" s="302" t="s">
        <v>743</v>
      </c>
      <c r="U1" s="302" t="s">
        <v>743</v>
      </c>
      <c r="V1" s="302" t="s">
        <v>744</v>
      </c>
      <c r="W1" s="302" t="s">
        <v>744</v>
      </c>
      <c r="X1" s="302" t="s">
        <v>745</v>
      </c>
      <c r="Y1" s="302" t="s">
        <v>746</v>
      </c>
      <c r="Z1" s="302" t="s">
        <v>746</v>
      </c>
      <c r="AA1" s="302" t="s">
        <v>747</v>
      </c>
      <c r="AB1" s="302" t="s">
        <v>747</v>
      </c>
      <c r="AC1" s="247" t="s">
        <v>681</v>
      </c>
      <c r="AD1" s="302" t="s">
        <v>748</v>
      </c>
      <c r="AE1" s="300" t="s">
        <v>749</v>
      </c>
      <c r="AF1" s="300" t="s">
        <v>750</v>
      </c>
      <c r="AG1" s="247" t="s">
        <v>751</v>
      </c>
      <c r="AH1" s="247" t="s">
        <v>752</v>
      </c>
      <c r="AI1" s="300" t="s">
        <v>753</v>
      </c>
      <c r="AJ1" s="300" t="s">
        <v>754</v>
      </c>
      <c r="AK1" s="300" t="s">
        <v>755</v>
      </c>
      <c r="AL1" s="300" t="s">
        <v>756</v>
      </c>
      <c r="AM1" s="300" t="s">
        <v>757</v>
      </c>
      <c r="AN1" s="303" t="s">
        <v>758</v>
      </c>
      <c r="AO1" s="304" t="s">
        <v>759</v>
      </c>
      <c r="AP1" s="304" t="s">
        <v>760</v>
      </c>
      <c r="AQ1" s="300" t="s">
        <v>761</v>
      </c>
      <c r="AR1" s="300" t="s">
        <v>762</v>
      </c>
      <c r="AS1" s="300" t="s">
        <v>763</v>
      </c>
      <c r="AT1" s="300" t="s">
        <v>764</v>
      </c>
      <c r="AU1" s="300" t="s">
        <v>765</v>
      </c>
      <c r="AV1" s="300">
        <v>16003</v>
      </c>
      <c r="AW1" s="300">
        <v>16004</v>
      </c>
      <c r="AX1" s="300">
        <v>16005</v>
      </c>
      <c r="AY1" s="300">
        <v>16006</v>
      </c>
      <c r="AZ1" s="300">
        <v>16007</v>
      </c>
      <c r="BA1" s="300">
        <v>16008</v>
      </c>
      <c r="BB1" s="300">
        <v>16009</v>
      </c>
      <c r="BC1" s="300">
        <v>16010</v>
      </c>
      <c r="BD1" s="300">
        <v>16011</v>
      </c>
      <c r="BE1" s="300">
        <v>16012</v>
      </c>
      <c r="BF1" s="300">
        <v>16013</v>
      </c>
      <c r="BG1" s="300">
        <v>16014</v>
      </c>
      <c r="BH1" s="300">
        <v>16015</v>
      </c>
      <c r="BI1" s="300">
        <v>16016</v>
      </c>
      <c r="BJ1" s="300">
        <v>16017</v>
      </c>
      <c r="BK1" s="300">
        <v>16018</v>
      </c>
      <c r="BL1" s="300">
        <v>16019</v>
      </c>
      <c r="BM1" s="300">
        <v>17001</v>
      </c>
      <c r="BN1" s="300">
        <v>17002</v>
      </c>
      <c r="BO1" s="300">
        <v>17003</v>
      </c>
      <c r="BP1" s="300">
        <v>17004</v>
      </c>
      <c r="BQ1" s="300">
        <v>17005</v>
      </c>
      <c r="BR1" s="300">
        <v>17006</v>
      </c>
      <c r="BS1" s="300">
        <v>17007</v>
      </c>
      <c r="BT1" s="300">
        <v>17008</v>
      </c>
      <c r="BU1" s="300">
        <v>17009</v>
      </c>
      <c r="BV1" s="300">
        <v>17010</v>
      </c>
      <c r="BW1" s="300">
        <v>17011</v>
      </c>
      <c r="BX1" s="300">
        <v>17012</v>
      </c>
      <c r="BY1" s="300">
        <v>17013</v>
      </c>
      <c r="BZ1" s="300">
        <v>17014</v>
      </c>
      <c r="CA1" s="300">
        <v>17015</v>
      </c>
      <c r="CB1" s="305">
        <v>17016</v>
      </c>
      <c r="CC1" s="305">
        <v>17017</v>
      </c>
      <c r="CD1" s="305">
        <v>17018</v>
      </c>
      <c r="CE1" s="305">
        <v>17019</v>
      </c>
      <c r="CF1" s="300">
        <v>17020</v>
      </c>
      <c r="CG1" s="300">
        <v>17021</v>
      </c>
      <c r="CH1" s="300">
        <v>17022</v>
      </c>
      <c r="CI1" s="306">
        <v>17023</v>
      </c>
      <c r="CJ1" s="307" t="s">
        <v>766</v>
      </c>
      <c r="CK1" s="300">
        <v>17024</v>
      </c>
      <c r="CL1" s="300">
        <v>17025</v>
      </c>
      <c r="CM1" s="300">
        <v>17026</v>
      </c>
      <c r="CN1" s="306">
        <v>17027</v>
      </c>
      <c r="CO1" s="307" t="s">
        <v>767</v>
      </c>
      <c r="CP1" s="300">
        <v>18001</v>
      </c>
      <c r="CQ1" s="300">
        <v>18002</v>
      </c>
      <c r="CR1" s="300">
        <v>18003</v>
      </c>
      <c r="CS1" s="300">
        <v>18004</v>
      </c>
      <c r="CT1" s="300">
        <v>18005</v>
      </c>
      <c r="CU1" s="300">
        <v>18006</v>
      </c>
      <c r="CV1" s="300">
        <v>18007</v>
      </c>
      <c r="CW1" s="300">
        <v>18008</v>
      </c>
      <c r="CX1" s="306" t="s">
        <v>768</v>
      </c>
      <c r="CY1" s="307" t="s">
        <v>769</v>
      </c>
      <c r="CZ1" s="307" t="s">
        <v>770</v>
      </c>
      <c r="DA1" s="300">
        <v>18010</v>
      </c>
      <c r="DB1" s="300">
        <v>18011</v>
      </c>
      <c r="DC1" s="300">
        <v>18012</v>
      </c>
      <c r="DD1" s="300">
        <v>18013</v>
      </c>
      <c r="DE1" s="308">
        <v>18014</v>
      </c>
      <c r="DF1" s="308">
        <v>18015</v>
      </c>
      <c r="DG1" s="300">
        <v>18016</v>
      </c>
      <c r="DI1" s="300">
        <v>18018</v>
      </c>
      <c r="DJ1" s="306">
        <v>18019</v>
      </c>
      <c r="DK1" s="307" t="s">
        <v>771</v>
      </c>
      <c r="DL1" s="300">
        <v>18020</v>
      </c>
      <c r="DM1" s="300">
        <v>18022</v>
      </c>
      <c r="DN1" s="300">
        <v>18023</v>
      </c>
      <c r="DO1" s="300">
        <v>18024</v>
      </c>
      <c r="DP1" s="300">
        <v>18025</v>
      </c>
      <c r="DQ1" s="300">
        <v>18026</v>
      </c>
      <c r="DR1" s="306">
        <v>19001</v>
      </c>
      <c r="DS1" s="307" t="s">
        <v>772</v>
      </c>
      <c r="DT1" s="300">
        <v>19002</v>
      </c>
      <c r="DU1" s="300">
        <v>19003</v>
      </c>
      <c r="DV1" s="300">
        <v>19004</v>
      </c>
      <c r="DW1" s="300">
        <v>19005</v>
      </c>
      <c r="DX1" s="300">
        <v>19006</v>
      </c>
      <c r="DY1" s="300">
        <v>19007</v>
      </c>
      <c r="DZ1" s="300">
        <v>19008</v>
      </c>
      <c r="EA1" s="300">
        <v>19009</v>
      </c>
      <c r="EB1" s="300">
        <v>19010</v>
      </c>
      <c r="ED1" s="300">
        <v>19012</v>
      </c>
      <c r="EE1" s="300" t="s">
        <v>773</v>
      </c>
      <c r="EF1" s="309" t="s">
        <v>682</v>
      </c>
      <c r="EG1" s="300">
        <v>19014</v>
      </c>
      <c r="EH1" s="300">
        <v>19015</v>
      </c>
      <c r="EI1" s="300">
        <v>19016</v>
      </c>
      <c r="EJ1" s="300">
        <v>19017</v>
      </c>
      <c r="EK1" s="300">
        <v>19018</v>
      </c>
      <c r="EL1" s="300">
        <v>19019</v>
      </c>
      <c r="EM1" s="300">
        <v>19020</v>
      </c>
      <c r="EN1" s="300">
        <v>19021</v>
      </c>
      <c r="EO1" s="300">
        <v>19022</v>
      </c>
      <c r="EP1" s="306">
        <v>20001</v>
      </c>
      <c r="EQ1" s="310" t="s">
        <v>774</v>
      </c>
      <c r="ER1" s="300">
        <v>20002</v>
      </c>
      <c r="ES1" s="300">
        <v>20003</v>
      </c>
      <c r="ET1" s="300">
        <v>20004</v>
      </c>
      <c r="EU1" s="300">
        <v>20005</v>
      </c>
      <c r="EV1" s="300">
        <v>20006</v>
      </c>
      <c r="EW1" s="300">
        <v>20007</v>
      </c>
      <c r="EX1" s="300">
        <v>20008</v>
      </c>
      <c r="EY1" s="300">
        <v>20009</v>
      </c>
      <c r="EZ1" s="300">
        <v>20010</v>
      </c>
      <c r="FA1" s="300">
        <v>20012</v>
      </c>
      <c r="FB1" s="300">
        <v>20013</v>
      </c>
      <c r="FC1" s="300">
        <v>20014</v>
      </c>
      <c r="FD1" s="300">
        <v>20015</v>
      </c>
      <c r="FE1" s="300">
        <v>20016</v>
      </c>
      <c r="FF1" s="300">
        <v>20017</v>
      </c>
      <c r="FG1" s="300">
        <v>20018</v>
      </c>
      <c r="FH1" s="300">
        <v>20019</v>
      </c>
      <c r="FI1" s="300">
        <v>20020</v>
      </c>
      <c r="FJ1" s="300">
        <v>20021</v>
      </c>
      <c r="FK1" s="306">
        <v>20418</v>
      </c>
      <c r="FL1" s="300">
        <v>21001</v>
      </c>
      <c r="FM1" s="300">
        <v>21002</v>
      </c>
      <c r="FN1" s="300">
        <v>21003</v>
      </c>
      <c r="FO1" s="300">
        <v>21004</v>
      </c>
      <c r="FP1" s="311">
        <v>21005</v>
      </c>
      <c r="FQ1" s="312" t="s">
        <v>775</v>
      </c>
      <c r="FR1" s="312" t="s">
        <v>776</v>
      </c>
      <c r="FS1" s="312" t="s">
        <v>777</v>
      </c>
      <c r="FT1" s="300">
        <v>21006</v>
      </c>
      <c r="FU1" s="300">
        <v>21007</v>
      </c>
      <c r="FV1" s="300">
        <v>21008</v>
      </c>
      <c r="FW1" s="247">
        <v>21009</v>
      </c>
      <c r="FX1" s="306">
        <v>21010</v>
      </c>
      <c r="FY1" s="312" t="s">
        <v>778</v>
      </c>
      <c r="FZ1" s="300">
        <v>21011</v>
      </c>
      <c r="GA1" s="300">
        <v>21012</v>
      </c>
      <c r="GB1" s="300">
        <v>21013</v>
      </c>
      <c r="GC1" s="313" t="s">
        <v>779</v>
      </c>
      <c r="GD1" s="313" t="s">
        <v>780</v>
      </c>
      <c r="GE1" s="247">
        <v>21014</v>
      </c>
      <c r="GF1" s="247">
        <v>21015</v>
      </c>
      <c r="GG1" s="247">
        <v>21016</v>
      </c>
      <c r="GH1" s="247">
        <v>21017</v>
      </c>
      <c r="GI1" s="247">
        <v>21018</v>
      </c>
      <c r="GJ1" s="247">
        <v>21019</v>
      </c>
      <c r="GK1" s="247">
        <v>21020</v>
      </c>
      <c r="GL1" s="247">
        <v>21021</v>
      </c>
      <c r="GM1" s="311">
        <v>21022</v>
      </c>
      <c r="GN1" s="312" t="s">
        <v>781</v>
      </c>
      <c r="GO1" s="312" t="s">
        <v>782</v>
      </c>
      <c r="GP1" s="247">
        <v>22001</v>
      </c>
      <c r="GQ1" s="247">
        <v>22002</v>
      </c>
      <c r="GR1" s="247">
        <v>22003</v>
      </c>
      <c r="GS1" s="247">
        <v>22004</v>
      </c>
      <c r="GT1" s="247">
        <v>22005</v>
      </c>
      <c r="GU1" s="247">
        <v>22006</v>
      </c>
      <c r="GV1" s="247">
        <v>22007</v>
      </c>
      <c r="GW1" s="247">
        <v>22008</v>
      </c>
      <c r="GX1" s="247">
        <v>22009</v>
      </c>
      <c r="GY1" s="247">
        <v>22010</v>
      </c>
      <c r="GZ1" s="247">
        <v>22011</v>
      </c>
      <c r="HA1" s="247">
        <v>22012</v>
      </c>
      <c r="HB1" s="247">
        <v>22013</v>
      </c>
      <c r="HC1" s="247">
        <v>22014</v>
      </c>
      <c r="HD1" s="247">
        <v>22015</v>
      </c>
      <c r="HE1" s="247">
        <v>22016</v>
      </c>
      <c r="HF1" s="247">
        <v>22017</v>
      </c>
      <c r="HG1" s="311">
        <v>22413</v>
      </c>
      <c r="HH1" s="312" t="s">
        <v>783</v>
      </c>
      <c r="HI1" s="312" t="s">
        <v>784</v>
      </c>
      <c r="HJ1" s="312" t="s">
        <v>785</v>
      </c>
      <c r="HK1" s="247">
        <v>22018</v>
      </c>
      <c r="HL1" s="247">
        <v>22019</v>
      </c>
      <c r="HM1" s="247">
        <v>23001</v>
      </c>
      <c r="HN1" s="311">
        <v>23002</v>
      </c>
      <c r="HO1" s="312" t="s">
        <v>786</v>
      </c>
      <c r="HP1" s="312" t="s">
        <v>787</v>
      </c>
      <c r="HQ1" s="247">
        <v>23003</v>
      </c>
      <c r="HR1" s="252">
        <v>23004</v>
      </c>
      <c r="HS1" s="311">
        <v>23005</v>
      </c>
      <c r="HT1" s="312" t="s">
        <v>788</v>
      </c>
      <c r="HU1" s="312" t="s">
        <v>479</v>
      </c>
      <c r="HV1" s="312" t="s">
        <v>789</v>
      </c>
      <c r="HW1" s="312" t="s">
        <v>478</v>
      </c>
      <c r="HX1" s="311">
        <v>23006</v>
      </c>
      <c r="HY1" s="312" t="s">
        <v>790</v>
      </c>
      <c r="HZ1" s="312" t="s">
        <v>481</v>
      </c>
      <c r="IA1" s="312" t="s">
        <v>791</v>
      </c>
      <c r="IB1" s="312" t="s">
        <v>480</v>
      </c>
      <c r="IC1" s="247">
        <v>23007</v>
      </c>
      <c r="ID1" s="247">
        <v>23008</v>
      </c>
      <c r="IE1" s="247">
        <v>23009</v>
      </c>
      <c r="IF1" s="247">
        <v>23010</v>
      </c>
      <c r="IG1" s="247">
        <v>23011</v>
      </c>
      <c r="IH1" s="247">
        <v>23012</v>
      </c>
      <c r="II1" s="247">
        <v>23013</v>
      </c>
      <c r="IJ1" s="247">
        <v>23014</v>
      </c>
      <c r="IK1" s="247">
        <v>23015</v>
      </c>
      <c r="IL1" s="247">
        <v>23016</v>
      </c>
      <c r="IM1" s="247">
        <v>23416</v>
      </c>
      <c r="IN1" s="247">
        <v>23017</v>
      </c>
      <c r="IO1" s="247">
        <v>23018</v>
      </c>
      <c r="IP1" s="247">
        <v>23019</v>
      </c>
      <c r="IQ1" s="247">
        <v>23020</v>
      </c>
      <c r="IR1" s="247">
        <v>23021</v>
      </c>
      <c r="IS1" s="247">
        <v>23022</v>
      </c>
      <c r="IT1" s="247">
        <v>23023</v>
      </c>
      <c r="IU1" s="247">
        <v>23201</v>
      </c>
      <c r="IV1" s="247"/>
      <c r="IW1" s="252" t="s">
        <v>792</v>
      </c>
      <c r="IX1" s="252" t="s">
        <v>793</v>
      </c>
      <c r="IY1" s="252" t="s">
        <v>794</v>
      </c>
    </row>
    <row r="2" spans="2:259">
      <c r="C2" s="314"/>
      <c r="L2" s="260"/>
      <c r="M2" s="260"/>
      <c r="N2" s="316"/>
      <c r="O2" s="316"/>
      <c r="P2" s="316"/>
      <c r="Q2" s="316"/>
      <c r="R2" s="316"/>
      <c r="S2" s="316"/>
      <c r="T2" s="316"/>
      <c r="U2" s="316"/>
      <c r="V2" s="316"/>
      <c r="W2" s="316"/>
      <c r="X2" s="316"/>
      <c r="Y2" s="316"/>
      <c r="Z2" s="316"/>
      <c r="AA2" s="316"/>
      <c r="AB2" s="316"/>
      <c r="AC2" s="256">
        <v>0.2</v>
      </c>
      <c r="AD2" s="316"/>
      <c r="AG2" s="260"/>
      <c r="AH2" s="260"/>
      <c r="AN2" s="317"/>
      <c r="AO2" s="318"/>
      <c r="AP2" s="318"/>
      <c r="CB2" s="319"/>
      <c r="CC2" s="319"/>
      <c r="CD2" s="319"/>
      <c r="CE2" s="319"/>
      <c r="DE2" s="320"/>
      <c r="DF2" s="320"/>
      <c r="FP2" s="321"/>
      <c r="FQ2" s="321"/>
      <c r="FR2" s="321"/>
      <c r="FS2" s="321"/>
      <c r="GC2" s="322"/>
      <c r="GD2" s="322"/>
      <c r="GE2" s="322"/>
      <c r="GF2" s="322"/>
      <c r="GG2" s="322"/>
      <c r="GH2" s="322"/>
      <c r="GI2" s="322"/>
      <c r="GJ2" s="322"/>
      <c r="GK2" s="322"/>
      <c r="GL2" s="322"/>
      <c r="GM2" s="322"/>
      <c r="GN2" s="322"/>
      <c r="GO2" s="322"/>
      <c r="GP2" s="322"/>
      <c r="GQ2" s="322"/>
      <c r="GR2" s="322"/>
      <c r="GS2" s="322"/>
      <c r="GT2" s="322"/>
      <c r="GU2" s="322"/>
      <c r="GV2" s="322"/>
      <c r="GW2" s="322"/>
      <c r="GX2" s="322"/>
      <c r="GY2" s="322"/>
      <c r="GZ2" s="322"/>
    </row>
    <row r="3" spans="2:259">
      <c r="C3" s="314"/>
      <c r="L3" s="260"/>
      <c r="M3" s="260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6"/>
      <c r="Z3" s="316"/>
      <c r="AA3" s="316"/>
      <c r="AB3" s="316"/>
      <c r="AC3" s="261">
        <v>0.21</v>
      </c>
      <c r="AD3" s="316"/>
      <c r="AG3" s="260"/>
      <c r="AH3" s="260"/>
      <c r="AN3" s="317"/>
      <c r="AO3" s="318"/>
      <c r="AP3" s="318"/>
      <c r="CB3" s="319"/>
      <c r="CC3" s="319"/>
      <c r="CD3" s="319"/>
      <c r="CE3" s="319"/>
      <c r="CY3" s="291">
        <v>0</v>
      </c>
      <c r="DE3" s="320"/>
      <c r="DF3" s="320"/>
      <c r="FP3" s="321"/>
      <c r="FQ3" s="321"/>
      <c r="FR3" s="321"/>
      <c r="FS3" s="321"/>
      <c r="GC3" s="322"/>
      <c r="GD3" s="322"/>
      <c r="GE3" s="322"/>
      <c r="GF3" s="322"/>
      <c r="GG3" s="322"/>
      <c r="GH3" s="322"/>
      <c r="GI3" s="322"/>
      <c r="GJ3" s="322"/>
      <c r="GK3" s="322"/>
      <c r="GL3" s="322"/>
      <c r="GM3" s="322"/>
      <c r="GN3" s="322"/>
      <c r="GO3" s="322"/>
      <c r="GP3" s="322"/>
      <c r="GQ3" s="322"/>
      <c r="GR3" s="322"/>
      <c r="GS3" s="322"/>
      <c r="GT3" s="322"/>
      <c r="GU3" s="322"/>
      <c r="GV3" s="322"/>
      <c r="GW3" s="322"/>
      <c r="GX3" s="322"/>
      <c r="GY3" s="322"/>
      <c r="GZ3" s="322"/>
    </row>
    <row r="4" spans="2:259">
      <c r="C4" s="314"/>
      <c r="L4" s="260"/>
      <c r="M4" s="260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261">
        <v>0.22</v>
      </c>
      <c r="AD4" s="316"/>
      <c r="AG4" s="260"/>
      <c r="AH4" s="260"/>
      <c r="AN4" s="317"/>
      <c r="AO4" s="318"/>
      <c r="AP4" s="318"/>
      <c r="CB4" s="319"/>
      <c r="CC4" s="319"/>
      <c r="CD4" s="319"/>
      <c r="CE4" s="319"/>
      <c r="DE4" s="320"/>
      <c r="DF4" s="320"/>
      <c r="FN4" s="291">
        <v>0</v>
      </c>
      <c r="FO4" s="291">
        <v>0</v>
      </c>
      <c r="FP4" s="321">
        <v>0</v>
      </c>
      <c r="FQ4" s="321"/>
      <c r="FR4" s="321"/>
      <c r="FS4" s="321"/>
      <c r="FT4" s="291">
        <v>0</v>
      </c>
      <c r="FU4" s="291">
        <v>0</v>
      </c>
      <c r="FV4" s="291">
        <v>0</v>
      </c>
      <c r="FW4" s="260">
        <v>0</v>
      </c>
      <c r="FX4" s="291">
        <v>0</v>
      </c>
      <c r="GC4" s="322"/>
      <c r="GD4" s="322"/>
      <c r="GE4" s="322"/>
      <c r="GF4" s="322"/>
      <c r="GG4" s="322"/>
      <c r="GH4" s="322"/>
      <c r="GI4" s="322"/>
      <c r="GJ4" s="322"/>
      <c r="GK4" s="322"/>
      <c r="GL4" s="322"/>
      <c r="GM4" s="322"/>
      <c r="GN4" s="322"/>
      <c r="GO4" s="322"/>
      <c r="GP4" s="322"/>
      <c r="GQ4" s="322"/>
      <c r="GR4" s="322"/>
      <c r="GS4" s="322"/>
      <c r="GT4" s="322"/>
      <c r="GU4" s="322"/>
      <c r="GV4" s="322"/>
      <c r="GW4" s="322"/>
      <c r="GX4" s="322"/>
      <c r="GY4" s="322"/>
      <c r="GZ4" s="322"/>
    </row>
    <row r="5" spans="2:259">
      <c r="C5" s="314"/>
      <c r="L5" s="260"/>
      <c r="M5" s="260"/>
      <c r="N5" s="316"/>
      <c r="O5" s="316"/>
      <c r="P5" s="316"/>
      <c r="Q5" s="316"/>
      <c r="R5" s="316"/>
      <c r="S5" s="316"/>
      <c r="T5" s="316"/>
      <c r="U5" s="316"/>
      <c r="V5" s="316"/>
      <c r="W5" s="316"/>
      <c r="X5" s="316"/>
      <c r="Y5" s="316"/>
      <c r="Z5" s="316"/>
      <c r="AA5" s="316"/>
      <c r="AB5" s="316"/>
      <c r="AC5" s="261">
        <v>0.25</v>
      </c>
      <c r="AD5" s="316"/>
      <c r="AG5" s="260"/>
      <c r="AH5" s="260"/>
      <c r="AN5" s="317"/>
      <c r="AO5" s="318"/>
      <c r="AP5" s="318"/>
      <c r="CB5" s="319"/>
      <c r="CC5" s="319"/>
      <c r="CD5" s="319"/>
      <c r="CE5" s="319"/>
      <c r="CY5" s="291">
        <v>0</v>
      </c>
      <c r="DE5" s="320"/>
      <c r="DF5" s="320"/>
      <c r="FP5" s="321"/>
      <c r="FQ5" s="321"/>
      <c r="FR5" s="321"/>
      <c r="FS5" s="321"/>
      <c r="GC5" s="322"/>
      <c r="GD5" s="322"/>
      <c r="GE5" s="322"/>
      <c r="GF5" s="322"/>
      <c r="GG5" s="322"/>
      <c r="GH5" s="322"/>
      <c r="GI5" s="322"/>
      <c r="GJ5" s="322"/>
      <c r="GK5" s="322"/>
      <c r="GL5" s="322"/>
      <c r="GM5" s="322"/>
      <c r="GN5" s="322"/>
      <c r="GO5" s="322"/>
      <c r="GP5" s="322"/>
      <c r="GQ5" s="322"/>
      <c r="GR5" s="322"/>
      <c r="GS5" s="322"/>
      <c r="GT5" s="322"/>
      <c r="GU5" s="322"/>
      <c r="GV5" s="322"/>
      <c r="GW5" s="322"/>
      <c r="GX5" s="322"/>
      <c r="GY5" s="322"/>
      <c r="GZ5" s="322"/>
    </row>
    <row r="6" spans="2:259">
      <c r="C6" s="314"/>
      <c r="L6" s="260"/>
      <c r="M6" s="260"/>
      <c r="N6" s="316"/>
      <c r="O6" s="316"/>
      <c r="P6" s="316"/>
      <c r="Q6" s="316"/>
      <c r="R6" s="316"/>
      <c r="S6" s="316"/>
      <c r="T6" s="316"/>
      <c r="U6" s="316"/>
      <c r="V6" s="316"/>
      <c r="W6" s="316"/>
      <c r="X6" s="316"/>
      <c r="Y6" s="316"/>
      <c r="Z6" s="316"/>
      <c r="AA6" s="316"/>
      <c r="AB6" s="316"/>
      <c r="AC6" s="256">
        <v>0.3</v>
      </c>
      <c r="AD6" s="316"/>
      <c r="AG6" s="260"/>
      <c r="AH6" s="260"/>
      <c r="AN6" s="317"/>
      <c r="AO6" s="318"/>
      <c r="AP6" s="318"/>
      <c r="CB6" s="319"/>
      <c r="CC6" s="319"/>
      <c r="CD6" s="319"/>
      <c r="CE6" s="319"/>
      <c r="CY6" s="291">
        <v>0</v>
      </c>
      <c r="DE6" s="320"/>
      <c r="DF6" s="320"/>
      <c r="DK6" s="291">
        <v>0.02</v>
      </c>
      <c r="FP6" s="321"/>
      <c r="FQ6" s="321"/>
      <c r="FR6" s="321"/>
      <c r="FS6" s="321"/>
      <c r="GC6" s="322"/>
      <c r="GD6" s="322"/>
      <c r="GE6" s="322"/>
      <c r="GF6" s="322"/>
      <c r="GG6" s="322"/>
      <c r="GH6" s="322"/>
      <c r="GI6" s="322"/>
      <c r="GJ6" s="322"/>
      <c r="GK6" s="322"/>
      <c r="GL6" s="322"/>
      <c r="GM6" s="322"/>
      <c r="GN6" s="322"/>
      <c r="GO6" s="322"/>
      <c r="GP6" s="322"/>
      <c r="GQ6" s="322"/>
      <c r="GR6" s="322"/>
      <c r="GS6" s="322"/>
      <c r="GT6" s="322"/>
      <c r="GU6" s="322"/>
      <c r="GV6" s="322"/>
      <c r="GW6" s="322"/>
      <c r="GX6" s="322"/>
      <c r="GY6" s="322"/>
      <c r="GZ6" s="322"/>
    </row>
    <row r="7" spans="2:259">
      <c r="C7" s="314"/>
      <c r="L7" s="260"/>
      <c r="M7" s="260"/>
      <c r="N7" s="316"/>
      <c r="O7" s="316"/>
      <c r="P7" s="316"/>
      <c r="Q7" s="316"/>
      <c r="R7" s="316"/>
      <c r="S7" s="316"/>
      <c r="T7" s="316"/>
      <c r="U7" s="316"/>
      <c r="V7" s="316"/>
      <c r="W7" s="316"/>
      <c r="X7" s="316"/>
      <c r="Y7" s="316"/>
      <c r="Z7" s="316"/>
      <c r="AA7" s="316"/>
      <c r="AB7" s="316"/>
      <c r="AC7" s="256">
        <v>0.32</v>
      </c>
      <c r="AD7" s="316"/>
      <c r="AG7" s="260"/>
      <c r="AH7" s="260"/>
      <c r="AN7" s="317"/>
      <c r="AO7" s="318"/>
      <c r="AP7" s="318"/>
      <c r="CB7" s="319"/>
      <c r="CC7" s="319"/>
      <c r="CD7" s="319"/>
      <c r="CE7" s="319"/>
      <c r="CJ7" s="291">
        <v>0</v>
      </c>
      <c r="CY7" s="291">
        <v>0</v>
      </c>
      <c r="DE7" s="320"/>
      <c r="DF7" s="320"/>
      <c r="FP7" s="321"/>
      <c r="FQ7" s="321"/>
      <c r="FR7" s="321"/>
      <c r="FS7" s="321"/>
      <c r="GC7" s="322"/>
      <c r="GD7" s="322"/>
      <c r="GE7" s="322"/>
      <c r="GF7" s="322"/>
      <c r="GG7" s="322"/>
      <c r="GH7" s="322"/>
      <c r="GI7" s="322"/>
      <c r="GJ7" s="322"/>
      <c r="GK7" s="322"/>
      <c r="GL7" s="322"/>
      <c r="GM7" s="322"/>
      <c r="GN7" s="322"/>
      <c r="GO7" s="322">
        <v>0</v>
      </c>
      <c r="GP7" s="322"/>
      <c r="GQ7" s="322"/>
      <c r="GR7" s="322"/>
      <c r="GS7" s="322"/>
      <c r="GT7" s="322"/>
      <c r="GU7" s="322"/>
      <c r="GV7" s="322"/>
      <c r="GW7" s="322"/>
      <c r="GX7" s="322"/>
      <c r="GY7" s="322"/>
      <c r="GZ7" s="322"/>
    </row>
    <row r="8" spans="2:259">
      <c r="C8" s="314"/>
      <c r="L8" s="260"/>
      <c r="M8" s="260"/>
      <c r="N8" s="316"/>
      <c r="O8" s="316"/>
      <c r="P8" s="316"/>
      <c r="Q8" s="316"/>
      <c r="R8" s="316"/>
      <c r="S8" s="316"/>
      <c r="T8" s="316"/>
      <c r="U8" s="316"/>
      <c r="V8" s="316"/>
      <c r="W8" s="316"/>
      <c r="X8" s="316"/>
      <c r="Y8" s="316"/>
      <c r="Z8" s="316"/>
      <c r="AA8" s="316"/>
      <c r="AB8" s="316"/>
      <c r="AC8" s="261">
        <v>0.33</v>
      </c>
      <c r="AD8" s="316"/>
      <c r="AG8" s="260"/>
      <c r="AH8" s="260"/>
      <c r="AN8" s="317"/>
      <c r="AO8" s="318"/>
      <c r="AP8" s="318"/>
      <c r="CB8" s="319"/>
      <c r="CC8" s="319"/>
      <c r="CD8" s="319"/>
      <c r="CE8" s="319"/>
      <c r="CY8" s="291">
        <v>0</v>
      </c>
      <c r="DE8" s="320"/>
      <c r="DF8" s="320"/>
      <c r="EQ8" s="291">
        <v>0</v>
      </c>
      <c r="FP8" s="321"/>
      <c r="FQ8" s="321"/>
      <c r="FR8" s="321"/>
      <c r="FS8" s="321"/>
      <c r="GC8" s="322"/>
      <c r="GD8" s="322"/>
      <c r="GE8" s="322"/>
      <c r="GF8" s="322"/>
      <c r="GG8" s="322"/>
      <c r="GH8" s="322"/>
      <c r="GI8" s="322"/>
      <c r="GJ8" s="322"/>
      <c r="GK8" s="322"/>
      <c r="GL8" s="322"/>
      <c r="GM8" s="322"/>
      <c r="GN8" s="322"/>
      <c r="GO8" s="322"/>
      <c r="GP8" s="322"/>
      <c r="GQ8" s="322"/>
      <c r="GR8" s="322"/>
      <c r="GS8" s="322"/>
      <c r="GT8" s="322"/>
      <c r="GU8" s="322"/>
      <c r="GV8" s="322"/>
      <c r="GW8" s="322"/>
      <c r="GX8" s="322"/>
      <c r="GY8" s="322"/>
      <c r="GZ8" s="322">
        <v>0</v>
      </c>
      <c r="HS8" s="260">
        <v>0</v>
      </c>
      <c r="HT8" s="260">
        <v>0</v>
      </c>
      <c r="HV8" s="260">
        <v>0</v>
      </c>
      <c r="HW8" s="260">
        <v>0</v>
      </c>
      <c r="HX8" s="260">
        <v>0</v>
      </c>
      <c r="HY8" s="260">
        <v>0</v>
      </c>
      <c r="IA8" s="260">
        <v>0</v>
      </c>
      <c r="IB8" s="260">
        <v>0</v>
      </c>
      <c r="II8" s="260">
        <v>0</v>
      </c>
      <c r="IJ8" s="260">
        <v>0</v>
      </c>
      <c r="IM8" s="260">
        <v>0</v>
      </c>
      <c r="IQ8" s="260">
        <v>0</v>
      </c>
      <c r="IR8" s="260">
        <v>0</v>
      </c>
      <c r="IX8" s="260">
        <v>0</v>
      </c>
      <c r="IY8" s="260">
        <v>0</v>
      </c>
    </row>
    <row r="9" spans="2:259">
      <c r="B9" s="291">
        <v>5.2720000000000002</v>
      </c>
      <c r="C9" s="314"/>
      <c r="L9" s="260"/>
      <c r="M9" s="260"/>
      <c r="N9" s="316"/>
      <c r="O9" s="316"/>
      <c r="P9" s="316"/>
      <c r="Q9" s="316"/>
      <c r="R9" s="316"/>
      <c r="S9" s="316"/>
      <c r="T9" s="316"/>
      <c r="U9" s="316"/>
      <c r="V9" s="316"/>
      <c r="W9" s="316"/>
      <c r="X9" s="316"/>
      <c r="Y9" s="316"/>
      <c r="Z9" s="316"/>
      <c r="AA9" s="316"/>
      <c r="AB9" s="316"/>
      <c r="AC9" s="261">
        <v>0.34</v>
      </c>
      <c r="AD9" s="316"/>
      <c r="AG9" s="260"/>
      <c r="AH9" s="260"/>
      <c r="AN9" s="317"/>
      <c r="AO9" s="318"/>
      <c r="AP9" s="318"/>
      <c r="CB9" s="319"/>
      <c r="CC9" s="319"/>
      <c r="CD9" s="319"/>
      <c r="CE9" s="319"/>
      <c r="CJ9" s="291">
        <v>0</v>
      </c>
      <c r="CZ9" s="291">
        <v>0</v>
      </c>
      <c r="DE9" s="320"/>
      <c r="DF9" s="320"/>
      <c r="DK9" s="291">
        <v>0</v>
      </c>
      <c r="DS9" s="291">
        <v>0</v>
      </c>
      <c r="FL9" s="323">
        <v>0</v>
      </c>
      <c r="FM9" s="323">
        <v>0</v>
      </c>
      <c r="FN9" s="323">
        <v>0</v>
      </c>
      <c r="FO9" s="323">
        <v>0</v>
      </c>
      <c r="FP9" s="324">
        <v>0</v>
      </c>
      <c r="FQ9" s="324"/>
      <c r="FR9" s="324"/>
      <c r="FS9" s="324"/>
      <c r="FT9" s="323">
        <v>0</v>
      </c>
      <c r="FU9" s="323">
        <v>0</v>
      </c>
      <c r="FV9" s="323">
        <v>0</v>
      </c>
      <c r="FW9" s="325">
        <v>0</v>
      </c>
      <c r="FX9" s="323">
        <v>0</v>
      </c>
      <c r="FY9" s="323">
        <v>0</v>
      </c>
      <c r="GC9" s="322"/>
      <c r="GD9" s="322"/>
      <c r="GE9" s="322">
        <v>0</v>
      </c>
      <c r="GF9" s="322">
        <v>0</v>
      </c>
      <c r="GG9" s="322">
        <v>0</v>
      </c>
      <c r="GH9" s="322">
        <v>0</v>
      </c>
      <c r="GI9" s="322"/>
      <c r="GJ9" s="322"/>
      <c r="GK9" s="322"/>
      <c r="GL9" s="322"/>
      <c r="GM9" s="322"/>
      <c r="GN9" s="322">
        <v>0</v>
      </c>
      <c r="GO9" s="322">
        <v>0</v>
      </c>
      <c r="GP9" s="322">
        <v>0</v>
      </c>
      <c r="GQ9" s="322">
        <v>0</v>
      </c>
      <c r="GR9" s="322">
        <v>0</v>
      </c>
      <c r="GS9" s="322">
        <v>0</v>
      </c>
      <c r="GT9" s="322">
        <v>0</v>
      </c>
      <c r="GU9" s="322">
        <v>0</v>
      </c>
      <c r="GV9" s="322">
        <v>0</v>
      </c>
      <c r="GW9" s="322">
        <v>0</v>
      </c>
      <c r="GX9" s="322">
        <v>0</v>
      </c>
      <c r="GY9" s="322">
        <v>0</v>
      </c>
      <c r="GZ9" s="322"/>
      <c r="HA9" s="291">
        <v>0</v>
      </c>
      <c r="HB9" s="316">
        <v>0</v>
      </c>
      <c r="HC9" s="260">
        <v>0</v>
      </c>
      <c r="HD9" s="260">
        <v>0</v>
      </c>
      <c r="HE9" s="260">
        <v>0</v>
      </c>
      <c r="HF9" s="260">
        <v>0</v>
      </c>
      <c r="HG9" s="260">
        <v>0</v>
      </c>
      <c r="HH9" s="260">
        <v>0</v>
      </c>
      <c r="HJ9" s="260">
        <v>0</v>
      </c>
      <c r="HK9" s="260">
        <v>0</v>
      </c>
      <c r="HL9" s="260">
        <v>0</v>
      </c>
      <c r="HM9" s="260">
        <v>0</v>
      </c>
      <c r="HN9" s="260">
        <v>0</v>
      </c>
      <c r="HO9" s="260">
        <v>0</v>
      </c>
      <c r="HP9" s="260">
        <v>0</v>
      </c>
      <c r="HQ9" s="260">
        <v>0</v>
      </c>
      <c r="HR9" s="260">
        <v>0</v>
      </c>
      <c r="HU9" s="260">
        <v>0</v>
      </c>
      <c r="HW9" s="260">
        <v>0</v>
      </c>
      <c r="HZ9" s="260">
        <v>0</v>
      </c>
      <c r="IB9" s="260">
        <v>0</v>
      </c>
      <c r="IC9" s="260">
        <v>0</v>
      </c>
      <c r="ID9" s="260">
        <v>0</v>
      </c>
      <c r="IE9" s="260">
        <v>0</v>
      </c>
      <c r="IK9" s="260">
        <v>0</v>
      </c>
      <c r="IL9" s="260">
        <v>0</v>
      </c>
      <c r="IN9" s="260">
        <v>0</v>
      </c>
      <c r="IO9" s="260">
        <v>0</v>
      </c>
      <c r="IP9" s="260">
        <v>0</v>
      </c>
      <c r="IS9" s="260">
        <v>0</v>
      </c>
      <c r="IT9" s="260">
        <v>0</v>
      </c>
      <c r="IW9" s="260">
        <v>0</v>
      </c>
    </row>
    <row r="10" spans="2:259">
      <c r="B10" s="291">
        <v>5.476</v>
      </c>
      <c r="C10" s="314"/>
      <c r="L10" s="260"/>
      <c r="M10" s="260"/>
      <c r="N10" s="316"/>
      <c r="O10" s="316"/>
      <c r="P10" s="316"/>
      <c r="Q10" s="316"/>
      <c r="R10" s="316"/>
      <c r="S10" s="316"/>
      <c r="T10" s="316"/>
      <c r="U10" s="316"/>
      <c r="V10" s="316"/>
      <c r="W10" s="316"/>
      <c r="X10" s="316"/>
      <c r="Y10" s="316"/>
      <c r="Z10" s="316"/>
      <c r="AA10" s="316"/>
      <c r="AB10" s="316"/>
      <c r="AC10" s="261">
        <v>0.35</v>
      </c>
      <c r="AD10" s="316"/>
      <c r="AG10" s="260"/>
      <c r="AH10" s="260"/>
      <c r="AN10" s="317"/>
      <c r="AO10" s="318"/>
      <c r="AP10" s="318"/>
      <c r="CB10" s="319"/>
      <c r="CC10" s="319"/>
      <c r="CD10" s="319"/>
      <c r="CE10" s="319"/>
      <c r="CJ10" s="291">
        <v>0</v>
      </c>
      <c r="CO10" s="291">
        <v>0</v>
      </c>
      <c r="CY10" s="291">
        <v>0</v>
      </c>
      <c r="DE10" s="320"/>
      <c r="DF10" s="320"/>
      <c r="DK10" s="291">
        <v>0</v>
      </c>
      <c r="DS10" s="291">
        <v>0</v>
      </c>
      <c r="FL10" s="323">
        <v>0</v>
      </c>
      <c r="FM10" s="323">
        <v>0</v>
      </c>
      <c r="FN10" s="323">
        <v>0</v>
      </c>
      <c r="FO10" s="323">
        <v>0</v>
      </c>
      <c r="FP10" s="324"/>
      <c r="FQ10" s="324"/>
      <c r="FR10" s="324"/>
      <c r="FS10" s="324"/>
      <c r="FT10" s="323">
        <v>0</v>
      </c>
      <c r="FU10" s="323">
        <v>0</v>
      </c>
      <c r="FV10" s="323">
        <v>0</v>
      </c>
      <c r="FW10" s="325">
        <v>0</v>
      </c>
      <c r="FX10" s="323"/>
      <c r="FY10" s="323"/>
      <c r="GC10" s="322"/>
      <c r="GD10" s="322"/>
      <c r="GE10" s="322">
        <v>0</v>
      </c>
      <c r="GF10" s="322">
        <v>0</v>
      </c>
      <c r="GG10" s="322">
        <v>0</v>
      </c>
      <c r="GH10" s="322">
        <v>0</v>
      </c>
      <c r="GI10" s="322"/>
      <c r="GJ10" s="322"/>
      <c r="GK10" s="322"/>
      <c r="GL10" s="322"/>
      <c r="GM10" s="322"/>
      <c r="GN10" s="322"/>
      <c r="GO10" s="322">
        <v>0</v>
      </c>
      <c r="GP10" s="322"/>
      <c r="GQ10" s="322"/>
      <c r="GR10" s="322">
        <v>0</v>
      </c>
      <c r="GS10" s="322"/>
      <c r="GT10" s="322">
        <v>0</v>
      </c>
      <c r="GU10" s="322">
        <v>0</v>
      </c>
      <c r="GV10" s="322">
        <v>0</v>
      </c>
      <c r="GW10" s="322"/>
      <c r="GX10" s="322"/>
      <c r="GY10" s="322"/>
      <c r="GZ10" s="322"/>
      <c r="HU10" s="260">
        <v>0</v>
      </c>
      <c r="HW10" s="260">
        <v>0</v>
      </c>
      <c r="HZ10" s="260">
        <v>0</v>
      </c>
      <c r="IB10" s="260">
        <v>0</v>
      </c>
      <c r="II10" s="260">
        <v>0</v>
      </c>
      <c r="IJ10" s="260">
        <v>0</v>
      </c>
      <c r="IK10" s="260">
        <v>0</v>
      </c>
      <c r="IM10" s="260">
        <v>0</v>
      </c>
      <c r="IP10" s="260">
        <v>0</v>
      </c>
      <c r="IQ10" s="260">
        <v>0</v>
      </c>
      <c r="IR10" s="260">
        <v>0</v>
      </c>
      <c r="IS10" s="260">
        <v>0</v>
      </c>
      <c r="IT10" s="260">
        <v>0</v>
      </c>
      <c r="IW10" s="260">
        <v>0</v>
      </c>
    </row>
    <row r="11" spans="2:259">
      <c r="C11" s="314"/>
      <c r="L11" s="260"/>
      <c r="M11" s="260"/>
      <c r="N11" s="316"/>
      <c r="O11" s="316"/>
      <c r="P11" s="316"/>
      <c r="Q11" s="316"/>
      <c r="R11" s="316"/>
      <c r="S11" s="316"/>
      <c r="T11" s="316"/>
      <c r="U11" s="316"/>
      <c r="V11" s="316"/>
      <c r="W11" s="316"/>
      <c r="X11" s="316"/>
      <c r="Y11" s="316"/>
      <c r="Z11" s="316"/>
      <c r="AA11" s="316"/>
      <c r="AB11" s="316"/>
      <c r="AC11" s="261">
        <v>0.36</v>
      </c>
      <c r="AD11" s="316"/>
      <c r="AG11" s="260"/>
      <c r="AH11" s="260"/>
      <c r="AN11" s="317"/>
      <c r="AO11" s="318"/>
      <c r="AP11" s="318"/>
      <c r="CB11" s="319"/>
      <c r="CC11" s="319"/>
      <c r="CD11" s="319"/>
      <c r="CE11" s="319"/>
      <c r="DE11" s="320"/>
      <c r="DF11" s="320"/>
      <c r="FL11" s="323"/>
      <c r="FM11" s="323"/>
      <c r="FN11" s="323"/>
      <c r="FO11" s="323"/>
      <c r="FP11" s="324"/>
      <c r="FQ11" s="324"/>
      <c r="FR11" s="324"/>
      <c r="FS11" s="324"/>
      <c r="FT11" s="323"/>
      <c r="FU11" s="323"/>
      <c r="FV11" s="323"/>
      <c r="FW11" s="325"/>
      <c r="FX11" s="323"/>
      <c r="FY11" s="323"/>
      <c r="GC11" s="322"/>
      <c r="GD11" s="322"/>
      <c r="GE11" s="322"/>
      <c r="GF11" s="322"/>
      <c r="GG11" s="322"/>
      <c r="GH11" s="322"/>
      <c r="GI11" s="322"/>
      <c r="GJ11" s="322"/>
      <c r="GK11" s="322"/>
      <c r="GL11" s="322"/>
      <c r="GM11" s="322"/>
      <c r="GN11" s="322"/>
      <c r="GO11" s="322"/>
      <c r="GP11" s="322"/>
      <c r="GQ11" s="322"/>
      <c r="GR11" s="322"/>
      <c r="GS11" s="322"/>
      <c r="GT11" s="322"/>
      <c r="GU11" s="322"/>
      <c r="GV11" s="322"/>
      <c r="GW11" s="322"/>
      <c r="GX11" s="322"/>
      <c r="GY11" s="322"/>
      <c r="GZ11" s="322"/>
      <c r="IO11" s="260">
        <v>0</v>
      </c>
    </row>
    <row r="12" spans="2:259">
      <c r="C12" s="314"/>
      <c r="L12" s="260"/>
      <c r="M12" s="260"/>
      <c r="N12" s="316"/>
      <c r="O12" s="316"/>
      <c r="P12" s="316"/>
      <c r="Q12" s="316"/>
      <c r="R12" s="316"/>
      <c r="S12" s="316"/>
      <c r="T12" s="316"/>
      <c r="U12" s="316"/>
      <c r="V12" s="316"/>
      <c r="W12" s="316"/>
      <c r="X12" s="316"/>
      <c r="Y12" s="316"/>
      <c r="Z12" s="316"/>
      <c r="AA12" s="316"/>
      <c r="AB12" s="316"/>
      <c r="AC12" s="261">
        <v>0.38</v>
      </c>
      <c r="AD12" s="316"/>
      <c r="AG12" s="260"/>
      <c r="AH12" s="260"/>
      <c r="AN12" s="317"/>
      <c r="AO12" s="318"/>
      <c r="AP12" s="318"/>
      <c r="CB12" s="319"/>
      <c r="CC12" s="319"/>
      <c r="CD12" s="319"/>
      <c r="CE12" s="319"/>
      <c r="CJ12" s="291">
        <v>0</v>
      </c>
      <c r="DE12" s="320"/>
      <c r="DF12" s="320"/>
      <c r="FL12" s="323"/>
      <c r="FM12" s="323">
        <v>0</v>
      </c>
      <c r="FN12" s="323">
        <v>0</v>
      </c>
      <c r="FO12" s="323">
        <v>0</v>
      </c>
      <c r="FP12" s="324"/>
      <c r="FQ12" s="324"/>
      <c r="FR12" s="324"/>
      <c r="FS12" s="324"/>
      <c r="FT12" s="323">
        <v>0</v>
      </c>
      <c r="FU12" s="323">
        <v>0</v>
      </c>
      <c r="FV12" s="323">
        <v>0</v>
      </c>
      <c r="FW12" s="325"/>
      <c r="FX12" s="323"/>
      <c r="FY12" s="323"/>
      <c r="GC12" s="322"/>
      <c r="GD12" s="322"/>
      <c r="GE12" s="322"/>
      <c r="GF12" s="322"/>
      <c r="GG12" s="322"/>
      <c r="GH12" s="322">
        <v>0</v>
      </c>
      <c r="GI12" s="322"/>
      <c r="GJ12" s="322"/>
      <c r="GK12" s="322"/>
      <c r="GL12" s="322"/>
      <c r="GM12" s="322"/>
      <c r="GN12" s="322"/>
      <c r="GO12" s="322">
        <v>0</v>
      </c>
      <c r="GP12" s="322"/>
      <c r="GQ12" s="322"/>
      <c r="GR12" s="322">
        <v>0</v>
      </c>
      <c r="GS12" s="322"/>
      <c r="GT12" s="322"/>
      <c r="GU12" s="322"/>
      <c r="GV12" s="322"/>
      <c r="GW12" s="322"/>
      <c r="GX12" s="322"/>
      <c r="GY12" s="322"/>
      <c r="GZ12" s="322"/>
    </row>
    <row r="13" spans="2:259">
      <c r="C13" s="314"/>
      <c r="L13" s="260"/>
      <c r="M13" s="260"/>
      <c r="N13" s="316"/>
      <c r="O13" s="316"/>
      <c r="P13" s="316"/>
      <c r="Q13" s="316"/>
      <c r="R13" s="316"/>
      <c r="S13" s="316"/>
      <c r="T13" s="316"/>
      <c r="U13" s="316"/>
      <c r="V13" s="316"/>
      <c r="W13" s="316"/>
      <c r="X13" s="316"/>
      <c r="Y13" s="316"/>
      <c r="Z13" s="316"/>
      <c r="AA13" s="316"/>
      <c r="AB13" s="316"/>
      <c r="AC13" s="261">
        <v>0.41</v>
      </c>
      <c r="AD13" s="316"/>
      <c r="AG13" s="260"/>
      <c r="AH13" s="260"/>
      <c r="AN13" s="317"/>
      <c r="AO13" s="318"/>
      <c r="AP13" s="318"/>
      <c r="CB13" s="319"/>
      <c r="CC13" s="319"/>
      <c r="CD13" s="319"/>
      <c r="CE13" s="319"/>
      <c r="DE13" s="320"/>
      <c r="DF13" s="320"/>
      <c r="FL13" s="323"/>
      <c r="FM13" s="323"/>
      <c r="FN13" s="323"/>
      <c r="FO13" s="323"/>
      <c r="FP13" s="324"/>
      <c r="FQ13" s="324"/>
      <c r="FR13" s="324"/>
      <c r="FS13" s="324"/>
      <c r="FT13" s="323"/>
      <c r="FU13" s="323"/>
      <c r="FV13" s="323"/>
      <c r="FW13" s="325"/>
      <c r="FX13" s="323"/>
      <c r="FY13" s="323"/>
      <c r="GC13" s="322"/>
      <c r="GD13" s="322"/>
      <c r="GE13" s="322"/>
      <c r="GF13" s="322"/>
      <c r="GG13" s="322"/>
      <c r="GH13" s="322"/>
      <c r="GI13" s="322"/>
      <c r="GJ13" s="322"/>
      <c r="GK13" s="322"/>
      <c r="GL13" s="322"/>
      <c r="GM13" s="322"/>
      <c r="GN13" s="322"/>
      <c r="GO13" s="322"/>
      <c r="GP13" s="322"/>
      <c r="GQ13" s="322"/>
      <c r="GR13" s="322"/>
      <c r="GS13" s="322"/>
      <c r="GT13" s="322"/>
      <c r="GU13" s="322"/>
      <c r="GV13" s="322"/>
      <c r="GW13" s="322"/>
      <c r="GX13" s="322"/>
      <c r="GY13" s="322"/>
      <c r="GZ13" s="322"/>
    </row>
    <row r="14" spans="2:259">
      <c r="C14" s="314"/>
      <c r="L14" s="260"/>
      <c r="M14" s="260"/>
      <c r="N14" s="316"/>
      <c r="O14" s="316"/>
      <c r="P14" s="316"/>
      <c r="Q14" s="316"/>
      <c r="R14" s="316"/>
      <c r="S14" s="316"/>
      <c r="T14" s="316"/>
      <c r="U14" s="316"/>
      <c r="V14" s="316"/>
      <c r="W14" s="316"/>
      <c r="X14" s="316"/>
      <c r="Y14" s="316"/>
      <c r="Z14" s="316"/>
      <c r="AA14" s="316"/>
      <c r="AB14" s="316"/>
      <c r="AC14" s="261">
        <v>0.42</v>
      </c>
      <c r="AD14" s="316"/>
      <c r="AG14" s="260"/>
      <c r="AH14" s="260"/>
      <c r="AN14" s="317"/>
      <c r="AO14" s="318"/>
      <c r="AP14" s="318"/>
      <c r="CB14" s="319"/>
      <c r="CC14" s="319"/>
      <c r="CD14" s="319"/>
      <c r="CE14" s="319"/>
      <c r="DE14" s="320"/>
      <c r="DF14" s="320"/>
      <c r="FL14" s="323"/>
      <c r="FM14" s="323"/>
      <c r="FN14" s="323"/>
      <c r="FO14" s="323"/>
      <c r="FP14" s="324"/>
      <c r="FQ14" s="324"/>
      <c r="FR14" s="324"/>
      <c r="FS14" s="324"/>
      <c r="FT14" s="323"/>
      <c r="FU14" s="323"/>
      <c r="FV14" s="323"/>
      <c r="FW14" s="325"/>
      <c r="FX14" s="323"/>
      <c r="FY14" s="323"/>
      <c r="GC14" s="322"/>
      <c r="GD14" s="322"/>
      <c r="GE14" s="322"/>
      <c r="GF14" s="322"/>
      <c r="GG14" s="322"/>
      <c r="GH14" s="322"/>
      <c r="GI14" s="322"/>
      <c r="GJ14" s="322"/>
      <c r="GK14" s="322"/>
      <c r="GL14" s="322"/>
      <c r="GM14" s="322"/>
      <c r="GN14" s="322"/>
      <c r="GO14" s="322"/>
      <c r="GP14" s="322"/>
      <c r="GQ14" s="322"/>
      <c r="GR14" s="322"/>
      <c r="GS14" s="322"/>
      <c r="GT14" s="322"/>
      <c r="GU14" s="322"/>
      <c r="GV14" s="322"/>
      <c r="GW14" s="322"/>
      <c r="GX14" s="322"/>
      <c r="GY14" s="322"/>
      <c r="GZ14" s="322"/>
    </row>
    <row r="15" spans="2:259">
      <c r="C15" s="314"/>
      <c r="L15" s="260"/>
      <c r="M15" s="260"/>
      <c r="N15" s="316"/>
      <c r="O15" s="316"/>
      <c r="P15" s="316"/>
      <c r="Q15" s="316"/>
      <c r="R15" s="316"/>
      <c r="S15" s="316"/>
      <c r="T15" s="316"/>
      <c r="U15" s="316"/>
      <c r="V15" s="316"/>
      <c r="W15" s="316"/>
      <c r="X15" s="316"/>
      <c r="Y15" s="316"/>
      <c r="Z15" s="316"/>
      <c r="AA15" s="316"/>
      <c r="AB15" s="316"/>
      <c r="AC15" s="261">
        <v>0.44</v>
      </c>
      <c r="AD15" s="316"/>
      <c r="AG15" s="260"/>
      <c r="AH15" s="260"/>
      <c r="AN15" s="317"/>
      <c r="AO15" s="318"/>
      <c r="AP15" s="318"/>
      <c r="CB15" s="319"/>
      <c r="CC15" s="319"/>
      <c r="CD15" s="319"/>
      <c r="CE15" s="319"/>
      <c r="DE15" s="320"/>
      <c r="DF15" s="320"/>
      <c r="FL15" s="323"/>
      <c r="FM15" s="323"/>
      <c r="FN15" s="323"/>
      <c r="FO15" s="323"/>
      <c r="FP15" s="324"/>
      <c r="FQ15" s="324"/>
      <c r="FR15" s="324"/>
      <c r="FS15" s="324"/>
      <c r="FT15" s="323"/>
      <c r="FU15" s="323"/>
      <c r="FV15" s="323"/>
      <c r="FW15" s="325"/>
      <c r="FX15" s="323"/>
      <c r="FY15" s="323"/>
      <c r="GC15" s="322"/>
      <c r="GD15" s="322"/>
      <c r="GE15" s="322"/>
      <c r="GF15" s="322"/>
      <c r="GG15" s="322"/>
      <c r="GH15" s="322"/>
      <c r="GI15" s="322"/>
      <c r="GJ15" s="322"/>
      <c r="GK15" s="322"/>
      <c r="GL15" s="322"/>
      <c r="GM15" s="322"/>
      <c r="GN15" s="322"/>
      <c r="GO15" s="322"/>
      <c r="GP15" s="322"/>
      <c r="GQ15" s="322"/>
      <c r="GR15" s="322"/>
      <c r="GS15" s="322"/>
      <c r="GT15" s="322"/>
      <c r="GU15" s="322"/>
      <c r="GV15" s="322"/>
      <c r="GW15" s="322"/>
      <c r="GX15" s="322"/>
      <c r="GY15" s="322"/>
      <c r="GZ15" s="322"/>
    </row>
    <row r="16" spans="2:259">
      <c r="C16" s="314"/>
      <c r="L16" s="260"/>
      <c r="M16" s="260"/>
      <c r="N16" s="316"/>
      <c r="O16" s="316"/>
      <c r="P16" s="316"/>
      <c r="Q16" s="316"/>
      <c r="R16" s="316"/>
      <c r="S16" s="316"/>
      <c r="T16" s="316"/>
      <c r="U16" s="316"/>
      <c r="V16" s="316"/>
      <c r="W16" s="316"/>
      <c r="X16" s="316"/>
      <c r="Y16" s="316"/>
      <c r="Z16" s="316"/>
      <c r="AA16" s="316"/>
      <c r="AB16" s="316"/>
      <c r="AC16" s="261">
        <v>0.45</v>
      </c>
      <c r="AD16" s="316"/>
      <c r="AG16" s="260"/>
      <c r="AH16" s="260"/>
      <c r="AN16" s="317"/>
      <c r="AO16" s="318"/>
      <c r="AP16" s="318"/>
      <c r="CB16" s="319"/>
      <c r="CC16" s="319"/>
      <c r="CD16" s="319"/>
      <c r="CE16" s="319"/>
      <c r="DE16" s="320"/>
      <c r="DF16" s="320"/>
      <c r="FL16" s="323"/>
      <c r="FM16" s="323"/>
      <c r="FN16" s="323"/>
      <c r="FO16" s="323"/>
      <c r="FP16" s="324"/>
      <c r="FQ16" s="324"/>
      <c r="FR16" s="324"/>
      <c r="FS16" s="324"/>
      <c r="FT16" s="323"/>
      <c r="FU16" s="323"/>
      <c r="FV16" s="323"/>
      <c r="FW16" s="325"/>
      <c r="FX16" s="323"/>
      <c r="FY16" s="323"/>
      <c r="GC16" s="322"/>
      <c r="GD16" s="322"/>
      <c r="GE16" s="322"/>
      <c r="GF16" s="322"/>
      <c r="GG16" s="322"/>
      <c r="GH16" s="322"/>
      <c r="GI16" s="322"/>
      <c r="GJ16" s="322"/>
      <c r="GK16" s="322"/>
      <c r="GL16" s="322"/>
      <c r="GM16" s="322"/>
      <c r="GN16" s="322"/>
      <c r="GO16" s="322">
        <v>0</v>
      </c>
      <c r="GP16" s="322"/>
      <c r="GQ16" s="322"/>
      <c r="GR16" s="322"/>
      <c r="GS16" s="322"/>
      <c r="GT16" s="322"/>
      <c r="GU16" s="322"/>
      <c r="GV16" s="322"/>
      <c r="GW16" s="322"/>
      <c r="GX16" s="322"/>
      <c r="GY16" s="322"/>
      <c r="GZ16" s="322"/>
    </row>
    <row r="17" spans="2:259">
      <c r="C17" s="314"/>
      <c r="L17" s="260"/>
      <c r="M17" s="260"/>
      <c r="N17" s="316"/>
      <c r="O17" s="316"/>
      <c r="P17" s="316"/>
      <c r="Q17" s="316"/>
      <c r="R17" s="316"/>
      <c r="S17" s="316"/>
      <c r="T17" s="316"/>
      <c r="U17" s="316"/>
      <c r="V17" s="316"/>
      <c r="W17" s="316"/>
      <c r="X17" s="316"/>
      <c r="Y17" s="316"/>
      <c r="Z17" s="316"/>
      <c r="AA17" s="316"/>
      <c r="AB17" s="316"/>
      <c r="AC17" s="261">
        <v>0.46</v>
      </c>
      <c r="AD17" s="316"/>
      <c r="AG17" s="260"/>
      <c r="AH17" s="260"/>
      <c r="AN17" s="317"/>
      <c r="AO17" s="318"/>
      <c r="AP17" s="318"/>
      <c r="CB17" s="319"/>
      <c r="CC17" s="319"/>
      <c r="CD17" s="319"/>
      <c r="CE17" s="319"/>
      <c r="DE17" s="320"/>
      <c r="DF17" s="320"/>
      <c r="FL17" s="323"/>
      <c r="FM17" s="323"/>
      <c r="FN17" s="323"/>
      <c r="FO17" s="323"/>
      <c r="FP17" s="324"/>
      <c r="FQ17" s="324"/>
      <c r="FR17" s="324"/>
      <c r="FS17" s="324"/>
      <c r="FT17" s="323"/>
      <c r="FU17" s="323"/>
      <c r="FV17" s="323"/>
      <c r="FW17" s="325"/>
      <c r="FX17" s="323"/>
      <c r="FY17" s="323"/>
      <c r="GC17" s="322"/>
      <c r="GD17" s="322"/>
      <c r="GE17" s="322"/>
      <c r="GF17" s="322"/>
      <c r="GG17" s="322"/>
      <c r="GH17" s="322"/>
      <c r="GI17" s="322"/>
      <c r="GJ17" s="322"/>
      <c r="GK17" s="322"/>
      <c r="GL17" s="322"/>
      <c r="GM17" s="322"/>
      <c r="GN17" s="322"/>
      <c r="GO17" s="322"/>
      <c r="GP17" s="322"/>
      <c r="GQ17" s="322"/>
      <c r="GR17" s="322"/>
      <c r="GS17" s="322"/>
      <c r="GT17" s="322"/>
      <c r="GU17" s="322"/>
      <c r="GV17" s="322"/>
      <c r="GW17" s="322"/>
      <c r="GX17" s="322"/>
      <c r="GY17" s="322"/>
      <c r="GZ17" s="322"/>
    </row>
    <row r="18" spans="2:259" s="260" customFormat="1">
      <c r="C18" s="261"/>
      <c r="H18" s="326"/>
      <c r="I18" s="326"/>
      <c r="J18" s="326"/>
      <c r="L18" s="323">
        <v>0.21199999999999999</v>
      </c>
      <c r="M18" s="323">
        <v>0.01</v>
      </c>
      <c r="P18" s="325"/>
      <c r="R18" s="325"/>
      <c r="V18" s="325"/>
      <c r="W18" s="325"/>
      <c r="X18" s="325"/>
      <c r="AC18" s="261">
        <v>0.47</v>
      </c>
      <c r="AN18" s="317"/>
      <c r="AO18" s="318"/>
      <c r="AP18" s="318"/>
      <c r="BS18" s="317">
        <v>0.01</v>
      </c>
      <c r="BX18" s="325"/>
      <c r="BY18" s="325"/>
      <c r="BZ18" s="317">
        <v>0.01</v>
      </c>
      <c r="CA18" s="317">
        <v>0.01</v>
      </c>
      <c r="CB18" s="326">
        <v>0.01</v>
      </c>
      <c r="CC18" s="326"/>
      <c r="CD18" s="326"/>
      <c r="CE18" s="326"/>
      <c r="CG18" s="325"/>
      <c r="CH18" s="325"/>
      <c r="CI18" s="325"/>
      <c r="CJ18" s="325"/>
      <c r="CK18" s="325">
        <v>0</v>
      </c>
      <c r="CL18" s="325">
        <v>0.02</v>
      </c>
      <c r="CM18" s="325">
        <v>0.02</v>
      </c>
      <c r="CN18" s="325"/>
      <c r="CO18" s="325"/>
      <c r="CP18" s="325"/>
      <c r="CQ18" s="325">
        <v>0</v>
      </c>
      <c r="CR18" s="325">
        <v>0</v>
      </c>
      <c r="CS18" s="325">
        <v>0</v>
      </c>
      <c r="CU18" s="260">
        <v>0.02</v>
      </c>
      <c r="DA18" s="325">
        <v>0.01</v>
      </c>
      <c r="DC18" s="260">
        <v>0.01</v>
      </c>
      <c r="DD18" s="260">
        <v>0.01</v>
      </c>
      <c r="DE18" s="325">
        <v>0.01</v>
      </c>
      <c r="DF18" s="325">
        <v>0.01</v>
      </c>
      <c r="DG18" s="260">
        <v>0.01</v>
      </c>
      <c r="DI18" s="260">
        <v>0.02</v>
      </c>
      <c r="DJ18" s="260">
        <v>0.01</v>
      </c>
      <c r="DL18" s="260">
        <v>0.01</v>
      </c>
      <c r="DM18" s="260">
        <v>0.01</v>
      </c>
      <c r="DN18" s="260">
        <v>0.01</v>
      </c>
      <c r="DO18" s="260">
        <v>0.01</v>
      </c>
      <c r="DW18" s="318">
        <v>0.01</v>
      </c>
      <c r="DX18" s="260">
        <v>0.01</v>
      </c>
      <c r="DY18" s="260">
        <v>0.01</v>
      </c>
      <c r="DZ18" s="260">
        <v>0.01</v>
      </c>
      <c r="ED18" s="260">
        <v>0.01</v>
      </c>
      <c r="EF18" s="260">
        <v>7.0000000000000007E-2</v>
      </c>
      <c r="EH18" s="260">
        <v>0.01</v>
      </c>
      <c r="EJ18" s="260">
        <v>0.01</v>
      </c>
      <c r="EY18" s="260">
        <v>0.01</v>
      </c>
      <c r="EZ18" s="260">
        <v>0.01</v>
      </c>
      <c r="FN18" s="323"/>
      <c r="FP18" s="266"/>
      <c r="FQ18" s="266"/>
      <c r="FR18" s="266"/>
      <c r="FS18" s="266"/>
      <c r="GH18" s="260">
        <v>0.02</v>
      </c>
      <c r="GI18" s="260">
        <v>0.02</v>
      </c>
      <c r="HB18" s="316"/>
      <c r="HL18" s="260">
        <v>0</v>
      </c>
      <c r="HT18" s="260">
        <v>0.02</v>
      </c>
      <c r="HV18" s="260">
        <v>0.03</v>
      </c>
      <c r="HY18" s="260">
        <v>0.02</v>
      </c>
      <c r="IA18" s="260">
        <v>0.03</v>
      </c>
      <c r="II18" s="260">
        <v>0.02</v>
      </c>
      <c r="IJ18" s="260">
        <v>0.01</v>
      </c>
      <c r="IX18" s="260">
        <v>0.02</v>
      </c>
      <c r="IY18" s="260">
        <v>0.01</v>
      </c>
    </row>
    <row r="19" spans="2:259">
      <c r="B19" s="291">
        <v>7.7080000000000002</v>
      </c>
      <c r="C19" s="327">
        <f>B19/$B$57</f>
        <v>0.4798008092125739</v>
      </c>
      <c r="D19" s="323">
        <v>0.02</v>
      </c>
      <c r="E19" s="323">
        <v>0.09</v>
      </c>
      <c r="F19" s="323">
        <v>0.1</v>
      </c>
      <c r="G19" s="323">
        <v>0.09</v>
      </c>
      <c r="H19" s="315">
        <v>0.02</v>
      </c>
      <c r="I19" s="315">
        <v>0.02</v>
      </c>
      <c r="J19" s="315">
        <v>0.02</v>
      </c>
      <c r="L19" s="323">
        <v>0.48199999999999998</v>
      </c>
      <c r="M19" s="328">
        <v>0.02</v>
      </c>
      <c r="N19" s="323">
        <v>0.48199999999999998</v>
      </c>
      <c r="O19" s="328">
        <v>0.01</v>
      </c>
      <c r="P19" s="323">
        <v>0.48199999999999998</v>
      </c>
      <c r="Q19" s="323">
        <v>0.02</v>
      </c>
      <c r="R19" s="323">
        <v>0.48199999999999998</v>
      </c>
      <c r="S19" s="323">
        <v>0.01</v>
      </c>
      <c r="T19" s="323" t="e">
        <f>ROUND(AVERAGE(C19,#REF!,#REF!),3)</f>
        <v>#REF!</v>
      </c>
      <c r="U19" s="323">
        <f>ROUNDDOWN(AVERAGE(H19,I19,J19),2)</f>
        <v>0.02</v>
      </c>
      <c r="V19" s="323">
        <v>0.48</v>
      </c>
      <c r="W19" s="323">
        <v>0.02</v>
      </c>
      <c r="X19" s="329">
        <v>7.5990000000000002</v>
      </c>
      <c r="Y19" s="323">
        <v>0.48</v>
      </c>
      <c r="Z19" s="323">
        <v>0.01</v>
      </c>
      <c r="AA19" s="323">
        <v>0.48</v>
      </c>
      <c r="AB19" s="323">
        <v>0.01</v>
      </c>
      <c r="AC19" s="265">
        <v>0.48299999999999998</v>
      </c>
      <c r="AD19" s="330">
        <v>0.01</v>
      </c>
      <c r="AE19" s="291">
        <v>0.02</v>
      </c>
      <c r="AF19" s="323">
        <v>0.02</v>
      </c>
      <c r="AG19" s="291">
        <v>0.02</v>
      </c>
      <c r="AH19" s="323">
        <v>0.01</v>
      </c>
      <c r="AI19" s="323">
        <v>0.01</v>
      </c>
      <c r="AJ19" s="323">
        <v>0.01</v>
      </c>
      <c r="AK19" s="323">
        <v>0.01</v>
      </c>
      <c r="AL19" s="323">
        <v>0.01</v>
      </c>
      <c r="AM19" s="323">
        <v>0.01</v>
      </c>
      <c r="AN19" s="317">
        <v>0.01</v>
      </c>
      <c r="AO19" s="317">
        <v>0.01</v>
      </c>
      <c r="AP19" s="317">
        <v>0.01</v>
      </c>
      <c r="AQ19" s="323">
        <v>0.03</v>
      </c>
      <c r="AR19" s="323">
        <v>0.02</v>
      </c>
      <c r="AS19" s="323">
        <v>0.02</v>
      </c>
      <c r="AT19" s="291">
        <v>0.03</v>
      </c>
      <c r="AU19" s="331">
        <v>0.03</v>
      </c>
      <c r="AV19" s="291">
        <v>0.02</v>
      </c>
      <c r="AW19" s="315">
        <v>0.02</v>
      </c>
      <c r="AX19" s="315">
        <v>0.02</v>
      </c>
      <c r="AY19" s="332">
        <v>0.02</v>
      </c>
      <c r="AZ19" s="332">
        <v>0.02</v>
      </c>
      <c r="BA19" s="332">
        <v>0.01</v>
      </c>
      <c r="BB19" s="323">
        <v>0.02</v>
      </c>
      <c r="BC19" s="328">
        <v>0.02</v>
      </c>
      <c r="BD19" s="328">
        <v>0.02</v>
      </c>
      <c r="BE19" s="323">
        <v>0.02</v>
      </c>
      <c r="BF19" s="328">
        <v>0.02</v>
      </c>
      <c r="BG19" s="291">
        <v>0.02</v>
      </c>
      <c r="BH19" s="328">
        <v>0.02</v>
      </c>
      <c r="BI19" s="291">
        <v>0.02</v>
      </c>
      <c r="BJ19" s="291">
        <v>0.01</v>
      </c>
      <c r="BK19" s="331">
        <v>0.01</v>
      </c>
      <c r="BL19" s="323">
        <v>0.02</v>
      </c>
      <c r="BM19" s="323">
        <v>0.02</v>
      </c>
      <c r="BN19" s="323">
        <v>0.02</v>
      </c>
      <c r="BO19" s="323">
        <v>0</v>
      </c>
      <c r="BP19" s="323">
        <v>0.02</v>
      </c>
      <c r="BQ19" s="328">
        <v>0.02</v>
      </c>
      <c r="BR19" s="324">
        <v>0.02</v>
      </c>
      <c r="BS19" s="324">
        <v>0.01</v>
      </c>
      <c r="BT19" s="324">
        <v>0.02</v>
      </c>
      <c r="BU19" s="324">
        <v>0.02</v>
      </c>
      <c r="BV19" s="323">
        <v>0.02</v>
      </c>
      <c r="BW19" s="323">
        <v>0.01</v>
      </c>
      <c r="BX19" s="323">
        <v>0.02</v>
      </c>
      <c r="BY19" s="323">
        <v>0.03</v>
      </c>
      <c r="BZ19" s="323">
        <v>0.01</v>
      </c>
      <c r="CA19" s="323">
        <v>0.01</v>
      </c>
      <c r="CB19" s="315">
        <v>0.01</v>
      </c>
      <c r="CC19" s="315">
        <v>0.01</v>
      </c>
      <c r="CD19" s="315"/>
      <c r="CE19" s="333">
        <v>0.03</v>
      </c>
      <c r="CF19" s="321"/>
      <c r="CG19" s="324">
        <v>0.03</v>
      </c>
      <c r="CH19" s="324"/>
      <c r="CI19" s="324"/>
      <c r="CJ19" s="324"/>
      <c r="CK19" s="324">
        <v>0.01</v>
      </c>
      <c r="CL19" s="324">
        <v>0</v>
      </c>
      <c r="CM19" s="324">
        <v>0.01</v>
      </c>
      <c r="CN19" s="324">
        <v>0.02</v>
      </c>
      <c r="CO19" s="324"/>
      <c r="CP19" s="324">
        <v>0.03</v>
      </c>
      <c r="CQ19" s="324">
        <v>0.04</v>
      </c>
      <c r="CR19" s="324">
        <v>0.03</v>
      </c>
      <c r="CS19" s="324">
        <v>0.04</v>
      </c>
      <c r="CT19" s="321">
        <v>0.03</v>
      </c>
      <c r="CU19" s="321">
        <v>0.01</v>
      </c>
      <c r="CV19" s="321">
        <v>0.03</v>
      </c>
      <c r="CW19" s="321">
        <v>0.03</v>
      </c>
      <c r="CX19" s="321">
        <v>0.02</v>
      </c>
      <c r="CY19" s="321">
        <v>0.04</v>
      </c>
      <c r="CZ19" s="321">
        <v>0.01</v>
      </c>
      <c r="DA19" s="324">
        <v>0.01</v>
      </c>
      <c r="DB19" s="321">
        <v>0.02</v>
      </c>
      <c r="DC19" s="291">
        <v>0.01</v>
      </c>
      <c r="DD19" s="291">
        <v>0.01</v>
      </c>
      <c r="DE19" s="323">
        <v>0.01</v>
      </c>
      <c r="DF19" s="323">
        <v>0.01</v>
      </c>
      <c r="DG19" s="291">
        <v>0.01</v>
      </c>
      <c r="DI19" s="291">
        <v>0.01</v>
      </c>
      <c r="DJ19" s="291">
        <v>0.01</v>
      </c>
      <c r="DK19" s="291">
        <v>0.05</v>
      </c>
      <c r="DL19" s="291">
        <v>0.01</v>
      </c>
      <c r="DM19" s="291">
        <v>0.01</v>
      </c>
      <c r="DN19" s="291">
        <v>0.01</v>
      </c>
      <c r="DO19" s="291">
        <v>0.01</v>
      </c>
      <c r="DP19" s="291">
        <v>0.02</v>
      </c>
      <c r="DQ19" s="291">
        <v>0.02</v>
      </c>
      <c r="DR19" s="291">
        <v>0.03</v>
      </c>
      <c r="DS19" s="291">
        <v>0.06</v>
      </c>
      <c r="DT19" s="291">
        <v>0.03</v>
      </c>
      <c r="DU19" s="291">
        <v>0.02</v>
      </c>
      <c r="DW19" s="291">
        <v>0.01</v>
      </c>
      <c r="DX19" s="291">
        <v>0.01</v>
      </c>
      <c r="DY19" s="291">
        <v>0.01</v>
      </c>
      <c r="DZ19" s="291">
        <v>0.01</v>
      </c>
      <c r="EA19" s="291">
        <v>0.01</v>
      </c>
      <c r="EB19" s="291">
        <v>0.01</v>
      </c>
      <c r="EE19" s="291">
        <v>0.01</v>
      </c>
      <c r="EG19" s="291">
        <v>0.01</v>
      </c>
      <c r="EH19" s="291">
        <v>0.01</v>
      </c>
      <c r="EI19" s="291">
        <v>0.01</v>
      </c>
      <c r="EJ19" s="291">
        <v>0.01</v>
      </c>
      <c r="EK19" s="291">
        <v>0.04</v>
      </c>
      <c r="EP19" s="291">
        <v>0.01</v>
      </c>
      <c r="EQ19" s="291">
        <v>0.04</v>
      </c>
      <c r="ER19" s="291">
        <v>0.01</v>
      </c>
      <c r="ES19" s="291">
        <v>0.03</v>
      </c>
      <c r="EW19" s="291">
        <v>0.03</v>
      </c>
      <c r="EX19" s="291">
        <v>0.03</v>
      </c>
      <c r="EY19" s="291">
        <v>0.01</v>
      </c>
      <c r="EZ19" s="291">
        <v>0.01</v>
      </c>
      <c r="FA19" s="291">
        <v>0.01</v>
      </c>
      <c r="FB19" s="291">
        <v>0.01</v>
      </c>
      <c r="FL19" s="291">
        <v>0.02</v>
      </c>
      <c r="FM19" s="291">
        <v>0.02</v>
      </c>
      <c r="FN19" s="323"/>
      <c r="FP19" s="321"/>
      <c r="FQ19" s="321"/>
      <c r="FR19" s="321"/>
      <c r="FS19" s="321"/>
      <c r="FT19" s="291">
        <v>0.03</v>
      </c>
      <c r="FU19" s="291">
        <v>0.03</v>
      </c>
      <c r="FW19" s="260">
        <v>0.03</v>
      </c>
      <c r="FX19" s="291">
        <v>0.03</v>
      </c>
      <c r="FZ19" s="291">
        <v>0.03</v>
      </c>
      <c r="GJ19" s="291">
        <v>0.02</v>
      </c>
      <c r="GK19" s="291">
        <v>0.01</v>
      </c>
      <c r="GL19" s="291">
        <v>0.02</v>
      </c>
      <c r="GM19" s="291">
        <v>0.03</v>
      </c>
      <c r="GN19" s="291">
        <v>0.05</v>
      </c>
      <c r="GQ19" s="291">
        <v>0.01</v>
      </c>
      <c r="GR19" s="291">
        <v>0.01</v>
      </c>
      <c r="GS19" s="291">
        <v>0.03</v>
      </c>
      <c r="GU19" s="291">
        <v>0.03</v>
      </c>
      <c r="GV19" s="291">
        <v>0.03</v>
      </c>
      <c r="GX19" s="291">
        <v>0.01</v>
      </c>
      <c r="GY19" s="291">
        <v>0.01</v>
      </c>
      <c r="GZ19" s="291">
        <v>0.01</v>
      </c>
      <c r="HA19" s="291">
        <v>0.03</v>
      </c>
      <c r="HB19" s="316">
        <v>0.01</v>
      </c>
      <c r="HC19" s="260">
        <v>0.01</v>
      </c>
      <c r="HF19" s="260">
        <v>0.01</v>
      </c>
      <c r="HG19" s="260">
        <v>0</v>
      </c>
      <c r="HJ19" s="260">
        <v>0</v>
      </c>
      <c r="HK19" s="260">
        <v>0.01</v>
      </c>
      <c r="HM19" s="260">
        <v>0.03</v>
      </c>
      <c r="HN19" s="260">
        <v>0.03</v>
      </c>
      <c r="HO19" s="260">
        <v>0.04</v>
      </c>
      <c r="HR19" s="260">
        <v>0.03</v>
      </c>
      <c r="HS19" s="260">
        <v>0.02</v>
      </c>
      <c r="HV19" s="260">
        <v>0.01</v>
      </c>
      <c r="HX19" s="260">
        <v>0.01</v>
      </c>
      <c r="IA19" s="260">
        <v>0.01</v>
      </c>
      <c r="IC19" s="260">
        <v>0.02</v>
      </c>
      <c r="ID19" s="260">
        <v>0.01</v>
      </c>
      <c r="IE19" s="260">
        <v>0.01</v>
      </c>
      <c r="IK19" s="260">
        <v>0.01</v>
      </c>
      <c r="IL19" s="260">
        <v>0</v>
      </c>
      <c r="IM19" s="260">
        <v>0</v>
      </c>
      <c r="IP19" s="260">
        <v>0.01</v>
      </c>
      <c r="IQ19" s="260">
        <v>0.01</v>
      </c>
      <c r="IR19" s="260">
        <v>0.01</v>
      </c>
      <c r="IS19" s="260">
        <v>0.03</v>
      </c>
      <c r="IT19" s="260">
        <v>0.03</v>
      </c>
      <c r="IW19" s="260">
        <v>0.04</v>
      </c>
    </row>
    <row r="20" spans="2:259">
      <c r="C20" s="327"/>
      <c r="D20" s="323"/>
      <c r="E20" s="323"/>
      <c r="F20" s="323"/>
      <c r="G20" s="323"/>
      <c r="L20" s="323"/>
      <c r="M20" s="328"/>
      <c r="N20" s="323"/>
      <c r="O20" s="328"/>
      <c r="P20" s="323"/>
      <c r="Q20" s="323"/>
      <c r="R20" s="323"/>
      <c r="S20" s="323"/>
      <c r="T20" s="323"/>
      <c r="U20" s="323"/>
      <c r="V20" s="323"/>
      <c r="W20" s="323"/>
      <c r="X20" s="329"/>
      <c r="Y20" s="323"/>
      <c r="Z20" s="323"/>
      <c r="AA20" s="323"/>
      <c r="AB20" s="323"/>
      <c r="AC20" s="265">
        <v>0.49</v>
      </c>
      <c r="AD20" s="330"/>
      <c r="AF20" s="323"/>
      <c r="AH20" s="323"/>
      <c r="AI20" s="323"/>
      <c r="AJ20" s="323"/>
      <c r="AK20" s="323"/>
      <c r="AL20" s="323"/>
      <c r="AM20" s="323"/>
      <c r="AN20" s="317"/>
      <c r="AO20" s="317"/>
      <c r="AP20" s="317"/>
      <c r="AQ20" s="323"/>
      <c r="AR20" s="323"/>
      <c r="AS20" s="323"/>
      <c r="AU20" s="331"/>
      <c r="AW20" s="315"/>
      <c r="AX20" s="315"/>
      <c r="AY20" s="332"/>
      <c r="AZ20" s="332"/>
      <c r="BA20" s="332"/>
      <c r="BB20" s="323"/>
      <c r="BC20" s="328"/>
      <c r="BD20" s="328"/>
      <c r="BE20" s="323"/>
      <c r="BF20" s="328"/>
      <c r="BH20" s="328"/>
      <c r="BK20" s="331"/>
      <c r="BL20" s="323"/>
      <c r="BM20" s="323"/>
      <c r="BN20" s="323"/>
      <c r="BO20" s="323"/>
      <c r="BP20" s="323"/>
      <c r="BQ20" s="328"/>
      <c r="BR20" s="324"/>
      <c r="BS20" s="324"/>
      <c r="BT20" s="324"/>
      <c r="BU20" s="324"/>
      <c r="BV20" s="323"/>
      <c r="BW20" s="323"/>
      <c r="BX20" s="323"/>
      <c r="BY20" s="323"/>
      <c r="BZ20" s="323"/>
      <c r="CA20" s="323"/>
      <c r="CB20" s="315"/>
      <c r="CC20" s="315"/>
      <c r="CD20" s="315"/>
      <c r="CE20" s="333"/>
      <c r="CF20" s="321"/>
      <c r="CG20" s="324"/>
      <c r="CH20" s="324"/>
      <c r="CI20" s="324"/>
      <c r="CJ20" s="324">
        <v>0.04</v>
      </c>
      <c r="CK20" s="324"/>
      <c r="CL20" s="324"/>
      <c r="CM20" s="324"/>
      <c r="CN20" s="324"/>
      <c r="CO20" s="324"/>
      <c r="CP20" s="324"/>
      <c r="CQ20" s="324"/>
      <c r="CR20" s="324"/>
      <c r="CS20" s="324"/>
      <c r="CT20" s="321"/>
      <c r="CU20" s="321"/>
      <c r="CV20" s="321"/>
      <c r="CW20" s="321"/>
      <c r="CX20" s="321"/>
      <c r="CY20" s="321"/>
      <c r="CZ20" s="321">
        <v>0.06</v>
      </c>
      <c r="DA20" s="324"/>
      <c r="DB20" s="321"/>
      <c r="DE20" s="323"/>
      <c r="DF20" s="323"/>
      <c r="EA20" s="291">
        <v>0.01</v>
      </c>
      <c r="EB20" s="291">
        <v>0.01</v>
      </c>
      <c r="ED20" s="291">
        <v>0.01</v>
      </c>
      <c r="EE20" s="291">
        <v>0.01</v>
      </c>
      <c r="EG20" s="291">
        <v>0.01</v>
      </c>
      <c r="EO20" s="291">
        <v>0.02</v>
      </c>
      <c r="EP20" s="291">
        <v>0.01</v>
      </c>
      <c r="ER20" s="291">
        <v>0.01</v>
      </c>
      <c r="ET20" s="291">
        <v>0.02</v>
      </c>
      <c r="EU20" s="291">
        <v>0.03</v>
      </c>
      <c r="EV20" s="291">
        <v>0.03</v>
      </c>
      <c r="FA20" s="291">
        <v>0.01</v>
      </c>
      <c r="FB20" s="291">
        <v>0.01</v>
      </c>
      <c r="FK20" s="291">
        <v>0.01</v>
      </c>
      <c r="FL20" s="291">
        <v>0.01</v>
      </c>
      <c r="FM20" s="291">
        <v>0.01</v>
      </c>
      <c r="FN20" s="323">
        <v>0.02</v>
      </c>
      <c r="FO20" s="291">
        <v>0.02</v>
      </c>
      <c r="FP20" s="321">
        <v>0.01</v>
      </c>
      <c r="FQ20" s="321">
        <v>0.04</v>
      </c>
      <c r="FR20" s="321"/>
      <c r="FS20" s="321">
        <v>0.04</v>
      </c>
      <c r="FV20" s="291">
        <v>0.02</v>
      </c>
      <c r="FY20" s="291">
        <v>0.04</v>
      </c>
      <c r="GA20" s="291">
        <v>0.03</v>
      </c>
      <c r="GB20" s="291">
        <v>0.03</v>
      </c>
      <c r="GE20" s="291">
        <v>0.03</v>
      </c>
      <c r="GF20" s="291">
        <v>0.02</v>
      </c>
      <c r="GG20" s="291">
        <v>0.03</v>
      </c>
      <c r="GH20" s="291">
        <v>0.01</v>
      </c>
      <c r="GI20" s="291">
        <v>0.01</v>
      </c>
      <c r="GJ20" s="291">
        <v>0.01</v>
      </c>
      <c r="GK20" s="291">
        <v>0.01</v>
      </c>
      <c r="GO20" s="291">
        <v>0.06</v>
      </c>
      <c r="GP20" s="291">
        <v>0.03</v>
      </c>
      <c r="GQ20" s="291">
        <v>0.01</v>
      </c>
      <c r="GR20" s="291">
        <v>0.01</v>
      </c>
      <c r="GT20" s="291">
        <v>0.03</v>
      </c>
      <c r="GW20" s="291">
        <v>0.03</v>
      </c>
      <c r="GX20" s="291">
        <v>0.01</v>
      </c>
      <c r="GY20" s="291">
        <v>0.01</v>
      </c>
      <c r="GZ20" s="291">
        <v>0.01</v>
      </c>
      <c r="HC20" s="260">
        <v>0.01</v>
      </c>
      <c r="HD20" s="260">
        <v>0.01</v>
      </c>
      <c r="HE20" s="260">
        <v>0.01</v>
      </c>
      <c r="HG20" s="260">
        <v>0.01</v>
      </c>
      <c r="HH20" s="260">
        <v>0.02</v>
      </c>
      <c r="HI20" s="260">
        <v>0.04</v>
      </c>
      <c r="HJ20" s="260">
        <v>0.02</v>
      </c>
      <c r="HK20" s="260">
        <v>0.01</v>
      </c>
      <c r="HP20" s="260">
        <v>0.05</v>
      </c>
      <c r="HQ20" s="260">
        <v>0.03</v>
      </c>
      <c r="HS20" s="260">
        <v>0.01</v>
      </c>
      <c r="HT20" s="260">
        <v>0.01</v>
      </c>
      <c r="HU20" s="260">
        <v>0.04</v>
      </c>
      <c r="HW20" s="260">
        <v>0.05</v>
      </c>
      <c r="HX20" s="260">
        <v>0.01</v>
      </c>
      <c r="HY20" s="260">
        <v>0.01</v>
      </c>
      <c r="HZ20" s="260">
        <v>0.04</v>
      </c>
      <c r="IB20" s="260">
        <v>0.05</v>
      </c>
      <c r="IC20" s="260">
        <v>0.01</v>
      </c>
      <c r="ID20" s="260">
        <v>0.01</v>
      </c>
      <c r="IE20" s="260">
        <v>0.01</v>
      </c>
      <c r="II20" s="260">
        <v>0.01</v>
      </c>
      <c r="IJ20" s="260">
        <v>0.01</v>
      </c>
      <c r="IK20" s="260">
        <v>0.01</v>
      </c>
      <c r="IL20" s="260">
        <v>0.02</v>
      </c>
      <c r="IM20" s="260">
        <v>0.01</v>
      </c>
      <c r="IN20" s="260">
        <v>0.02</v>
      </c>
      <c r="IO20" s="260">
        <v>0.02</v>
      </c>
      <c r="IP20" s="260">
        <v>0.01</v>
      </c>
      <c r="IQ20" s="260">
        <v>0.01</v>
      </c>
      <c r="IR20" s="260">
        <v>0.01</v>
      </c>
      <c r="IX20" s="260">
        <v>0.01</v>
      </c>
      <c r="IY20" s="260">
        <v>0.01</v>
      </c>
    </row>
    <row r="21" spans="2:259">
      <c r="B21" s="291">
        <v>7.9710000000000001</v>
      </c>
      <c r="C21" s="327">
        <f>B21/$B$57</f>
        <v>0.49617180205415495</v>
      </c>
      <c r="D21" s="323">
        <v>0</v>
      </c>
      <c r="E21" s="323" t="s">
        <v>795</v>
      </c>
      <c r="F21" s="323" t="s">
        <v>796</v>
      </c>
      <c r="G21" s="323" t="s">
        <v>797</v>
      </c>
      <c r="H21" s="315">
        <v>0</v>
      </c>
      <c r="I21" s="315">
        <v>0</v>
      </c>
      <c r="J21" s="315">
        <v>0</v>
      </c>
      <c r="L21" s="323">
        <v>0.49399999999999999</v>
      </c>
      <c r="M21" s="323">
        <v>0</v>
      </c>
      <c r="N21" s="323">
        <v>0.49399999999999999</v>
      </c>
      <c r="O21" s="323">
        <v>0</v>
      </c>
      <c r="P21" s="323">
        <v>0.497</v>
      </c>
      <c r="Q21" s="323">
        <v>0</v>
      </c>
      <c r="R21" s="323">
        <v>0.495</v>
      </c>
      <c r="S21" s="323">
        <v>0</v>
      </c>
      <c r="T21" s="323" t="e">
        <f>ROUND(AVERAGE(C21,#REF!,#REF!),3)</f>
        <v>#REF!</v>
      </c>
      <c r="U21" s="323">
        <f>ROUNDDOWN(AVERAGE(H21,I21,J21),2)</f>
        <v>0</v>
      </c>
      <c r="V21" s="323">
        <v>0.49</v>
      </c>
      <c r="W21" s="323">
        <v>0</v>
      </c>
      <c r="X21" s="329">
        <v>7.8330000000000002</v>
      </c>
      <c r="Y21" s="323">
        <v>0.5</v>
      </c>
      <c r="Z21" s="323">
        <v>0</v>
      </c>
      <c r="AA21" s="323">
        <v>0.5</v>
      </c>
      <c r="AB21" s="323">
        <v>0</v>
      </c>
      <c r="AC21" s="265">
        <v>0.496</v>
      </c>
      <c r="AD21" s="334">
        <v>0</v>
      </c>
      <c r="AE21" s="323">
        <v>0</v>
      </c>
      <c r="AF21" s="323">
        <v>0</v>
      </c>
      <c r="AG21" s="317">
        <v>0</v>
      </c>
      <c r="AH21" s="323">
        <v>0</v>
      </c>
      <c r="AI21" s="323">
        <v>0</v>
      </c>
      <c r="AJ21" s="323">
        <v>0</v>
      </c>
      <c r="AK21" s="323">
        <v>0</v>
      </c>
      <c r="AL21" s="323">
        <v>0</v>
      </c>
      <c r="AM21" s="323">
        <v>0</v>
      </c>
      <c r="AN21" s="317">
        <v>0</v>
      </c>
      <c r="AO21" s="317">
        <v>0</v>
      </c>
      <c r="AP21" s="317">
        <v>0.01</v>
      </c>
      <c r="AQ21" s="323"/>
      <c r="AR21" s="323">
        <v>0</v>
      </c>
      <c r="AS21" s="323">
        <v>0</v>
      </c>
      <c r="AT21" s="291">
        <v>0</v>
      </c>
      <c r="AU21" s="291">
        <v>0</v>
      </c>
      <c r="AV21" s="291">
        <v>0</v>
      </c>
      <c r="AW21" s="315">
        <v>0</v>
      </c>
      <c r="AX21" s="315">
        <v>0</v>
      </c>
      <c r="AY21" s="315">
        <v>0</v>
      </c>
      <c r="AZ21" s="315">
        <v>0</v>
      </c>
      <c r="BA21" s="315">
        <v>0</v>
      </c>
      <c r="BB21" s="323">
        <v>0</v>
      </c>
      <c r="BC21" s="323">
        <v>0</v>
      </c>
      <c r="BD21" s="323">
        <v>0</v>
      </c>
      <c r="BE21" s="323">
        <v>0</v>
      </c>
      <c r="BF21" s="323">
        <v>0</v>
      </c>
      <c r="BH21" s="323">
        <v>0.01</v>
      </c>
      <c r="BI21" s="291">
        <v>0</v>
      </c>
      <c r="BL21" s="323">
        <v>0</v>
      </c>
      <c r="BM21" s="323">
        <v>0.01</v>
      </c>
      <c r="BN21" s="323">
        <v>0.01</v>
      </c>
      <c r="BO21" s="323">
        <v>0.01</v>
      </c>
      <c r="BP21" s="323">
        <v>0.01</v>
      </c>
      <c r="BQ21" s="323">
        <v>0.01</v>
      </c>
      <c r="BR21" s="323">
        <v>0.01</v>
      </c>
      <c r="BS21" s="323">
        <v>0.01</v>
      </c>
      <c r="BT21" s="323">
        <v>0</v>
      </c>
      <c r="BU21" s="323">
        <v>0</v>
      </c>
      <c r="BV21" s="323">
        <v>0</v>
      </c>
      <c r="BW21" s="323">
        <v>0</v>
      </c>
      <c r="BX21" s="323">
        <v>0.01</v>
      </c>
      <c r="BY21" s="323">
        <v>0.01</v>
      </c>
      <c r="BZ21" s="323">
        <v>0.01</v>
      </c>
      <c r="CA21" s="323">
        <v>0.01</v>
      </c>
      <c r="CB21" s="315">
        <v>0.01</v>
      </c>
      <c r="CC21" s="315">
        <v>0.01</v>
      </c>
      <c r="CD21" s="315"/>
      <c r="CE21" s="315">
        <v>0.01</v>
      </c>
      <c r="CG21" s="323">
        <v>0.01</v>
      </c>
      <c r="CH21" s="323">
        <v>0.03</v>
      </c>
      <c r="CI21" s="323">
        <v>0.03</v>
      </c>
      <c r="CJ21" s="323">
        <v>0</v>
      </c>
      <c r="CK21" s="323">
        <v>0</v>
      </c>
      <c r="CL21" s="323">
        <v>0</v>
      </c>
      <c r="CM21" s="323">
        <v>0</v>
      </c>
      <c r="CN21" s="323">
        <v>0</v>
      </c>
      <c r="CO21" s="323"/>
      <c r="CP21" s="323">
        <v>0.01</v>
      </c>
      <c r="CQ21" s="323">
        <v>0</v>
      </c>
      <c r="CR21" s="323">
        <v>0</v>
      </c>
      <c r="CS21" s="323">
        <v>0</v>
      </c>
      <c r="CT21" s="291">
        <v>0.01</v>
      </c>
      <c r="CU21" s="291">
        <v>0.01</v>
      </c>
      <c r="CV21" s="291">
        <v>0.01</v>
      </c>
      <c r="CW21" s="291">
        <v>0.01</v>
      </c>
      <c r="CX21" s="291">
        <v>0.01</v>
      </c>
      <c r="CY21" s="291">
        <v>0.01</v>
      </c>
      <c r="DA21" s="323">
        <v>0</v>
      </c>
      <c r="DB21" s="291">
        <v>0</v>
      </c>
      <c r="DC21" s="291">
        <v>0.01</v>
      </c>
      <c r="DD21" s="291">
        <v>0.01</v>
      </c>
      <c r="DE21" s="323">
        <v>0.01</v>
      </c>
      <c r="DF21" s="323">
        <v>0.01</v>
      </c>
      <c r="DG21" s="291">
        <v>0.01</v>
      </c>
      <c r="DI21" s="291">
        <v>0.01</v>
      </c>
      <c r="DJ21" s="291">
        <v>0.01</v>
      </c>
      <c r="DL21" s="291">
        <v>0.01</v>
      </c>
      <c r="DM21" s="291">
        <v>0.01</v>
      </c>
      <c r="DN21" s="291">
        <v>0.02</v>
      </c>
      <c r="DO21" s="291">
        <v>0.01</v>
      </c>
      <c r="DP21" s="291">
        <v>0.01</v>
      </c>
      <c r="DQ21" s="291">
        <v>0.01</v>
      </c>
      <c r="DR21" s="291">
        <v>0.01</v>
      </c>
      <c r="DT21" s="291">
        <v>0.01</v>
      </c>
      <c r="DU21" s="291">
        <v>0.01</v>
      </c>
      <c r="DW21" s="291">
        <v>0.02</v>
      </c>
      <c r="DX21" s="291">
        <v>0.01</v>
      </c>
      <c r="DY21" s="291">
        <v>0.01</v>
      </c>
      <c r="DZ21" s="291">
        <v>0.01</v>
      </c>
      <c r="EA21" s="291">
        <v>0.01</v>
      </c>
      <c r="EB21" s="291">
        <v>0.01</v>
      </c>
      <c r="ED21" s="291">
        <v>0.01</v>
      </c>
      <c r="EE21" s="291">
        <v>0.01</v>
      </c>
      <c r="EG21" s="291">
        <v>0.01</v>
      </c>
      <c r="EO21" s="291">
        <v>0.02</v>
      </c>
      <c r="EP21" s="291">
        <v>0.02</v>
      </c>
      <c r="EQ21" s="291">
        <v>0.02</v>
      </c>
      <c r="ER21" s="291">
        <v>0.01</v>
      </c>
      <c r="ES21" s="291">
        <v>0.01</v>
      </c>
      <c r="EY21" s="291">
        <v>0.01</v>
      </c>
      <c r="EZ21" s="291">
        <v>0.01</v>
      </c>
      <c r="FA21" s="291">
        <v>0.01</v>
      </c>
      <c r="FB21" s="291">
        <v>0.01</v>
      </c>
      <c r="FN21" s="323"/>
      <c r="FP21" s="321"/>
      <c r="FQ21" s="321"/>
      <c r="FR21" s="321">
        <v>0.01</v>
      </c>
      <c r="FS21" s="321"/>
      <c r="GA21" s="291">
        <v>0.01</v>
      </c>
      <c r="GB21" s="291">
        <v>0.01</v>
      </c>
      <c r="GC21" s="291">
        <v>0.01</v>
      </c>
      <c r="GD21" s="291">
        <v>0.01</v>
      </c>
      <c r="GH21" s="291">
        <v>0.02</v>
      </c>
      <c r="GI21" s="291">
        <v>0.01</v>
      </c>
      <c r="GO21" s="291">
        <v>0.01</v>
      </c>
      <c r="GR21" s="291">
        <v>0</v>
      </c>
      <c r="GY21" s="291">
        <v>0</v>
      </c>
      <c r="GZ21" s="291">
        <v>0</v>
      </c>
      <c r="HB21" s="316">
        <v>0</v>
      </c>
      <c r="HD21" s="260">
        <v>0</v>
      </c>
      <c r="HE21" s="260">
        <v>0</v>
      </c>
      <c r="HF21" s="260">
        <v>0</v>
      </c>
      <c r="HJ21" s="260">
        <v>0.01</v>
      </c>
      <c r="HK21" s="260">
        <v>0</v>
      </c>
      <c r="HL21" s="260">
        <v>0.01</v>
      </c>
      <c r="HO21" s="260">
        <v>0.01</v>
      </c>
      <c r="HP21" s="260">
        <v>0.01</v>
      </c>
      <c r="HT21" s="260">
        <v>0.01</v>
      </c>
      <c r="HV21" s="260">
        <v>0</v>
      </c>
      <c r="HX21" s="260">
        <v>0.01</v>
      </c>
      <c r="HY21" s="260">
        <v>0.01</v>
      </c>
      <c r="IA21" s="260">
        <v>0</v>
      </c>
      <c r="IE21" s="260">
        <v>0.01</v>
      </c>
      <c r="II21" s="260">
        <v>0</v>
      </c>
      <c r="IJ21" s="260">
        <v>0.01</v>
      </c>
      <c r="IK21" s="260">
        <v>0.01</v>
      </c>
      <c r="IL21" s="260">
        <v>0</v>
      </c>
      <c r="IM21" s="260">
        <v>0</v>
      </c>
      <c r="IQ21" s="260">
        <v>0.01</v>
      </c>
      <c r="IR21" s="260">
        <v>0.01</v>
      </c>
      <c r="IX21" s="260">
        <v>0</v>
      </c>
      <c r="IY21" s="260">
        <v>0</v>
      </c>
    </row>
    <row r="22" spans="2:259">
      <c r="C22" s="327"/>
      <c r="D22" s="323"/>
      <c r="E22" s="323"/>
      <c r="F22" s="323"/>
      <c r="G22" s="323"/>
      <c r="L22" s="323"/>
      <c r="M22" s="323"/>
      <c r="N22" s="323"/>
      <c r="O22" s="323"/>
      <c r="P22" s="323"/>
      <c r="Q22" s="323"/>
      <c r="R22" s="323"/>
      <c r="S22" s="323"/>
      <c r="T22" s="323"/>
      <c r="U22" s="323"/>
      <c r="V22" s="323"/>
      <c r="W22" s="323"/>
      <c r="X22" s="329"/>
      <c r="Y22" s="323"/>
      <c r="Z22" s="323"/>
      <c r="AA22" s="323"/>
      <c r="AB22" s="323"/>
      <c r="AC22" s="265">
        <v>0.51</v>
      </c>
      <c r="AD22" s="334"/>
      <c r="AE22" s="323"/>
      <c r="AF22" s="323"/>
      <c r="AG22" s="317"/>
      <c r="AH22" s="323"/>
      <c r="AI22" s="323"/>
      <c r="AJ22" s="323"/>
      <c r="AK22" s="323"/>
      <c r="AL22" s="323"/>
      <c r="AM22" s="323"/>
      <c r="AN22" s="317"/>
      <c r="AO22" s="317"/>
      <c r="AP22" s="317"/>
      <c r="AQ22" s="323"/>
      <c r="AR22" s="323"/>
      <c r="AS22" s="323"/>
      <c r="AW22" s="315"/>
      <c r="AX22" s="315"/>
      <c r="AY22" s="315"/>
      <c r="AZ22" s="315"/>
      <c r="BA22" s="315"/>
      <c r="BB22" s="323"/>
      <c r="BC22" s="323"/>
      <c r="BD22" s="323"/>
      <c r="BE22" s="323"/>
      <c r="BF22" s="323"/>
      <c r="BH22" s="323"/>
      <c r="BL22" s="323"/>
      <c r="BM22" s="323"/>
      <c r="BN22" s="323"/>
      <c r="BO22" s="323"/>
      <c r="BP22" s="323"/>
      <c r="BQ22" s="323"/>
      <c r="BR22" s="323"/>
      <c r="BS22" s="323"/>
      <c r="BT22" s="323"/>
      <c r="BU22" s="323"/>
      <c r="BV22" s="323"/>
      <c r="BW22" s="323"/>
      <c r="BX22" s="323"/>
      <c r="BY22" s="323"/>
      <c r="BZ22" s="323"/>
      <c r="CA22" s="323"/>
      <c r="CB22" s="315"/>
      <c r="CC22" s="315"/>
      <c r="CD22" s="315"/>
      <c r="CE22" s="315"/>
      <c r="CG22" s="323"/>
      <c r="CH22" s="323"/>
      <c r="CI22" s="323"/>
      <c r="CJ22" s="323"/>
      <c r="CK22" s="323"/>
      <c r="CL22" s="323"/>
      <c r="CM22" s="323"/>
      <c r="CN22" s="323"/>
      <c r="CO22" s="323">
        <v>0.04</v>
      </c>
      <c r="CP22" s="323"/>
      <c r="CQ22" s="323"/>
      <c r="CR22" s="323"/>
      <c r="CS22" s="323"/>
      <c r="DA22" s="323"/>
      <c r="DE22" s="323"/>
      <c r="DF22" s="323"/>
      <c r="DK22" s="291">
        <v>0.01</v>
      </c>
      <c r="DS22" s="291">
        <v>0.01</v>
      </c>
      <c r="FL22" s="291">
        <v>0.01</v>
      </c>
      <c r="FM22" s="291">
        <v>0.01</v>
      </c>
      <c r="FN22" s="323">
        <v>0.01</v>
      </c>
      <c r="FO22" s="291">
        <v>0.01</v>
      </c>
      <c r="FP22" s="321"/>
      <c r="FQ22" s="321"/>
      <c r="FR22" s="321"/>
      <c r="FS22" s="321"/>
      <c r="FT22" s="291">
        <v>0.01</v>
      </c>
      <c r="FU22" s="291">
        <v>0.01</v>
      </c>
      <c r="FV22" s="291">
        <v>0.01</v>
      </c>
      <c r="FW22" s="260">
        <v>0</v>
      </c>
      <c r="FX22" s="291">
        <v>0.01</v>
      </c>
      <c r="FY22" s="291">
        <v>0.01</v>
      </c>
      <c r="FZ22" s="291">
        <v>0.01</v>
      </c>
      <c r="GE22" s="291">
        <v>0.01</v>
      </c>
      <c r="GF22" s="291">
        <v>0.01</v>
      </c>
      <c r="GG22" s="291">
        <v>0.02</v>
      </c>
      <c r="GJ22" s="291">
        <v>0.01</v>
      </c>
      <c r="GK22" s="291">
        <v>0.01</v>
      </c>
      <c r="GL22" s="291">
        <v>0.01</v>
      </c>
      <c r="GM22" s="291">
        <v>0.01</v>
      </c>
      <c r="GN22" s="291">
        <v>0.01</v>
      </c>
      <c r="GP22" s="291">
        <v>0</v>
      </c>
      <c r="GQ22" s="291">
        <v>0.01</v>
      </c>
      <c r="GS22" s="291">
        <v>0.01</v>
      </c>
      <c r="GT22" s="291">
        <v>0</v>
      </c>
      <c r="GU22" s="291">
        <v>0</v>
      </c>
      <c r="GV22" s="291">
        <v>0</v>
      </c>
      <c r="GW22" s="291">
        <v>0.01</v>
      </c>
      <c r="HA22" s="291">
        <v>0.01</v>
      </c>
      <c r="HC22" s="260">
        <v>0</v>
      </c>
      <c r="HG22" s="260">
        <v>0</v>
      </c>
      <c r="HH22" s="260">
        <v>0.01</v>
      </c>
      <c r="HI22" s="260">
        <v>0.01</v>
      </c>
      <c r="HL22" s="260">
        <v>0</v>
      </c>
      <c r="HM22" s="260">
        <v>0</v>
      </c>
      <c r="HN22" s="260">
        <v>0.01</v>
      </c>
      <c r="HQ22" s="260">
        <v>0.01</v>
      </c>
      <c r="HR22" s="260">
        <v>0.01</v>
      </c>
      <c r="HU22" s="260">
        <v>0.01</v>
      </c>
      <c r="HW22" s="260">
        <v>0.01</v>
      </c>
      <c r="HZ22" s="260">
        <v>0.01</v>
      </c>
      <c r="IB22" s="260">
        <v>0.01</v>
      </c>
      <c r="IC22" s="260">
        <v>0.01</v>
      </c>
      <c r="ID22" s="260">
        <v>0.01</v>
      </c>
      <c r="IN22" s="260">
        <v>0</v>
      </c>
      <c r="IO22" s="260">
        <v>0.01</v>
      </c>
      <c r="IP22" s="260">
        <v>0.01</v>
      </c>
      <c r="IS22" s="260">
        <v>0.01</v>
      </c>
      <c r="IT22" s="260">
        <v>0</v>
      </c>
      <c r="IW22" s="260">
        <v>0</v>
      </c>
    </row>
    <row r="23" spans="2:259">
      <c r="C23" s="327"/>
      <c r="D23" s="323"/>
      <c r="E23" s="323"/>
      <c r="F23" s="323"/>
      <c r="G23" s="323"/>
      <c r="L23" s="323"/>
      <c r="M23" s="323"/>
      <c r="N23" s="323"/>
      <c r="O23" s="323"/>
      <c r="P23" s="323"/>
      <c r="Q23" s="323"/>
      <c r="R23" s="323"/>
      <c r="S23" s="323"/>
      <c r="T23" s="323"/>
      <c r="U23" s="323"/>
      <c r="V23" s="323"/>
      <c r="W23" s="323"/>
      <c r="X23" s="329"/>
      <c r="Y23" s="323"/>
      <c r="Z23" s="323"/>
      <c r="AA23" s="323"/>
      <c r="AB23" s="323"/>
      <c r="AC23" s="265">
        <v>0.52</v>
      </c>
      <c r="AD23" s="334"/>
      <c r="AE23" s="323"/>
      <c r="AF23" s="323"/>
      <c r="AG23" s="317"/>
      <c r="AH23" s="323"/>
      <c r="AI23" s="323"/>
      <c r="AJ23" s="323"/>
      <c r="AK23" s="323"/>
      <c r="AL23" s="323"/>
      <c r="AM23" s="323"/>
      <c r="AN23" s="317"/>
      <c r="AO23" s="317"/>
      <c r="AP23" s="317"/>
      <c r="AQ23" s="323"/>
      <c r="AR23" s="323"/>
      <c r="AS23" s="323"/>
      <c r="AW23" s="315"/>
      <c r="AX23" s="315"/>
      <c r="AY23" s="315"/>
      <c r="AZ23" s="315"/>
      <c r="BA23" s="315"/>
      <c r="BB23" s="323"/>
      <c r="BC23" s="323"/>
      <c r="BD23" s="323"/>
      <c r="BE23" s="323"/>
      <c r="BF23" s="323"/>
      <c r="BH23" s="323"/>
      <c r="BL23" s="323"/>
      <c r="BM23" s="323"/>
      <c r="BN23" s="323"/>
      <c r="BO23" s="323"/>
      <c r="BP23" s="323"/>
      <c r="BQ23" s="323"/>
      <c r="BR23" s="323"/>
      <c r="BS23" s="323"/>
      <c r="BT23" s="323"/>
      <c r="BU23" s="323"/>
      <c r="BV23" s="323"/>
      <c r="BW23" s="323"/>
      <c r="BX23" s="323"/>
      <c r="BY23" s="323"/>
      <c r="BZ23" s="323"/>
      <c r="CA23" s="323"/>
      <c r="CB23" s="315"/>
      <c r="CC23" s="315"/>
      <c r="CD23" s="315"/>
      <c r="CE23" s="315"/>
      <c r="CG23" s="323"/>
      <c r="CH23" s="323"/>
      <c r="CI23" s="323"/>
      <c r="CJ23" s="323"/>
      <c r="CK23" s="323"/>
      <c r="CL23" s="323"/>
      <c r="CM23" s="323"/>
      <c r="CN23" s="323"/>
      <c r="CO23" s="323">
        <v>0</v>
      </c>
      <c r="CP23" s="323"/>
      <c r="CQ23" s="323"/>
      <c r="CR23" s="323"/>
      <c r="CS23" s="323"/>
      <c r="DA23" s="323"/>
      <c r="DE23" s="323"/>
      <c r="DF23" s="323"/>
      <c r="FN23" s="323"/>
      <c r="FP23" s="321"/>
      <c r="FQ23" s="321"/>
      <c r="FR23" s="321"/>
      <c r="FS23" s="321"/>
      <c r="HD23" s="260">
        <v>0</v>
      </c>
      <c r="HE23" s="260">
        <v>0</v>
      </c>
      <c r="HL23" s="260">
        <v>0</v>
      </c>
    </row>
    <row r="24" spans="2:259">
      <c r="C24" s="327"/>
      <c r="D24" s="323"/>
      <c r="E24" s="323"/>
      <c r="F24" s="323"/>
      <c r="G24" s="323"/>
      <c r="L24" s="323"/>
      <c r="M24" s="323"/>
      <c r="N24" s="323"/>
      <c r="O24" s="323"/>
      <c r="P24" s="323"/>
      <c r="Q24" s="323"/>
      <c r="R24" s="323"/>
      <c r="S24" s="323"/>
      <c r="T24" s="323"/>
      <c r="U24" s="323"/>
      <c r="V24" s="323"/>
      <c r="W24" s="323"/>
      <c r="X24" s="329"/>
      <c r="Y24" s="323"/>
      <c r="Z24" s="323"/>
      <c r="AA24" s="323"/>
      <c r="AB24" s="323"/>
      <c r="AC24" s="265">
        <v>0.53</v>
      </c>
      <c r="AD24" s="334"/>
      <c r="AE24" s="323"/>
      <c r="AF24" s="323"/>
      <c r="AG24" s="317"/>
      <c r="AH24" s="323"/>
      <c r="AI24" s="323"/>
      <c r="AJ24" s="323"/>
      <c r="AK24" s="323"/>
      <c r="AL24" s="323"/>
      <c r="AM24" s="323"/>
      <c r="AN24" s="317"/>
      <c r="AO24" s="317"/>
      <c r="AP24" s="317"/>
      <c r="AQ24" s="323"/>
      <c r="AR24" s="323"/>
      <c r="AS24" s="323"/>
      <c r="AW24" s="315"/>
      <c r="AX24" s="315"/>
      <c r="AY24" s="315"/>
      <c r="AZ24" s="315"/>
      <c r="BA24" s="315"/>
      <c r="BB24" s="323"/>
      <c r="BC24" s="323"/>
      <c r="BD24" s="323"/>
      <c r="BE24" s="323"/>
      <c r="BF24" s="323"/>
      <c r="BH24" s="323"/>
      <c r="BL24" s="323"/>
      <c r="BM24" s="323"/>
      <c r="BN24" s="323"/>
      <c r="BO24" s="323"/>
      <c r="BP24" s="323"/>
      <c r="BQ24" s="323"/>
      <c r="BR24" s="323"/>
      <c r="BS24" s="323"/>
      <c r="BT24" s="323"/>
      <c r="BU24" s="323"/>
      <c r="BV24" s="323"/>
      <c r="BW24" s="323"/>
      <c r="BX24" s="323"/>
      <c r="BY24" s="323"/>
      <c r="BZ24" s="323"/>
      <c r="CA24" s="323"/>
      <c r="CB24" s="315"/>
      <c r="CC24" s="315"/>
      <c r="CD24" s="315"/>
      <c r="CE24" s="315"/>
      <c r="CG24" s="323"/>
      <c r="CH24" s="323"/>
      <c r="CI24" s="323"/>
      <c r="CJ24" s="323"/>
      <c r="CK24" s="323"/>
      <c r="CL24" s="323"/>
      <c r="CM24" s="323"/>
      <c r="CN24" s="323"/>
      <c r="CO24" s="323"/>
      <c r="CP24" s="323"/>
      <c r="CQ24" s="323"/>
      <c r="CR24" s="323"/>
      <c r="CS24" s="323"/>
      <c r="DA24" s="323"/>
      <c r="DE24" s="323"/>
      <c r="DF24" s="323"/>
      <c r="FN24" s="323"/>
      <c r="FP24" s="321"/>
      <c r="FQ24" s="321"/>
      <c r="FR24" s="321"/>
      <c r="FS24" s="321"/>
      <c r="HT24" s="260">
        <v>0</v>
      </c>
      <c r="HV24" s="260">
        <v>0</v>
      </c>
      <c r="HY24" s="260">
        <v>0</v>
      </c>
      <c r="IA24" s="260">
        <v>0</v>
      </c>
    </row>
    <row r="25" spans="2:259">
      <c r="C25" s="327"/>
      <c r="D25" s="323"/>
      <c r="E25" s="323"/>
      <c r="F25" s="323"/>
      <c r="G25" s="323"/>
      <c r="L25" s="323"/>
      <c r="M25" s="323"/>
      <c r="N25" s="323"/>
      <c r="O25" s="323"/>
      <c r="P25" s="323"/>
      <c r="Q25" s="323"/>
      <c r="R25" s="323"/>
      <c r="S25" s="323"/>
      <c r="T25" s="323"/>
      <c r="U25" s="323"/>
      <c r="V25" s="323"/>
      <c r="W25" s="323"/>
      <c r="X25" s="329"/>
      <c r="Y25" s="323"/>
      <c r="Z25" s="323"/>
      <c r="AA25" s="323"/>
      <c r="AB25" s="323"/>
      <c r="AC25" s="265">
        <v>0.54</v>
      </c>
      <c r="AD25" s="334"/>
      <c r="AE25" s="323"/>
      <c r="AF25" s="323"/>
      <c r="AG25" s="317"/>
      <c r="AH25" s="323"/>
      <c r="AI25" s="323"/>
      <c r="AJ25" s="323"/>
      <c r="AK25" s="323"/>
      <c r="AL25" s="323"/>
      <c r="AM25" s="323"/>
      <c r="AN25" s="317"/>
      <c r="AO25" s="317"/>
      <c r="AP25" s="317"/>
      <c r="AQ25" s="323"/>
      <c r="AR25" s="323"/>
      <c r="AS25" s="323"/>
      <c r="AW25" s="315"/>
      <c r="AX25" s="315"/>
      <c r="AY25" s="315"/>
      <c r="AZ25" s="315"/>
      <c r="BA25" s="315"/>
      <c r="BB25" s="323"/>
      <c r="BC25" s="323"/>
      <c r="BD25" s="323"/>
      <c r="BE25" s="323"/>
      <c r="BF25" s="323"/>
      <c r="BH25" s="323"/>
      <c r="BL25" s="323"/>
      <c r="BM25" s="323"/>
      <c r="BN25" s="323"/>
      <c r="BO25" s="323"/>
      <c r="BP25" s="323"/>
      <c r="BQ25" s="323"/>
      <c r="BR25" s="323"/>
      <c r="BS25" s="323"/>
      <c r="BT25" s="323"/>
      <c r="BU25" s="323"/>
      <c r="BV25" s="323"/>
      <c r="BW25" s="323"/>
      <c r="BX25" s="323"/>
      <c r="BY25" s="323"/>
      <c r="BZ25" s="323"/>
      <c r="CA25" s="323"/>
      <c r="CB25" s="315"/>
      <c r="CC25" s="315"/>
      <c r="CD25" s="315"/>
      <c r="CE25" s="315"/>
      <c r="CG25" s="323"/>
      <c r="CH25" s="323"/>
      <c r="CI25" s="323"/>
      <c r="CJ25" s="323">
        <v>0.01</v>
      </c>
      <c r="CK25" s="323"/>
      <c r="CL25" s="323"/>
      <c r="CM25" s="323"/>
      <c r="CN25" s="323"/>
      <c r="CO25" s="323"/>
      <c r="CP25" s="323"/>
      <c r="CQ25" s="323"/>
      <c r="CR25" s="323"/>
      <c r="CS25" s="323"/>
      <c r="CY25" s="291">
        <v>0.01</v>
      </c>
      <c r="DA25" s="323"/>
      <c r="DE25" s="323"/>
      <c r="DF25" s="323"/>
      <c r="DK25" s="291">
        <v>0.01</v>
      </c>
      <c r="DS25" s="291">
        <v>0.01</v>
      </c>
      <c r="EQ25" s="291">
        <v>0.01</v>
      </c>
      <c r="FN25" s="323"/>
      <c r="FP25" s="321"/>
      <c r="FQ25" s="321">
        <v>0.01</v>
      </c>
      <c r="FR25" s="321"/>
      <c r="FS25" s="321">
        <v>0</v>
      </c>
      <c r="FY25" s="291">
        <v>0</v>
      </c>
      <c r="GN25" s="291">
        <v>0.01</v>
      </c>
      <c r="HH25" s="260">
        <v>0</v>
      </c>
      <c r="HI25" s="260">
        <v>0.01</v>
      </c>
      <c r="HJ25" s="260">
        <v>0</v>
      </c>
      <c r="HM25" s="260">
        <v>0</v>
      </c>
      <c r="HN25" s="260">
        <v>0</v>
      </c>
      <c r="HO25" s="260">
        <v>0</v>
      </c>
      <c r="HP25" s="260">
        <v>0.01</v>
      </c>
      <c r="HS25" s="260">
        <v>0.01</v>
      </c>
      <c r="HU25" s="260">
        <v>0</v>
      </c>
      <c r="HV25" s="260">
        <v>0</v>
      </c>
      <c r="HW25" s="260">
        <v>0.01</v>
      </c>
      <c r="HY25" s="260">
        <v>0</v>
      </c>
      <c r="IA25" s="260">
        <v>0</v>
      </c>
      <c r="IY25" s="260">
        <v>0</v>
      </c>
    </row>
    <row r="26" spans="2:259">
      <c r="C26" s="327"/>
      <c r="D26" s="323"/>
      <c r="E26" s="323"/>
      <c r="F26" s="323"/>
      <c r="G26" s="323"/>
      <c r="L26" s="323"/>
      <c r="M26" s="323"/>
      <c r="N26" s="323"/>
      <c r="O26" s="323"/>
      <c r="P26" s="323"/>
      <c r="Q26" s="323"/>
      <c r="R26" s="323"/>
      <c r="S26" s="323"/>
      <c r="T26" s="323"/>
      <c r="U26" s="323"/>
      <c r="V26" s="323"/>
      <c r="W26" s="323"/>
      <c r="X26" s="329"/>
      <c r="Y26" s="323"/>
      <c r="Z26" s="323"/>
      <c r="AA26" s="323"/>
      <c r="AB26" s="323"/>
      <c r="AC26" s="265">
        <v>0.55000000000000004</v>
      </c>
      <c r="AD26" s="334"/>
      <c r="AE26" s="323"/>
      <c r="AF26" s="323"/>
      <c r="AG26" s="317"/>
      <c r="AH26" s="323"/>
      <c r="AI26" s="323"/>
      <c r="AJ26" s="323"/>
      <c r="AK26" s="323"/>
      <c r="AL26" s="323"/>
      <c r="AM26" s="323"/>
      <c r="AN26" s="317"/>
      <c r="AO26" s="317"/>
      <c r="AP26" s="317"/>
      <c r="AQ26" s="323"/>
      <c r="AR26" s="323"/>
      <c r="AS26" s="323"/>
      <c r="AW26" s="315"/>
      <c r="AX26" s="315"/>
      <c r="AY26" s="315"/>
      <c r="AZ26" s="315"/>
      <c r="BA26" s="315"/>
      <c r="BB26" s="323"/>
      <c r="BC26" s="323"/>
      <c r="BD26" s="323"/>
      <c r="BE26" s="323"/>
      <c r="BF26" s="323"/>
      <c r="BH26" s="323"/>
      <c r="BL26" s="323"/>
      <c r="BM26" s="323"/>
      <c r="BN26" s="323"/>
      <c r="BO26" s="323"/>
      <c r="BP26" s="323"/>
      <c r="BQ26" s="323"/>
      <c r="BR26" s="323"/>
      <c r="BS26" s="323"/>
      <c r="BT26" s="323"/>
      <c r="BU26" s="323"/>
      <c r="BV26" s="323"/>
      <c r="BW26" s="323"/>
      <c r="BX26" s="323"/>
      <c r="BY26" s="323"/>
      <c r="BZ26" s="323"/>
      <c r="CA26" s="323"/>
      <c r="CB26" s="315"/>
      <c r="CC26" s="315"/>
      <c r="CD26" s="315"/>
      <c r="CE26" s="315"/>
      <c r="CG26" s="323"/>
      <c r="CH26" s="323"/>
      <c r="CI26" s="323"/>
      <c r="CJ26" s="323"/>
      <c r="CK26" s="323"/>
      <c r="CL26" s="323"/>
      <c r="CM26" s="323"/>
      <c r="CN26" s="323"/>
      <c r="CO26" s="323"/>
      <c r="CP26" s="323"/>
      <c r="CQ26" s="323"/>
      <c r="CR26" s="323"/>
      <c r="CS26" s="323"/>
      <c r="DA26" s="323"/>
      <c r="DE26" s="323"/>
      <c r="DF26" s="323"/>
      <c r="FN26" s="323"/>
      <c r="FP26" s="321"/>
      <c r="FQ26" s="321"/>
      <c r="FR26" s="321"/>
      <c r="FS26" s="321"/>
      <c r="GO26" s="291">
        <v>0.03</v>
      </c>
      <c r="GR26" s="291">
        <v>0</v>
      </c>
      <c r="HX26" s="260">
        <v>0</v>
      </c>
      <c r="HZ26" s="260">
        <v>0</v>
      </c>
      <c r="IB26" s="260">
        <v>0.02</v>
      </c>
    </row>
    <row r="27" spans="2:259">
      <c r="C27" s="327"/>
      <c r="D27" s="323"/>
      <c r="E27" s="323"/>
      <c r="F27" s="323"/>
      <c r="G27" s="323"/>
      <c r="L27" s="323"/>
      <c r="M27" s="323"/>
      <c r="N27" s="323"/>
      <c r="O27" s="323"/>
      <c r="P27" s="323"/>
      <c r="Q27" s="323"/>
      <c r="R27" s="323"/>
      <c r="S27" s="323"/>
      <c r="T27" s="323"/>
      <c r="U27" s="323"/>
      <c r="V27" s="323"/>
      <c r="W27" s="323"/>
      <c r="X27" s="329"/>
      <c r="Y27" s="323"/>
      <c r="Z27" s="323"/>
      <c r="AA27" s="323"/>
      <c r="AB27" s="323"/>
      <c r="AC27" s="265">
        <v>0.56000000000000005</v>
      </c>
      <c r="AD27" s="334"/>
      <c r="AE27" s="323"/>
      <c r="AF27" s="323"/>
      <c r="AG27" s="317"/>
      <c r="AH27" s="323"/>
      <c r="AI27" s="323"/>
      <c r="AJ27" s="323"/>
      <c r="AK27" s="323"/>
      <c r="AL27" s="323"/>
      <c r="AM27" s="323"/>
      <c r="AN27" s="317"/>
      <c r="AO27" s="317"/>
      <c r="AP27" s="317"/>
      <c r="AQ27" s="323"/>
      <c r="AR27" s="323"/>
      <c r="AS27" s="323"/>
      <c r="AW27" s="315"/>
      <c r="AX27" s="315"/>
      <c r="AY27" s="315"/>
      <c r="AZ27" s="315"/>
      <c r="BA27" s="315"/>
      <c r="BB27" s="323"/>
      <c r="BC27" s="323"/>
      <c r="BD27" s="323"/>
      <c r="BE27" s="323"/>
      <c r="BF27" s="323"/>
      <c r="BH27" s="323"/>
      <c r="BL27" s="323"/>
      <c r="BM27" s="323"/>
      <c r="BN27" s="323"/>
      <c r="BO27" s="323"/>
      <c r="BP27" s="323"/>
      <c r="BQ27" s="323"/>
      <c r="BR27" s="323"/>
      <c r="BS27" s="323"/>
      <c r="BT27" s="323"/>
      <c r="BU27" s="323"/>
      <c r="BV27" s="323"/>
      <c r="BW27" s="323"/>
      <c r="BX27" s="323"/>
      <c r="BY27" s="323"/>
      <c r="BZ27" s="323"/>
      <c r="CA27" s="323"/>
      <c r="CB27" s="315"/>
      <c r="CC27" s="315"/>
      <c r="CD27" s="315"/>
      <c r="CE27" s="315"/>
      <c r="CG27" s="323"/>
      <c r="CH27" s="323"/>
      <c r="CI27" s="323"/>
      <c r="CJ27" s="323"/>
      <c r="CK27" s="323"/>
      <c r="CL27" s="323"/>
      <c r="CM27" s="323"/>
      <c r="CN27" s="323"/>
      <c r="CO27" s="323"/>
      <c r="CP27" s="323"/>
      <c r="CQ27" s="323"/>
      <c r="CR27" s="323"/>
      <c r="CS27" s="323"/>
      <c r="CZ27" s="291">
        <v>0.01</v>
      </c>
      <c r="DA27" s="323"/>
      <c r="DE27" s="323"/>
      <c r="DF27" s="323"/>
      <c r="FN27" s="323"/>
      <c r="FP27" s="321"/>
      <c r="FQ27" s="321"/>
      <c r="FR27" s="321"/>
      <c r="FS27" s="321"/>
    </row>
    <row r="28" spans="2:259">
      <c r="C28" s="327"/>
      <c r="D28" s="323"/>
      <c r="E28" s="323"/>
      <c r="F28" s="323"/>
      <c r="G28" s="323"/>
      <c r="L28" s="323"/>
      <c r="M28" s="323"/>
      <c r="N28" s="323"/>
      <c r="O28" s="323"/>
      <c r="P28" s="323"/>
      <c r="Q28" s="323"/>
      <c r="R28" s="323"/>
      <c r="S28" s="323"/>
      <c r="T28" s="323"/>
      <c r="U28" s="323"/>
      <c r="V28" s="323"/>
      <c r="W28" s="323"/>
      <c r="X28" s="329"/>
      <c r="Y28" s="323"/>
      <c r="Z28" s="323"/>
      <c r="AA28" s="323"/>
      <c r="AB28" s="323"/>
      <c r="AC28" s="265">
        <v>0.56999999999999995</v>
      </c>
      <c r="AD28" s="334"/>
      <c r="AE28" s="323"/>
      <c r="AF28" s="323"/>
      <c r="AG28" s="317"/>
      <c r="AH28" s="323"/>
      <c r="AI28" s="323"/>
      <c r="AJ28" s="323"/>
      <c r="AK28" s="323"/>
      <c r="AL28" s="323"/>
      <c r="AM28" s="323"/>
      <c r="AN28" s="317"/>
      <c r="AO28" s="317"/>
      <c r="AP28" s="317"/>
      <c r="AQ28" s="323"/>
      <c r="AR28" s="323"/>
      <c r="AS28" s="323"/>
      <c r="AW28" s="315"/>
      <c r="AX28" s="315"/>
      <c r="AY28" s="315"/>
      <c r="AZ28" s="315"/>
      <c r="BA28" s="315"/>
      <c r="BB28" s="323"/>
      <c r="BC28" s="323"/>
      <c r="BD28" s="323"/>
      <c r="BE28" s="323"/>
      <c r="BF28" s="323"/>
      <c r="BH28" s="323"/>
      <c r="BL28" s="323"/>
      <c r="BM28" s="323"/>
      <c r="BN28" s="323"/>
      <c r="BO28" s="323"/>
      <c r="BP28" s="323"/>
      <c r="BQ28" s="323"/>
      <c r="BR28" s="323"/>
      <c r="BS28" s="323"/>
      <c r="BT28" s="323"/>
      <c r="BU28" s="323"/>
      <c r="BV28" s="323"/>
      <c r="BW28" s="323"/>
      <c r="BX28" s="323"/>
      <c r="BY28" s="323"/>
      <c r="BZ28" s="323"/>
      <c r="CA28" s="323"/>
      <c r="CB28" s="315"/>
      <c r="CC28" s="315"/>
      <c r="CD28" s="315"/>
      <c r="CE28" s="315"/>
      <c r="CG28" s="323"/>
      <c r="CH28" s="323"/>
      <c r="CI28" s="323"/>
      <c r="CJ28" s="323"/>
      <c r="CK28" s="323"/>
      <c r="CL28" s="323"/>
      <c r="CM28" s="323"/>
      <c r="CN28" s="323"/>
      <c r="CO28" s="323">
        <v>0.01</v>
      </c>
      <c r="CP28" s="323"/>
      <c r="CQ28" s="323"/>
      <c r="CR28" s="323"/>
      <c r="CS28" s="323"/>
      <c r="DA28" s="323"/>
      <c r="DE28" s="323"/>
      <c r="DF28" s="323"/>
      <c r="FN28" s="323"/>
      <c r="FP28" s="321"/>
      <c r="FQ28" s="321"/>
      <c r="FR28" s="321"/>
      <c r="FS28" s="321"/>
    </row>
    <row r="29" spans="2:259">
      <c r="C29" s="327"/>
      <c r="D29" s="323"/>
      <c r="E29" s="323"/>
      <c r="F29" s="323"/>
      <c r="G29" s="323"/>
      <c r="L29" s="323"/>
      <c r="M29" s="323"/>
      <c r="N29" s="323"/>
      <c r="O29" s="323"/>
      <c r="P29" s="323"/>
      <c r="Q29" s="323"/>
      <c r="R29" s="323"/>
      <c r="S29" s="323"/>
      <c r="T29" s="323"/>
      <c r="U29" s="323"/>
      <c r="V29" s="323"/>
      <c r="W29" s="323"/>
      <c r="X29" s="329"/>
      <c r="Y29" s="323"/>
      <c r="Z29" s="323"/>
      <c r="AA29" s="323"/>
      <c r="AB29" s="323"/>
      <c r="AC29" s="265">
        <v>0.6</v>
      </c>
      <c r="AD29" s="334"/>
      <c r="AE29" s="323"/>
      <c r="AF29" s="323"/>
      <c r="AG29" s="317"/>
      <c r="AH29" s="323"/>
      <c r="AI29" s="323"/>
      <c r="AJ29" s="323"/>
      <c r="AK29" s="323"/>
      <c r="AL29" s="323"/>
      <c r="AM29" s="323"/>
      <c r="AN29" s="317"/>
      <c r="AO29" s="317"/>
      <c r="AP29" s="317"/>
      <c r="AQ29" s="323"/>
      <c r="AR29" s="323"/>
      <c r="AS29" s="323"/>
      <c r="AW29" s="315"/>
      <c r="AX29" s="315"/>
      <c r="AY29" s="315"/>
      <c r="AZ29" s="315"/>
      <c r="BA29" s="315"/>
      <c r="BB29" s="323"/>
      <c r="BC29" s="323"/>
      <c r="BD29" s="323"/>
      <c r="BE29" s="323"/>
      <c r="BF29" s="323"/>
      <c r="BH29" s="323"/>
      <c r="BL29" s="323"/>
      <c r="BM29" s="323"/>
      <c r="BN29" s="323"/>
      <c r="BO29" s="323"/>
      <c r="BP29" s="323"/>
      <c r="BQ29" s="323"/>
      <c r="BR29" s="323"/>
      <c r="BS29" s="323"/>
      <c r="BT29" s="323"/>
      <c r="BU29" s="323"/>
      <c r="BV29" s="323"/>
      <c r="BW29" s="323"/>
      <c r="BX29" s="323"/>
      <c r="BY29" s="323"/>
      <c r="BZ29" s="323"/>
      <c r="CA29" s="323"/>
      <c r="CB29" s="315"/>
      <c r="CC29" s="315"/>
      <c r="CD29" s="315"/>
      <c r="CE29" s="315"/>
      <c r="CG29" s="323"/>
      <c r="CH29" s="323"/>
      <c r="CI29" s="323"/>
      <c r="CJ29" s="323">
        <v>0</v>
      </c>
      <c r="CK29" s="323"/>
      <c r="CL29" s="323"/>
      <c r="CM29" s="323"/>
      <c r="CN29" s="323"/>
      <c r="CO29" s="323"/>
      <c r="CP29" s="323"/>
      <c r="CQ29" s="323"/>
      <c r="CR29" s="323"/>
      <c r="CS29" s="323"/>
      <c r="DA29" s="323"/>
      <c r="DE29" s="323"/>
      <c r="DF29" s="323"/>
      <c r="FN29" s="323"/>
      <c r="FP29" s="321"/>
      <c r="FQ29" s="321"/>
      <c r="FR29" s="321"/>
      <c r="FS29" s="321"/>
    </row>
    <row r="30" spans="2:259">
      <c r="C30" s="327"/>
      <c r="D30" s="323"/>
      <c r="E30" s="323"/>
      <c r="F30" s="323"/>
      <c r="G30" s="323"/>
      <c r="L30" s="323"/>
      <c r="M30" s="323"/>
      <c r="N30" s="323"/>
      <c r="O30" s="323"/>
      <c r="P30" s="323"/>
      <c r="Q30" s="323"/>
      <c r="R30" s="323"/>
      <c r="S30" s="323"/>
      <c r="T30" s="323"/>
      <c r="U30" s="323"/>
      <c r="V30" s="323"/>
      <c r="W30" s="323"/>
      <c r="X30" s="329"/>
      <c r="Y30" s="323"/>
      <c r="Z30" s="323"/>
      <c r="AA30" s="323"/>
      <c r="AB30" s="323"/>
      <c r="AC30" s="265">
        <v>0.61</v>
      </c>
      <c r="AD30" s="334"/>
      <c r="AE30" s="323"/>
      <c r="AF30" s="323"/>
      <c r="AG30" s="317"/>
      <c r="AH30" s="323"/>
      <c r="AI30" s="323"/>
      <c r="AJ30" s="323"/>
      <c r="AK30" s="323"/>
      <c r="AL30" s="323"/>
      <c r="AM30" s="323"/>
      <c r="AN30" s="317"/>
      <c r="AO30" s="317"/>
      <c r="AP30" s="317"/>
      <c r="AQ30" s="323"/>
      <c r="AR30" s="323"/>
      <c r="AS30" s="323"/>
      <c r="AW30" s="315"/>
      <c r="AX30" s="315"/>
      <c r="AY30" s="315"/>
      <c r="AZ30" s="315"/>
      <c r="BA30" s="315"/>
      <c r="BB30" s="323"/>
      <c r="BC30" s="323"/>
      <c r="BD30" s="323"/>
      <c r="BE30" s="323"/>
      <c r="BF30" s="323"/>
      <c r="BH30" s="323"/>
      <c r="BL30" s="323"/>
      <c r="BM30" s="323"/>
      <c r="BN30" s="323"/>
      <c r="BO30" s="323"/>
      <c r="BP30" s="323"/>
      <c r="BQ30" s="323"/>
      <c r="BR30" s="323"/>
      <c r="BS30" s="323"/>
      <c r="BT30" s="323"/>
      <c r="BU30" s="323"/>
      <c r="BV30" s="323"/>
      <c r="BW30" s="323"/>
      <c r="BX30" s="323"/>
      <c r="BY30" s="323"/>
      <c r="BZ30" s="323"/>
      <c r="CA30" s="323"/>
      <c r="CB30" s="315"/>
      <c r="CC30" s="315"/>
      <c r="CD30" s="315"/>
      <c r="CE30" s="315"/>
      <c r="CG30" s="323"/>
      <c r="CH30" s="323"/>
      <c r="CI30" s="323"/>
      <c r="CJ30" s="323"/>
      <c r="CK30" s="323"/>
      <c r="CL30" s="323"/>
      <c r="CM30" s="323"/>
      <c r="CN30" s="323"/>
      <c r="CO30" s="323"/>
      <c r="CP30" s="323"/>
      <c r="CQ30" s="323"/>
      <c r="CR30" s="323"/>
      <c r="CS30" s="323"/>
      <c r="DA30" s="323"/>
      <c r="DE30" s="323"/>
      <c r="DF30" s="323"/>
      <c r="DS30" s="291">
        <v>0</v>
      </c>
      <c r="FN30" s="323"/>
      <c r="FP30" s="321"/>
      <c r="FQ30" s="321"/>
      <c r="FR30" s="321"/>
      <c r="FS30" s="321"/>
      <c r="HL30" s="260">
        <v>0</v>
      </c>
    </row>
    <row r="31" spans="2:259">
      <c r="C31" s="327"/>
      <c r="D31" s="323"/>
      <c r="E31" s="323"/>
      <c r="F31" s="323"/>
      <c r="G31" s="323"/>
      <c r="L31" s="323"/>
      <c r="M31" s="323"/>
      <c r="N31" s="323"/>
      <c r="O31" s="323"/>
      <c r="P31" s="323"/>
      <c r="Q31" s="323"/>
      <c r="R31" s="323"/>
      <c r="S31" s="323"/>
      <c r="T31" s="323"/>
      <c r="U31" s="323"/>
      <c r="V31" s="323"/>
      <c r="W31" s="323"/>
      <c r="X31" s="329"/>
      <c r="Y31" s="323"/>
      <c r="Z31" s="323"/>
      <c r="AA31" s="323"/>
      <c r="AB31" s="323"/>
      <c r="AC31" s="265">
        <v>0.62</v>
      </c>
      <c r="AD31" s="334"/>
      <c r="AE31" s="323"/>
      <c r="AF31" s="323"/>
      <c r="AG31" s="317"/>
      <c r="AH31" s="323"/>
      <c r="AI31" s="323"/>
      <c r="AJ31" s="323"/>
      <c r="AK31" s="323"/>
      <c r="AL31" s="323"/>
      <c r="AM31" s="323"/>
      <c r="AN31" s="317"/>
      <c r="AO31" s="317"/>
      <c r="AP31" s="317"/>
      <c r="AQ31" s="323"/>
      <c r="AR31" s="323"/>
      <c r="AS31" s="323"/>
      <c r="AW31" s="315"/>
      <c r="AX31" s="315"/>
      <c r="AY31" s="315"/>
      <c r="AZ31" s="315"/>
      <c r="BA31" s="315"/>
      <c r="BB31" s="323"/>
      <c r="BC31" s="323"/>
      <c r="BD31" s="323"/>
      <c r="BE31" s="323"/>
      <c r="BF31" s="323"/>
      <c r="BH31" s="323"/>
      <c r="BL31" s="323"/>
      <c r="BM31" s="323"/>
      <c r="BN31" s="323"/>
      <c r="BO31" s="323"/>
      <c r="BP31" s="323"/>
      <c r="BQ31" s="323"/>
      <c r="BR31" s="323"/>
      <c r="BS31" s="323"/>
      <c r="BT31" s="323"/>
      <c r="BU31" s="323"/>
      <c r="BV31" s="323"/>
      <c r="BW31" s="323"/>
      <c r="BX31" s="323"/>
      <c r="BY31" s="323"/>
      <c r="BZ31" s="323"/>
      <c r="CA31" s="323"/>
      <c r="CB31" s="315"/>
      <c r="CC31" s="315"/>
      <c r="CD31" s="315"/>
      <c r="CE31" s="315"/>
      <c r="CG31" s="323"/>
      <c r="CH31" s="323"/>
      <c r="CI31" s="323"/>
      <c r="CJ31" s="323"/>
      <c r="CK31" s="323"/>
      <c r="CL31" s="323"/>
      <c r="CM31" s="323"/>
      <c r="CN31" s="323"/>
      <c r="CO31" s="323"/>
      <c r="CP31" s="323"/>
      <c r="CQ31" s="323"/>
      <c r="CR31" s="323"/>
      <c r="CS31" s="323"/>
      <c r="DA31" s="323"/>
      <c r="DE31" s="323"/>
      <c r="DF31" s="323"/>
      <c r="FN31" s="323"/>
      <c r="FP31" s="321"/>
      <c r="FQ31" s="321"/>
      <c r="FR31" s="321"/>
      <c r="FS31" s="321"/>
      <c r="HD31" s="260">
        <v>0</v>
      </c>
      <c r="HE31" s="260">
        <v>0</v>
      </c>
    </row>
    <row r="32" spans="2:259">
      <c r="C32" s="327"/>
      <c r="D32" s="323"/>
      <c r="E32" s="323"/>
      <c r="F32" s="323"/>
      <c r="G32" s="323"/>
      <c r="L32" s="323"/>
      <c r="M32" s="323"/>
      <c r="N32" s="323"/>
      <c r="O32" s="323"/>
      <c r="P32" s="323"/>
      <c r="Q32" s="323"/>
      <c r="R32" s="323"/>
      <c r="S32" s="323"/>
      <c r="T32" s="323"/>
      <c r="U32" s="323"/>
      <c r="V32" s="323"/>
      <c r="W32" s="323"/>
      <c r="X32" s="329"/>
      <c r="Y32" s="323"/>
      <c r="Z32" s="323"/>
      <c r="AA32" s="323"/>
      <c r="AB32" s="323"/>
      <c r="AC32" s="265">
        <v>0.63</v>
      </c>
      <c r="AD32" s="334"/>
      <c r="AE32" s="323"/>
      <c r="AF32" s="323"/>
      <c r="AG32" s="317"/>
      <c r="AH32" s="323"/>
      <c r="AI32" s="323"/>
      <c r="AJ32" s="323"/>
      <c r="AK32" s="323"/>
      <c r="AL32" s="323"/>
      <c r="AM32" s="323"/>
      <c r="AN32" s="317"/>
      <c r="AO32" s="317"/>
      <c r="AP32" s="317"/>
      <c r="AQ32" s="323"/>
      <c r="AR32" s="323"/>
      <c r="AS32" s="323"/>
      <c r="AW32" s="315"/>
      <c r="AX32" s="315"/>
      <c r="AY32" s="315"/>
      <c r="AZ32" s="315"/>
      <c r="BA32" s="315"/>
      <c r="BB32" s="323"/>
      <c r="BC32" s="323"/>
      <c r="BD32" s="323"/>
      <c r="BE32" s="323"/>
      <c r="BF32" s="323"/>
      <c r="BH32" s="323"/>
      <c r="BL32" s="323"/>
      <c r="BM32" s="323"/>
      <c r="BN32" s="323"/>
      <c r="BO32" s="323"/>
      <c r="BP32" s="323"/>
      <c r="BQ32" s="323"/>
      <c r="BR32" s="323"/>
      <c r="BS32" s="323"/>
      <c r="BT32" s="323"/>
      <c r="BU32" s="323"/>
      <c r="BV32" s="323"/>
      <c r="BW32" s="323"/>
      <c r="BX32" s="323"/>
      <c r="BY32" s="323"/>
      <c r="BZ32" s="323"/>
      <c r="CA32" s="323"/>
      <c r="CB32" s="315"/>
      <c r="CC32" s="315"/>
      <c r="CD32" s="315"/>
      <c r="CE32" s="315"/>
      <c r="CG32" s="323"/>
      <c r="CH32" s="323"/>
      <c r="CI32" s="323"/>
      <c r="CJ32" s="323"/>
      <c r="CK32" s="323"/>
      <c r="CL32" s="323"/>
      <c r="CM32" s="323"/>
      <c r="CN32" s="323"/>
      <c r="CO32" s="323"/>
      <c r="CP32" s="323"/>
      <c r="CQ32" s="323"/>
      <c r="CR32" s="323"/>
      <c r="CS32" s="323"/>
      <c r="DA32" s="323"/>
      <c r="DE32" s="323"/>
      <c r="DF32" s="323"/>
      <c r="DR32" s="321"/>
      <c r="DS32" s="321"/>
      <c r="DT32" s="321"/>
      <c r="FN32" s="323"/>
      <c r="FP32" s="321"/>
      <c r="FQ32" s="321"/>
      <c r="FR32" s="321"/>
      <c r="FS32" s="321"/>
      <c r="HQ32" s="260">
        <v>0</v>
      </c>
    </row>
    <row r="33" spans="2:259">
      <c r="B33" s="291">
        <v>10.243</v>
      </c>
      <c r="C33" s="327">
        <f>B33/$B$57</f>
        <v>0.63759726112667281</v>
      </c>
      <c r="D33" s="323">
        <v>0</v>
      </c>
      <c r="E33" s="323"/>
      <c r="F33" s="323">
        <v>0</v>
      </c>
      <c r="G33" s="323"/>
      <c r="H33" s="315">
        <v>0</v>
      </c>
      <c r="I33" s="315">
        <v>0</v>
      </c>
      <c r="J33" s="315">
        <v>0</v>
      </c>
      <c r="L33" s="323">
        <v>0.63700000000000001</v>
      </c>
      <c r="M33" s="323">
        <v>0</v>
      </c>
      <c r="N33" s="323">
        <v>0.63700000000000001</v>
      </c>
      <c r="O33" s="323">
        <v>0</v>
      </c>
      <c r="P33" s="323">
        <v>0.63800000000000001</v>
      </c>
      <c r="Q33" s="323">
        <v>0</v>
      </c>
      <c r="R33" s="323">
        <v>0.63800000000000001</v>
      </c>
      <c r="S33" s="323">
        <v>0</v>
      </c>
      <c r="T33" s="323" t="e">
        <f>ROUND(AVERAGE(C33,#REF!,#REF!),3)</f>
        <v>#REF!</v>
      </c>
      <c r="U33" s="323">
        <f>ROUNDDOWN(AVERAGE(H33,I33,J33),2)</f>
        <v>0</v>
      </c>
      <c r="V33" s="323">
        <v>0.64</v>
      </c>
      <c r="W33" s="323">
        <v>0.01</v>
      </c>
      <c r="X33" s="329">
        <v>10.034000000000001</v>
      </c>
      <c r="Y33" s="323">
        <v>0.64</v>
      </c>
      <c r="Z33" s="323">
        <v>0</v>
      </c>
      <c r="AA33" s="323">
        <v>0.64</v>
      </c>
      <c r="AB33" s="323">
        <v>0</v>
      </c>
      <c r="AC33" s="265">
        <v>0.63900000000000001</v>
      </c>
      <c r="AD33" s="334">
        <v>0</v>
      </c>
      <c r="AE33" s="323">
        <v>0.01</v>
      </c>
      <c r="AF33" s="323">
        <v>0</v>
      </c>
      <c r="AG33" s="291">
        <v>0.02</v>
      </c>
      <c r="AH33" s="323">
        <v>0.02</v>
      </c>
      <c r="AI33" s="323">
        <v>0.02</v>
      </c>
      <c r="AJ33" s="323">
        <v>0.02</v>
      </c>
      <c r="AK33" s="323">
        <v>0.02</v>
      </c>
      <c r="AL33" s="323">
        <v>0</v>
      </c>
      <c r="AM33" s="323">
        <v>0</v>
      </c>
      <c r="AN33" s="317">
        <v>0.01</v>
      </c>
      <c r="AO33" s="317">
        <v>0.01</v>
      </c>
      <c r="AP33" s="317">
        <v>0.02</v>
      </c>
      <c r="AQ33" s="323">
        <v>0</v>
      </c>
      <c r="AR33" s="323">
        <v>0</v>
      </c>
      <c r="AS33" s="323">
        <v>0</v>
      </c>
      <c r="AT33" s="291">
        <v>0.01</v>
      </c>
      <c r="AU33" s="291">
        <v>0.01</v>
      </c>
      <c r="AV33" s="291">
        <v>0</v>
      </c>
      <c r="AW33" s="315">
        <v>0</v>
      </c>
      <c r="AX33" s="315">
        <v>0</v>
      </c>
      <c r="AY33" s="315">
        <v>0</v>
      </c>
      <c r="AZ33" s="315">
        <v>0</v>
      </c>
      <c r="BA33" s="315">
        <v>0</v>
      </c>
      <c r="BB33" s="323">
        <v>0</v>
      </c>
      <c r="BC33" s="323">
        <v>0</v>
      </c>
      <c r="BD33" s="323">
        <v>0</v>
      </c>
      <c r="BE33" s="323">
        <v>0</v>
      </c>
      <c r="BF33" s="323">
        <v>0</v>
      </c>
      <c r="BH33" s="323">
        <v>0</v>
      </c>
      <c r="BI33" s="291">
        <v>0</v>
      </c>
      <c r="BL33" s="323">
        <v>0</v>
      </c>
      <c r="BM33" s="323">
        <v>0</v>
      </c>
      <c r="BN33" s="323">
        <v>0</v>
      </c>
      <c r="BO33" s="323">
        <v>0.01</v>
      </c>
      <c r="BP33" s="323">
        <v>0</v>
      </c>
      <c r="BQ33" s="323">
        <v>0</v>
      </c>
      <c r="BR33" s="323">
        <v>0.01</v>
      </c>
      <c r="BS33" s="323">
        <v>0</v>
      </c>
      <c r="BT33" s="323">
        <v>0</v>
      </c>
      <c r="BU33" s="323">
        <v>0</v>
      </c>
      <c r="BV33" s="323">
        <v>0</v>
      </c>
      <c r="BW33" s="323">
        <v>0</v>
      </c>
      <c r="BX33" s="323">
        <v>0</v>
      </c>
      <c r="BY33" s="323">
        <v>0</v>
      </c>
      <c r="BZ33" s="323">
        <v>0</v>
      </c>
      <c r="CA33" s="323">
        <v>0</v>
      </c>
      <c r="CB33" s="315">
        <v>0</v>
      </c>
      <c r="CC33" s="315">
        <v>0</v>
      </c>
      <c r="CD33" s="315"/>
      <c r="CE33" s="315">
        <v>0.01</v>
      </c>
      <c r="CG33" s="323">
        <v>0.01</v>
      </c>
      <c r="CH33" s="323">
        <v>0.01</v>
      </c>
      <c r="CI33" s="323">
        <v>0</v>
      </c>
      <c r="CJ33" s="323">
        <v>0</v>
      </c>
      <c r="CK33" s="323">
        <v>0</v>
      </c>
      <c r="CL33" s="323">
        <v>0</v>
      </c>
      <c r="CM33" s="323"/>
      <c r="CN33" s="323">
        <v>0</v>
      </c>
      <c r="CO33" s="323"/>
      <c r="CP33" s="323">
        <v>0</v>
      </c>
      <c r="CQ33" s="323">
        <v>0</v>
      </c>
      <c r="CR33" s="323">
        <v>0</v>
      </c>
      <c r="CS33" s="323">
        <v>0.01</v>
      </c>
      <c r="CU33" s="291">
        <v>0.01</v>
      </c>
      <c r="CV33" s="291">
        <v>0.01</v>
      </c>
      <c r="CW33" s="291">
        <v>0.01</v>
      </c>
      <c r="CX33" s="291">
        <v>0.01</v>
      </c>
      <c r="CY33" s="291">
        <v>0</v>
      </c>
      <c r="CZ33" s="291">
        <v>0.01</v>
      </c>
      <c r="DA33" s="323">
        <v>0.01</v>
      </c>
      <c r="DB33" s="291">
        <v>0.01</v>
      </c>
      <c r="DC33" s="291">
        <v>0.01</v>
      </c>
      <c r="DD33" s="291">
        <v>0.02</v>
      </c>
      <c r="DE33" s="323">
        <v>0.03</v>
      </c>
      <c r="DF33" s="323">
        <v>0.02</v>
      </c>
      <c r="DG33" s="291">
        <v>0.02</v>
      </c>
      <c r="DI33" s="291">
        <v>0.04</v>
      </c>
      <c r="DJ33" s="291">
        <v>0.01</v>
      </c>
      <c r="DK33" s="291">
        <v>0.02</v>
      </c>
      <c r="DO33" s="291">
        <v>0.01</v>
      </c>
      <c r="DR33" s="321">
        <v>0.05</v>
      </c>
      <c r="DS33" s="321"/>
      <c r="DT33" s="321">
        <v>0.02</v>
      </c>
      <c r="DU33" s="291">
        <v>0.01</v>
      </c>
      <c r="DW33" s="291">
        <v>0.01</v>
      </c>
      <c r="DX33" s="291">
        <v>0.02</v>
      </c>
      <c r="DY33" s="291">
        <v>0.02</v>
      </c>
      <c r="DZ33" s="291">
        <v>0.03</v>
      </c>
      <c r="EA33" s="291">
        <v>0.04</v>
      </c>
      <c r="EB33" s="291">
        <v>0.03</v>
      </c>
      <c r="ED33" s="291">
        <v>0.01</v>
      </c>
      <c r="EE33" s="291">
        <v>0.01</v>
      </c>
      <c r="EG33" s="291">
        <v>0.03</v>
      </c>
      <c r="EH33" s="321">
        <v>0.05</v>
      </c>
      <c r="EI33" s="321">
        <v>0.02</v>
      </c>
      <c r="EJ33" s="291">
        <v>0.02</v>
      </c>
      <c r="EK33" s="291">
        <v>0.01</v>
      </c>
      <c r="EO33" s="291">
        <v>0.01</v>
      </c>
      <c r="EP33" s="291">
        <v>0.01</v>
      </c>
      <c r="EQ33" s="291">
        <v>0.01</v>
      </c>
      <c r="ER33" s="291">
        <v>0.01</v>
      </c>
      <c r="FB33" s="291">
        <v>0.01</v>
      </c>
      <c r="FM33" s="291">
        <v>0.01</v>
      </c>
      <c r="FP33" s="321"/>
      <c r="FQ33" s="321"/>
      <c r="FR33" s="321"/>
      <c r="FS33" s="321"/>
      <c r="FT33" s="291">
        <v>0</v>
      </c>
      <c r="FW33" s="260">
        <v>0.02</v>
      </c>
      <c r="FX33" s="291">
        <v>0</v>
      </c>
      <c r="FY33" s="291">
        <v>0</v>
      </c>
      <c r="FZ33" s="291">
        <v>0.01</v>
      </c>
      <c r="GF33" s="291">
        <v>0</v>
      </c>
      <c r="GG33" s="291">
        <v>0.01</v>
      </c>
      <c r="GH33" s="291">
        <v>0.01</v>
      </c>
      <c r="GJ33" s="291">
        <v>0.01</v>
      </c>
      <c r="GK33" s="291">
        <v>0.01</v>
      </c>
      <c r="GN33" s="291">
        <v>0</v>
      </c>
      <c r="GO33" s="291">
        <v>0.02</v>
      </c>
      <c r="GR33" s="291">
        <v>0</v>
      </c>
      <c r="GS33" s="291">
        <v>0</v>
      </c>
      <c r="GT33" s="291">
        <v>0</v>
      </c>
      <c r="GY33" s="291">
        <v>0</v>
      </c>
      <c r="GZ33" s="291">
        <v>0</v>
      </c>
      <c r="HB33" s="316">
        <v>0</v>
      </c>
      <c r="HC33" s="260">
        <v>0</v>
      </c>
      <c r="HF33" s="260">
        <v>0</v>
      </c>
      <c r="HG33" s="260">
        <v>0</v>
      </c>
      <c r="HH33" s="260">
        <v>0</v>
      </c>
      <c r="HJ33" s="260">
        <v>0</v>
      </c>
      <c r="HK33" s="260">
        <v>0</v>
      </c>
      <c r="HO33" s="260">
        <v>0.01</v>
      </c>
      <c r="HP33" s="260">
        <v>0.01</v>
      </c>
      <c r="HS33" s="260">
        <v>0.01</v>
      </c>
      <c r="HT33" s="260">
        <v>0.01</v>
      </c>
      <c r="HV33" s="260">
        <v>0.01</v>
      </c>
      <c r="HX33" s="260">
        <v>0</v>
      </c>
      <c r="HY33" s="260">
        <v>0.01</v>
      </c>
      <c r="IA33" s="260">
        <v>0.01</v>
      </c>
      <c r="IC33" s="260">
        <v>0.01</v>
      </c>
      <c r="ID33" s="260">
        <v>0</v>
      </c>
      <c r="IE33" s="260">
        <v>0.01</v>
      </c>
      <c r="II33" s="260">
        <v>0.01</v>
      </c>
      <c r="IJ33" s="260">
        <v>0.01</v>
      </c>
      <c r="IK33" s="260">
        <v>0</v>
      </c>
      <c r="IL33" s="260">
        <v>0</v>
      </c>
      <c r="IM33" s="260">
        <v>0</v>
      </c>
      <c r="IQ33" s="260">
        <v>0.01</v>
      </c>
      <c r="IR33" s="260">
        <v>0.01</v>
      </c>
      <c r="IW33" s="260">
        <v>0</v>
      </c>
      <c r="IX33" s="260">
        <v>0.01</v>
      </c>
      <c r="IY33" s="260">
        <v>0.01</v>
      </c>
    </row>
    <row r="34" spans="2:259">
      <c r="C34" s="327"/>
      <c r="D34" s="323"/>
      <c r="E34" s="323"/>
      <c r="F34" s="323"/>
      <c r="G34" s="323"/>
      <c r="L34" s="323"/>
      <c r="M34" s="323"/>
      <c r="N34" s="323"/>
      <c r="O34" s="323"/>
      <c r="P34" s="323"/>
      <c r="Q34" s="323"/>
      <c r="R34" s="323"/>
      <c r="S34" s="323"/>
      <c r="T34" s="323"/>
      <c r="U34" s="323"/>
      <c r="V34" s="323"/>
      <c r="W34" s="323"/>
      <c r="X34" s="329"/>
      <c r="Y34" s="323"/>
      <c r="Z34" s="323"/>
      <c r="AA34" s="323"/>
      <c r="AB34" s="323"/>
      <c r="AC34" s="265">
        <v>0.65</v>
      </c>
      <c r="AD34" s="334"/>
      <c r="AE34" s="323"/>
      <c r="AF34" s="323"/>
      <c r="AH34" s="323"/>
      <c r="AI34" s="323"/>
      <c r="AJ34" s="323"/>
      <c r="AK34" s="323"/>
      <c r="AL34" s="323"/>
      <c r="AM34" s="323"/>
      <c r="AN34" s="317"/>
      <c r="AO34" s="317"/>
      <c r="AP34" s="317"/>
      <c r="AQ34" s="323"/>
      <c r="AR34" s="323"/>
      <c r="AS34" s="323"/>
      <c r="AW34" s="315"/>
      <c r="AX34" s="315"/>
      <c r="AY34" s="315"/>
      <c r="AZ34" s="315"/>
      <c r="BA34" s="315"/>
      <c r="BB34" s="323"/>
      <c r="BC34" s="323"/>
      <c r="BD34" s="323"/>
      <c r="BE34" s="323"/>
      <c r="BF34" s="323"/>
      <c r="BH34" s="323"/>
      <c r="BL34" s="323"/>
      <c r="BM34" s="323"/>
      <c r="BN34" s="323"/>
      <c r="BO34" s="323"/>
      <c r="BP34" s="323"/>
      <c r="BQ34" s="323"/>
      <c r="BR34" s="323"/>
      <c r="BS34" s="323"/>
      <c r="BT34" s="323"/>
      <c r="BU34" s="323"/>
      <c r="BV34" s="323"/>
      <c r="BW34" s="323"/>
      <c r="BX34" s="323"/>
      <c r="BY34" s="323"/>
      <c r="BZ34" s="323"/>
      <c r="CA34" s="323"/>
      <c r="CB34" s="315"/>
      <c r="CC34" s="315"/>
      <c r="CD34" s="315"/>
      <c r="CE34" s="315"/>
      <c r="CG34" s="323"/>
      <c r="CH34" s="323"/>
      <c r="CI34" s="323"/>
      <c r="CJ34" s="323"/>
      <c r="CK34" s="323"/>
      <c r="CL34" s="323"/>
      <c r="CM34" s="323"/>
      <c r="CN34" s="323"/>
      <c r="CO34" s="323"/>
      <c r="CP34" s="323"/>
      <c r="CQ34" s="323"/>
      <c r="CR34" s="323"/>
      <c r="CS34" s="323"/>
      <c r="DA34" s="323"/>
      <c r="DE34" s="323"/>
      <c r="DF34" s="323"/>
      <c r="DR34" s="321"/>
      <c r="DS34" s="321">
        <v>0.05</v>
      </c>
      <c r="DT34" s="321"/>
      <c r="EH34" s="321"/>
      <c r="EI34" s="321"/>
      <c r="FL34" s="291">
        <v>0.04</v>
      </c>
      <c r="FN34" s="323">
        <v>0.01</v>
      </c>
      <c r="FO34" s="291">
        <v>0</v>
      </c>
      <c r="FP34" s="321">
        <v>0</v>
      </c>
      <c r="FQ34" s="321"/>
      <c r="FR34" s="321"/>
      <c r="FS34" s="321"/>
      <c r="FU34" s="291">
        <v>0.01</v>
      </c>
      <c r="FV34" s="291">
        <v>0.01</v>
      </c>
      <c r="GL34" s="291">
        <v>0.01</v>
      </c>
      <c r="GM34" s="291">
        <v>0.01</v>
      </c>
      <c r="GP34" s="291">
        <v>0</v>
      </c>
      <c r="GQ34" s="291">
        <v>0</v>
      </c>
      <c r="GU34" s="291">
        <v>0</v>
      </c>
      <c r="GV34" s="291">
        <v>0</v>
      </c>
      <c r="GW34" s="291">
        <v>0</v>
      </c>
      <c r="HA34" s="291">
        <v>0</v>
      </c>
      <c r="HE34" s="260">
        <v>0</v>
      </c>
      <c r="HI34" s="260">
        <v>0</v>
      </c>
      <c r="HM34" s="260">
        <v>0.01</v>
      </c>
      <c r="HN34" s="260">
        <v>0</v>
      </c>
      <c r="HQ34" s="260">
        <v>0</v>
      </c>
      <c r="HR34" s="260">
        <v>0.01</v>
      </c>
      <c r="HU34" s="260">
        <v>0.01</v>
      </c>
      <c r="HW34" s="260">
        <v>0.01</v>
      </c>
      <c r="HZ34" s="260">
        <v>0.01</v>
      </c>
      <c r="IB34" s="260">
        <v>0.01</v>
      </c>
      <c r="IN34" s="260">
        <v>0</v>
      </c>
      <c r="IO34" s="260">
        <v>0.01</v>
      </c>
      <c r="IP34" s="260">
        <v>0.01</v>
      </c>
      <c r="IS34" s="260">
        <v>0.01</v>
      </c>
      <c r="IT34" s="260">
        <v>0</v>
      </c>
      <c r="IW34" s="260">
        <v>0</v>
      </c>
    </row>
    <row r="35" spans="2:259">
      <c r="C35" s="327"/>
      <c r="D35" s="323"/>
      <c r="E35" s="323"/>
      <c r="F35" s="323"/>
      <c r="G35" s="323"/>
      <c r="L35" s="323"/>
      <c r="M35" s="323"/>
      <c r="N35" s="323"/>
      <c r="O35" s="323"/>
      <c r="P35" s="323"/>
      <c r="Q35" s="323"/>
      <c r="R35" s="323"/>
      <c r="S35" s="323"/>
      <c r="T35" s="323"/>
      <c r="U35" s="323"/>
      <c r="V35" s="323"/>
      <c r="W35" s="323"/>
      <c r="X35" s="329"/>
      <c r="Y35" s="323"/>
      <c r="Z35" s="323"/>
      <c r="AA35" s="323"/>
      <c r="AB35" s="323"/>
      <c r="AC35" s="265">
        <v>0.66</v>
      </c>
      <c r="AD35" s="334"/>
      <c r="AE35" s="323"/>
      <c r="AF35" s="323"/>
      <c r="AH35" s="323"/>
      <c r="AI35" s="323"/>
      <c r="AJ35" s="323"/>
      <c r="AK35" s="323"/>
      <c r="AL35" s="323"/>
      <c r="AM35" s="323"/>
      <c r="AN35" s="317"/>
      <c r="AO35" s="317"/>
      <c r="AP35" s="317"/>
      <c r="AQ35" s="323"/>
      <c r="AR35" s="323"/>
      <c r="AS35" s="323"/>
      <c r="AW35" s="315"/>
      <c r="AX35" s="315"/>
      <c r="AY35" s="315"/>
      <c r="AZ35" s="315"/>
      <c r="BA35" s="315"/>
      <c r="BB35" s="323"/>
      <c r="BC35" s="323"/>
      <c r="BD35" s="323"/>
      <c r="BE35" s="323"/>
      <c r="BF35" s="323"/>
      <c r="BH35" s="323"/>
      <c r="BL35" s="323"/>
      <c r="BM35" s="323"/>
      <c r="BN35" s="323"/>
      <c r="BO35" s="323"/>
      <c r="BP35" s="323"/>
      <c r="BQ35" s="323"/>
      <c r="BR35" s="323"/>
      <c r="BS35" s="323"/>
      <c r="BT35" s="323"/>
      <c r="BU35" s="323"/>
      <c r="BV35" s="323"/>
      <c r="BW35" s="323"/>
      <c r="BX35" s="323"/>
      <c r="BY35" s="323"/>
      <c r="BZ35" s="323"/>
      <c r="CA35" s="323"/>
      <c r="CB35" s="315"/>
      <c r="CC35" s="315"/>
      <c r="CD35" s="315"/>
      <c r="CE35" s="315"/>
      <c r="CG35" s="323"/>
      <c r="CH35" s="323"/>
      <c r="CI35" s="323"/>
      <c r="CJ35" s="323"/>
      <c r="CK35" s="323"/>
      <c r="CL35" s="323"/>
      <c r="CM35" s="323"/>
      <c r="CN35" s="323"/>
      <c r="CO35" s="323">
        <v>0</v>
      </c>
      <c r="CP35" s="323"/>
      <c r="CQ35" s="323"/>
      <c r="CR35" s="323"/>
      <c r="CS35" s="323"/>
      <c r="DA35" s="323"/>
      <c r="DE35" s="323"/>
      <c r="DF35" s="323"/>
      <c r="DR35" s="321"/>
      <c r="DS35" s="321"/>
      <c r="DT35" s="321"/>
      <c r="EH35" s="321"/>
      <c r="EI35" s="321"/>
      <c r="FN35" s="323"/>
      <c r="FP35" s="321"/>
      <c r="FQ35" s="321"/>
      <c r="FR35" s="321"/>
      <c r="FS35" s="321"/>
      <c r="HD35" s="260">
        <v>0</v>
      </c>
      <c r="HL35" s="260">
        <v>0</v>
      </c>
    </row>
    <row r="36" spans="2:259">
      <c r="C36" s="327"/>
      <c r="D36" s="323"/>
      <c r="E36" s="323"/>
      <c r="F36" s="323"/>
      <c r="G36" s="323"/>
      <c r="L36" s="323"/>
      <c r="M36" s="323"/>
      <c r="N36" s="323"/>
      <c r="O36" s="323"/>
      <c r="P36" s="323"/>
      <c r="Q36" s="323"/>
      <c r="R36" s="323"/>
      <c r="S36" s="323"/>
      <c r="T36" s="323"/>
      <c r="U36" s="323"/>
      <c r="V36" s="323"/>
      <c r="W36" s="323"/>
      <c r="X36" s="329"/>
      <c r="Y36" s="323"/>
      <c r="Z36" s="323"/>
      <c r="AA36" s="323"/>
      <c r="AB36" s="323"/>
      <c r="AC36" s="265">
        <v>0.68</v>
      </c>
      <c r="AD36" s="334"/>
      <c r="AE36" s="323"/>
      <c r="AF36" s="323"/>
      <c r="AH36" s="323"/>
      <c r="AI36" s="323"/>
      <c r="AJ36" s="323"/>
      <c r="AK36" s="323"/>
      <c r="AL36" s="323"/>
      <c r="AM36" s="323"/>
      <c r="AN36" s="317"/>
      <c r="AO36" s="317"/>
      <c r="AP36" s="317"/>
      <c r="AQ36" s="323"/>
      <c r="AR36" s="323"/>
      <c r="AS36" s="323"/>
      <c r="AW36" s="315"/>
      <c r="AX36" s="315"/>
      <c r="AY36" s="315"/>
      <c r="AZ36" s="315"/>
      <c r="BA36" s="315"/>
      <c r="BB36" s="323"/>
      <c r="BC36" s="323"/>
      <c r="BD36" s="323"/>
      <c r="BE36" s="323"/>
      <c r="BF36" s="323"/>
      <c r="BH36" s="323"/>
      <c r="BL36" s="323"/>
      <c r="BM36" s="323"/>
      <c r="BN36" s="323"/>
      <c r="BO36" s="323"/>
      <c r="BP36" s="323"/>
      <c r="BQ36" s="323"/>
      <c r="BR36" s="323"/>
      <c r="BS36" s="323"/>
      <c r="BT36" s="323"/>
      <c r="BU36" s="323"/>
      <c r="BV36" s="323"/>
      <c r="BW36" s="323"/>
      <c r="BX36" s="323"/>
      <c r="BY36" s="323"/>
      <c r="BZ36" s="323"/>
      <c r="CA36" s="323"/>
      <c r="CB36" s="315"/>
      <c r="CC36" s="315"/>
      <c r="CD36" s="315"/>
      <c r="CE36" s="315"/>
      <c r="CG36" s="323"/>
      <c r="CH36" s="323"/>
      <c r="CI36" s="323"/>
      <c r="CJ36" s="323"/>
      <c r="CK36" s="323"/>
      <c r="CL36" s="323"/>
      <c r="CM36" s="323"/>
      <c r="CN36" s="323"/>
      <c r="CO36" s="323"/>
      <c r="CP36" s="323"/>
      <c r="CQ36" s="323"/>
      <c r="CR36" s="323"/>
      <c r="CS36" s="323"/>
      <c r="DA36" s="323"/>
      <c r="DE36" s="323"/>
      <c r="DF36" s="323"/>
      <c r="DR36" s="321"/>
      <c r="DS36" s="321"/>
      <c r="DT36" s="321"/>
      <c r="EH36" s="321"/>
      <c r="EI36" s="321"/>
      <c r="FN36" s="323"/>
      <c r="FP36" s="321"/>
      <c r="FQ36" s="321"/>
      <c r="FR36" s="321"/>
      <c r="FS36" s="321"/>
      <c r="HV36" s="260">
        <v>0</v>
      </c>
      <c r="IA36" s="260">
        <v>0</v>
      </c>
    </row>
    <row r="37" spans="2:259">
      <c r="B37" s="291">
        <v>11.023</v>
      </c>
      <c r="C37" s="327">
        <f>B37/$B$57</f>
        <v>0.68615001556178024</v>
      </c>
      <c r="D37" s="323">
        <v>0</v>
      </c>
      <c r="E37" s="323"/>
      <c r="F37" s="323">
        <v>0.01</v>
      </c>
      <c r="G37" s="323"/>
      <c r="H37" s="315">
        <v>0</v>
      </c>
      <c r="I37" s="315">
        <v>0</v>
      </c>
      <c r="J37" s="315">
        <v>0</v>
      </c>
      <c r="L37" s="323">
        <v>0.68600000000000005</v>
      </c>
      <c r="M37" s="323">
        <v>0</v>
      </c>
      <c r="N37" s="323">
        <v>0.68600000000000005</v>
      </c>
      <c r="O37" s="323">
        <v>0</v>
      </c>
      <c r="P37" s="323">
        <v>0.69499999999999995</v>
      </c>
      <c r="Q37" s="323">
        <v>0</v>
      </c>
      <c r="R37" s="323">
        <v>0.68500000000000005</v>
      </c>
      <c r="S37" s="323">
        <v>0</v>
      </c>
      <c r="T37" s="323" t="e">
        <f>ROUND(AVERAGE(C37,#REF!,#REF!),3)</f>
        <v>#REF!</v>
      </c>
      <c r="U37" s="323">
        <f>ROUNDDOWN(AVERAGE(H37,I37,J37),2)</f>
        <v>0</v>
      </c>
      <c r="V37" s="323">
        <v>0.69</v>
      </c>
      <c r="W37" s="323">
        <v>0</v>
      </c>
      <c r="X37" s="329">
        <v>10.8</v>
      </c>
      <c r="Y37" s="323">
        <v>0.69</v>
      </c>
      <c r="Z37" s="323">
        <v>0</v>
      </c>
      <c r="AA37" s="323">
        <v>0.69</v>
      </c>
      <c r="AB37" s="323">
        <v>0</v>
      </c>
      <c r="AC37" s="265">
        <v>0.68600000000000005</v>
      </c>
      <c r="AD37" s="334">
        <v>0</v>
      </c>
      <c r="AE37" s="323">
        <v>0</v>
      </c>
      <c r="AF37" s="323">
        <v>0</v>
      </c>
      <c r="AG37" s="291">
        <v>0.01</v>
      </c>
      <c r="AH37" s="323">
        <v>0.01</v>
      </c>
      <c r="AI37" s="323">
        <v>0.01</v>
      </c>
      <c r="AJ37" s="323">
        <v>0</v>
      </c>
      <c r="AK37" s="323">
        <v>0.01</v>
      </c>
      <c r="AL37" s="323">
        <v>0</v>
      </c>
      <c r="AM37" s="323">
        <v>0</v>
      </c>
      <c r="AN37" s="317">
        <v>0</v>
      </c>
      <c r="AO37" s="317">
        <v>0.01</v>
      </c>
      <c r="AP37" s="317">
        <v>0.01</v>
      </c>
      <c r="AQ37" s="323"/>
      <c r="AR37" s="323"/>
      <c r="AS37" s="323"/>
      <c r="AW37" s="315"/>
      <c r="AX37" s="315"/>
      <c r="AY37" s="315"/>
      <c r="AZ37" s="315">
        <v>0.01</v>
      </c>
      <c r="BA37" s="315">
        <v>0</v>
      </c>
      <c r="BB37" s="323">
        <v>0</v>
      </c>
      <c r="BC37" s="323"/>
      <c r="BD37" s="323">
        <v>0</v>
      </c>
      <c r="BE37" s="323">
        <v>0</v>
      </c>
      <c r="BF37" s="323"/>
      <c r="BH37" s="323">
        <v>0</v>
      </c>
      <c r="BI37" s="291">
        <v>0</v>
      </c>
      <c r="BL37" s="323"/>
      <c r="BM37" s="323"/>
      <c r="BN37" s="323"/>
      <c r="BO37" s="323">
        <v>0</v>
      </c>
      <c r="BP37" s="323">
        <v>0</v>
      </c>
      <c r="BQ37" s="323">
        <v>0</v>
      </c>
      <c r="BR37" s="323"/>
      <c r="BS37" s="323"/>
      <c r="BT37" s="323">
        <v>0</v>
      </c>
      <c r="BU37" s="323">
        <v>0</v>
      </c>
      <c r="BV37" s="323"/>
      <c r="BW37" s="323">
        <v>0</v>
      </c>
      <c r="BX37" s="323"/>
      <c r="BY37" s="323"/>
      <c r="BZ37" s="323">
        <v>0</v>
      </c>
      <c r="CA37" s="323">
        <v>0</v>
      </c>
      <c r="CB37" s="315"/>
      <c r="CC37" s="315">
        <v>0</v>
      </c>
      <c r="CD37" s="315"/>
      <c r="CE37" s="315">
        <v>0</v>
      </c>
      <c r="CG37" s="323"/>
      <c r="CH37" s="323"/>
      <c r="CI37" s="323">
        <v>0</v>
      </c>
      <c r="CJ37" s="323"/>
      <c r="CK37" s="323">
        <v>0</v>
      </c>
      <c r="CL37" s="323">
        <v>0</v>
      </c>
      <c r="CM37" s="323"/>
      <c r="CN37" s="323"/>
      <c r="CO37" s="323"/>
      <c r="CP37" s="323"/>
      <c r="CQ37" s="323"/>
      <c r="CR37" s="323"/>
      <c r="CS37" s="323"/>
      <c r="CY37" s="291">
        <v>0</v>
      </c>
      <c r="DA37" s="323"/>
      <c r="DE37" s="323">
        <v>0.01</v>
      </c>
      <c r="DF37" s="323">
        <v>0</v>
      </c>
      <c r="DG37" s="291">
        <v>0</v>
      </c>
      <c r="DI37" s="291">
        <v>0</v>
      </c>
      <c r="DR37" s="321"/>
      <c r="DS37" s="321">
        <v>0</v>
      </c>
      <c r="DT37" s="321"/>
      <c r="EQ37" s="291">
        <v>0</v>
      </c>
      <c r="FP37" s="321"/>
      <c r="FQ37" s="321"/>
      <c r="FR37" s="321"/>
      <c r="FS37" s="321"/>
      <c r="FY37" s="291">
        <v>0</v>
      </c>
      <c r="GH37" s="291">
        <v>0</v>
      </c>
      <c r="GN37" s="291">
        <v>0</v>
      </c>
      <c r="GO37" s="291">
        <v>0.01</v>
      </c>
      <c r="GR37" s="291">
        <v>0</v>
      </c>
      <c r="HB37" s="316">
        <v>0</v>
      </c>
      <c r="HG37" s="260">
        <v>0</v>
      </c>
      <c r="HH37" s="260">
        <v>0</v>
      </c>
      <c r="HI37" s="260">
        <v>0</v>
      </c>
      <c r="HJ37" s="260">
        <v>0</v>
      </c>
      <c r="HM37" s="260">
        <v>0</v>
      </c>
      <c r="HN37" s="260">
        <v>0</v>
      </c>
      <c r="HO37" s="260">
        <v>0</v>
      </c>
      <c r="HP37" s="260">
        <v>0</v>
      </c>
      <c r="HQ37" s="260">
        <v>0</v>
      </c>
      <c r="HR37" s="260">
        <v>0</v>
      </c>
      <c r="HS37" s="260">
        <v>0</v>
      </c>
      <c r="HT37" s="260">
        <v>0</v>
      </c>
      <c r="HW37" s="260">
        <v>0</v>
      </c>
      <c r="HX37" s="260">
        <v>0</v>
      </c>
      <c r="HY37" s="260">
        <v>0</v>
      </c>
      <c r="IB37" s="260">
        <v>0</v>
      </c>
      <c r="IC37" s="260">
        <v>0</v>
      </c>
      <c r="ID37" s="260">
        <v>0</v>
      </c>
      <c r="IE37" s="260">
        <v>0</v>
      </c>
      <c r="II37" s="260">
        <v>0</v>
      </c>
      <c r="IJ37" s="260">
        <v>0</v>
      </c>
      <c r="IK37" s="260">
        <v>0</v>
      </c>
      <c r="IL37" s="260">
        <v>0</v>
      </c>
      <c r="IM37" s="260">
        <v>0</v>
      </c>
      <c r="IP37" s="260">
        <v>0</v>
      </c>
      <c r="IQ37" s="260">
        <v>0</v>
      </c>
      <c r="IR37" s="260">
        <v>0</v>
      </c>
      <c r="IS37" s="260">
        <v>0</v>
      </c>
      <c r="IT37" s="260">
        <v>0</v>
      </c>
      <c r="IW37" s="260">
        <v>0</v>
      </c>
      <c r="IX37" s="260">
        <v>0</v>
      </c>
      <c r="IY37" s="260">
        <v>0</v>
      </c>
    </row>
    <row r="38" spans="2:259">
      <c r="B38" s="291">
        <v>11.157</v>
      </c>
      <c r="C38" s="327">
        <v>0.7</v>
      </c>
      <c r="D38" s="323">
        <v>0</v>
      </c>
      <c r="E38" s="323"/>
      <c r="F38" s="323"/>
      <c r="G38" s="323"/>
      <c r="H38" s="315">
        <v>0</v>
      </c>
      <c r="I38" s="315">
        <v>0</v>
      </c>
      <c r="J38" s="315">
        <v>0</v>
      </c>
      <c r="L38" s="323">
        <v>0.69399999999999995</v>
      </c>
      <c r="M38" s="323">
        <v>0</v>
      </c>
      <c r="N38" s="323">
        <v>0.69399999999999995</v>
      </c>
      <c r="O38" s="323">
        <v>0</v>
      </c>
      <c r="R38" s="323">
        <v>0.69499999999999995</v>
      </c>
      <c r="S38" s="323">
        <v>0</v>
      </c>
      <c r="T38" s="323" t="e">
        <f>ROUND(AVERAGE(C38,#REF!,#REF!),3)</f>
        <v>#REF!</v>
      </c>
      <c r="U38" s="323">
        <f>ROUNDDOWN(AVERAGE(H38,I38,J38),2)</f>
        <v>0</v>
      </c>
      <c r="V38" s="323">
        <v>0.7</v>
      </c>
      <c r="W38" s="323">
        <v>0</v>
      </c>
      <c r="X38" s="329">
        <v>10.916</v>
      </c>
      <c r="Y38" s="323">
        <v>0.7</v>
      </c>
      <c r="Z38" s="323">
        <v>0</v>
      </c>
      <c r="AC38" s="265">
        <v>0.69499999999999995</v>
      </c>
      <c r="AD38" s="334">
        <v>0</v>
      </c>
      <c r="AE38" s="323"/>
      <c r="AF38" s="323">
        <v>0</v>
      </c>
      <c r="AG38" s="291">
        <v>0.01</v>
      </c>
      <c r="AH38" s="323">
        <v>0.02</v>
      </c>
      <c r="AI38" s="323">
        <v>0.02</v>
      </c>
      <c r="AJ38" s="323"/>
      <c r="AK38" s="323"/>
      <c r="AL38" s="323">
        <v>0</v>
      </c>
      <c r="AM38" s="323">
        <v>0</v>
      </c>
      <c r="AN38" s="317">
        <v>0.01</v>
      </c>
      <c r="AO38" s="317">
        <v>0.01</v>
      </c>
      <c r="AP38" s="317">
        <v>0.01</v>
      </c>
      <c r="AQ38" s="323">
        <v>0.01</v>
      </c>
      <c r="AR38" s="323">
        <v>0</v>
      </c>
      <c r="AS38" s="323">
        <v>0</v>
      </c>
      <c r="AT38" s="291">
        <v>0.02</v>
      </c>
      <c r="AU38" s="291">
        <v>0.02</v>
      </c>
      <c r="AV38" s="291">
        <v>0.01</v>
      </c>
      <c r="AW38" s="315">
        <v>0.01</v>
      </c>
      <c r="AX38" s="315">
        <v>0.01</v>
      </c>
      <c r="AY38" s="315">
        <v>0.01</v>
      </c>
      <c r="AZ38" s="315">
        <v>0</v>
      </c>
      <c r="BA38" s="315"/>
      <c r="BB38" s="323"/>
      <c r="BC38" s="323">
        <v>0</v>
      </c>
      <c r="BD38" s="323"/>
      <c r="BE38" s="323"/>
      <c r="BF38" s="323">
        <v>0</v>
      </c>
      <c r="BH38" s="323"/>
      <c r="BI38" s="291">
        <v>0</v>
      </c>
      <c r="BL38" s="323">
        <v>0</v>
      </c>
      <c r="BM38" s="323">
        <v>0</v>
      </c>
      <c r="BN38" s="323">
        <v>0</v>
      </c>
      <c r="BO38" s="323">
        <v>0</v>
      </c>
      <c r="BP38" s="323">
        <v>0</v>
      </c>
      <c r="BQ38" s="323">
        <v>0</v>
      </c>
      <c r="BR38" s="323">
        <v>0.01</v>
      </c>
      <c r="BS38" s="323">
        <v>0</v>
      </c>
      <c r="BT38" s="323">
        <v>0</v>
      </c>
      <c r="BU38" s="323">
        <v>0</v>
      </c>
      <c r="BV38" s="323">
        <v>0</v>
      </c>
      <c r="BW38" s="323"/>
      <c r="BX38" s="323">
        <v>0</v>
      </c>
      <c r="BY38" s="323">
        <v>0</v>
      </c>
      <c r="BZ38" s="323"/>
      <c r="CA38" s="323">
        <v>0</v>
      </c>
      <c r="CB38" s="315">
        <v>0</v>
      </c>
      <c r="CC38" s="315">
        <v>0</v>
      </c>
      <c r="CD38" s="315"/>
      <c r="CE38" s="315">
        <v>0</v>
      </c>
      <c r="CG38" s="323">
        <v>0</v>
      </c>
      <c r="CH38" s="323"/>
      <c r="CI38" s="323"/>
      <c r="CJ38" s="323">
        <v>0</v>
      </c>
      <c r="CK38" s="323"/>
      <c r="CL38" s="323"/>
      <c r="CM38" s="323">
        <v>0</v>
      </c>
      <c r="CN38" s="323">
        <v>0</v>
      </c>
      <c r="CO38" s="323"/>
      <c r="CP38" s="323">
        <v>0</v>
      </c>
      <c r="CQ38" s="323"/>
      <c r="CR38" s="323"/>
      <c r="CS38" s="323"/>
      <c r="CT38" s="291">
        <v>0.01</v>
      </c>
      <c r="CU38" s="291">
        <v>0</v>
      </c>
      <c r="CW38" s="291">
        <v>0</v>
      </c>
      <c r="CZ38" s="291">
        <v>0</v>
      </c>
      <c r="DA38" s="323">
        <v>0</v>
      </c>
      <c r="DB38" s="291">
        <v>0</v>
      </c>
      <c r="DD38" s="291">
        <v>0.01</v>
      </c>
      <c r="DE38" s="323">
        <v>0.02</v>
      </c>
      <c r="DF38" s="323">
        <v>0.01</v>
      </c>
      <c r="DG38" s="291">
        <v>0</v>
      </c>
      <c r="DK38" s="291">
        <v>0</v>
      </c>
      <c r="DR38" s="321"/>
      <c r="DS38" s="321"/>
      <c r="DT38" s="321"/>
      <c r="EQ38" s="291">
        <v>0</v>
      </c>
      <c r="FL38" s="291">
        <v>0</v>
      </c>
      <c r="FM38" s="291">
        <v>0</v>
      </c>
      <c r="FN38" s="291">
        <v>0</v>
      </c>
      <c r="FO38" s="291">
        <v>0</v>
      </c>
      <c r="FP38" s="321">
        <v>0</v>
      </c>
      <c r="FQ38" s="321"/>
      <c r="FR38" s="321"/>
      <c r="FS38" s="321"/>
      <c r="FT38" s="291">
        <v>0</v>
      </c>
      <c r="FU38" s="291">
        <v>0</v>
      </c>
      <c r="FV38" s="291">
        <v>0</v>
      </c>
      <c r="FW38" s="260">
        <v>0</v>
      </c>
      <c r="FX38" s="291">
        <v>0</v>
      </c>
      <c r="FY38" s="291">
        <v>0</v>
      </c>
      <c r="GF38" s="291">
        <v>0</v>
      </c>
      <c r="GG38" s="291">
        <v>0</v>
      </c>
      <c r="GN38" s="291">
        <v>0</v>
      </c>
      <c r="GP38" s="291">
        <v>0</v>
      </c>
      <c r="GQ38" s="291">
        <v>0</v>
      </c>
      <c r="GR38" s="291">
        <v>0</v>
      </c>
      <c r="GS38" s="291">
        <v>0</v>
      </c>
      <c r="GT38" s="291">
        <v>0</v>
      </c>
      <c r="GU38" s="291">
        <v>0</v>
      </c>
      <c r="GV38" s="291">
        <v>0</v>
      </c>
      <c r="GW38" s="291">
        <v>0</v>
      </c>
      <c r="GY38" s="291">
        <v>0</v>
      </c>
      <c r="GZ38" s="291">
        <v>0</v>
      </c>
      <c r="HA38" s="291">
        <v>0</v>
      </c>
      <c r="HC38" s="260">
        <v>0</v>
      </c>
      <c r="HF38" s="260">
        <v>0</v>
      </c>
      <c r="HH38" s="260">
        <v>0</v>
      </c>
      <c r="HI38" s="260">
        <v>0</v>
      </c>
      <c r="HJ38" s="260">
        <v>0</v>
      </c>
      <c r="HK38" s="260">
        <v>0</v>
      </c>
      <c r="HM38" s="260">
        <v>0</v>
      </c>
      <c r="HN38" s="260">
        <v>0</v>
      </c>
      <c r="HO38" s="260">
        <v>0</v>
      </c>
      <c r="HP38" s="260">
        <v>0</v>
      </c>
      <c r="HQ38" s="260">
        <v>0</v>
      </c>
      <c r="HR38" s="260">
        <v>0</v>
      </c>
      <c r="HS38" s="260">
        <v>0</v>
      </c>
      <c r="HT38" s="260">
        <v>0</v>
      </c>
      <c r="HU38" s="260">
        <v>0</v>
      </c>
      <c r="HV38" s="260">
        <v>0</v>
      </c>
      <c r="HX38" s="260">
        <v>0</v>
      </c>
      <c r="HY38" s="260">
        <v>0</v>
      </c>
      <c r="HZ38" s="260">
        <v>0</v>
      </c>
      <c r="IA38" s="260">
        <v>0</v>
      </c>
      <c r="IC38" s="260">
        <v>0</v>
      </c>
      <c r="ID38" s="260">
        <v>0</v>
      </c>
      <c r="IE38" s="260">
        <v>0</v>
      </c>
      <c r="II38" s="260">
        <v>0</v>
      </c>
      <c r="IJ38" s="260">
        <v>0</v>
      </c>
      <c r="IK38" s="260">
        <v>0</v>
      </c>
      <c r="IL38" s="260">
        <v>0</v>
      </c>
      <c r="IM38" s="260">
        <v>0</v>
      </c>
      <c r="IN38" s="260">
        <v>0</v>
      </c>
      <c r="IO38" s="260">
        <v>0</v>
      </c>
      <c r="IP38" s="260">
        <v>0</v>
      </c>
      <c r="IQ38" s="260">
        <v>0</v>
      </c>
      <c r="IR38" s="260">
        <v>0</v>
      </c>
      <c r="IS38" s="260">
        <v>0</v>
      </c>
      <c r="IT38" s="260">
        <v>0</v>
      </c>
      <c r="IW38" s="260">
        <v>0</v>
      </c>
      <c r="IY38" s="260">
        <v>0</v>
      </c>
    </row>
    <row r="39" spans="2:259">
      <c r="B39" s="291">
        <v>11.333</v>
      </c>
      <c r="C39" s="327">
        <f>B39/$B$57</f>
        <v>0.70544662309368189</v>
      </c>
      <c r="D39" s="323">
        <v>0</v>
      </c>
      <c r="E39" s="323"/>
      <c r="F39" s="323"/>
      <c r="G39" s="323"/>
      <c r="H39" s="315">
        <v>0</v>
      </c>
      <c r="I39" s="315">
        <v>0</v>
      </c>
      <c r="J39" s="315">
        <v>0</v>
      </c>
      <c r="L39" s="323">
        <v>0.70199999999999996</v>
      </c>
      <c r="M39" s="323">
        <v>0</v>
      </c>
      <c r="N39" s="323">
        <v>0.71</v>
      </c>
      <c r="O39" s="323">
        <v>0</v>
      </c>
      <c r="T39" s="323" t="e">
        <f>ROUND(AVERAGE(C39,#REF!,#REF!),3)</f>
        <v>#REF!</v>
      </c>
      <c r="U39" s="323">
        <f>ROUNDDOWN(AVERAGE(H39,I39,J39),2)</f>
        <v>0</v>
      </c>
      <c r="V39" s="323">
        <v>0.71</v>
      </c>
      <c r="W39" s="323">
        <v>0</v>
      </c>
      <c r="X39" s="329"/>
      <c r="Y39" s="323"/>
      <c r="Z39" s="323"/>
      <c r="AC39" s="265">
        <v>0.70699999999999996</v>
      </c>
      <c r="AD39" s="334">
        <v>0</v>
      </c>
      <c r="AE39" s="323"/>
      <c r="AF39" s="323"/>
      <c r="AG39" s="323"/>
      <c r="AH39" s="323"/>
      <c r="AI39" s="323"/>
      <c r="AJ39" s="323"/>
      <c r="AK39" s="323"/>
      <c r="AL39" s="323"/>
      <c r="AM39" s="323"/>
      <c r="AN39" s="317"/>
      <c r="AO39" s="317"/>
      <c r="AP39" s="317"/>
      <c r="AQ39" s="323"/>
      <c r="AR39" s="323"/>
      <c r="AS39" s="323"/>
      <c r="AW39" s="315"/>
      <c r="AX39" s="315"/>
      <c r="AY39" s="315"/>
      <c r="AZ39" s="315"/>
      <c r="BA39" s="315"/>
      <c r="BB39" s="323"/>
      <c r="BC39" s="323"/>
      <c r="BD39" s="323"/>
      <c r="BE39" s="323"/>
      <c r="BF39" s="323"/>
      <c r="BH39" s="323"/>
      <c r="BL39" s="323"/>
      <c r="BM39" s="323"/>
      <c r="BN39" s="323"/>
      <c r="BO39" s="323"/>
      <c r="BP39" s="323"/>
      <c r="BQ39" s="323"/>
      <c r="BR39" s="323"/>
      <c r="BS39" s="323"/>
      <c r="BT39" s="323"/>
      <c r="BU39" s="323"/>
      <c r="BV39" s="323"/>
      <c r="BW39" s="323"/>
      <c r="BX39" s="323"/>
      <c r="BY39" s="323"/>
      <c r="BZ39" s="323"/>
      <c r="CA39" s="323"/>
      <c r="CB39" s="315"/>
      <c r="CC39" s="315"/>
      <c r="CD39" s="315"/>
      <c r="CE39" s="315"/>
      <c r="CG39" s="323"/>
      <c r="CH39" s="323">
        <v>0</v>
      </c>
      <c r="CI39" s="323">
        <v>0</v>
      </c>
      <c r="CJ39" s="323"/>
      <c r="CK39" s="323"/>
      <c r="CL39" s="323"/>
      <c r="CM39" s="323"/>
      <c r="CN39" s="323"/>
      <c r="CO39" s="323">
        <v>0</v>
      </c>
      <c r="CP39" s="323"/>
      <c r="CQ39" s="323"/>
      <c r="CR39" s="323"/>
      <c r="CS39" s="323"/>
      <c r="DA39" s="323"/>
      <c r="DE39" s="323"/>
      <c r="DF39" s="323"/>
      <c r="DR39" s="321"/>
      <c r="DS39" s="321"/>
      <c r="DT39" s="321"/>
      <c r="FP39" s="321"/>
      <c r="FQ39" s="321"/>
      <c r="FR39" s="321"/>
      <c r="FS39" s="321"/>
      <c r="HD39" s="260">
        <v>0</v>
      </c>
      <c r="HE39" s="260">
        <v>0</v>
      </c>
    </row>
    <row r="40" spans="2:259">
      <c r="C40" s="327"/>
      <c r="D40" s="323"/>
      <c r="E40" s="323"/>
      <c r="F40" s="323"/>
      <c r="G40" s="323"/>
      <c r="L40" s="323"/>
      <c r="M40" s="323"/>
      <c r="N40" s="323"/>
      <c r="O40" s="323"/>
      <c r="T40" s="323"/>
      <c r="U40" s="323"/>
      <c r="V40" s="323"/>
      <c r="W40" s="323"/>
      <c r="X40" s="329"/>
      <c r="Y40" s="323"/>
      <c r="Z40" s="323"/>
      <c r="AC40" s="265">
        <v>0.72</v>
      </c>
      <c r="AD40" s="334"/>
      <c r="AE40" s="323"/>
      <c r="AF40" s="323"/>
      <c r="AG40" s="323"/>
      <c r="AH40" s="323"/>
      <c r="AI40" s="323"/>
      <c r="AJ40" s="323"/>
      <c r="AK40" s="323"/>
      <c r="AL40" s="323"/>
      <c r="AM40" s="323"/>
      <c r="AN40" s="317"/>
      <c r="AO40" s="317"/>
      <c r="AP40" s="317"/>
      <c r="AQ40" s="323"/>
      <c r="AR40" s="323"/>
      <c r="AS40" s="323"/>
      <c r="AW40" s="315"/>
      <c r="AX40" s="315"/>
      <c r="AY40" s="315"/>
      <c r="AZ40" s="315"/>
      <c r="BA40" s="315"/>
      <c r="BB40" s="323"/>
      <c r="BC40" s="323"/>
      <c r="BD40" s="323"/>
      <c r="BE40" s="323"/>
      <c r="BF40" s="323"/>
      <c r="BH40" s="323"/>
      <c r="BL40" s="323"/>
      <c r="BM40" s="323"/>
      <c r="BN40" s="323"/>
      <c r="BO40" s="323"/>
      <c r="BP40" s="323"/>
      <c r="BQ40" s="323"/>
      <c r="BR40" s="323"/>
      <c r="BS40" s="323"/>
      <c r="BT40" s="323"/>
      <c r="BU40" s="323"/>
      <c r="BV40" s="323"/>
      <c r="BW40" s="323"/>
      <c r="BX40" s="323"/>
      <c r="BY40" s="323"/>
      <c r="BZ40" s="323"/>
      <c r="CA40" s="323"/>
      <c r="CB40" s="315"/>
      <c r="CC40" s="315"/>
      <c r="CD40" s="315"/>
      <c r="CE40" s="315"/>
      <c r="CG40" s="323"/>
      <c r="CH40" s="323"/>
      <c r="CI40" s="323"/>
      <c r="CJ40" s="323"/>
      <c r="CK40" s="323"/>
      <c r="CL40" s="323"/>
      <c r="CM40" s="323"/>
      <c r="CN40" s="323"/>
      <c r="CO40" s="323"/>
      <c r="CP40" s="323"/>
      <c r="CQ40" s="323"/>
      <c r="CR40" s="323"/>
      <c r="CS40" s="323"/>
      <c r="DA40" s="323"/>
      <c r="DE40" s="323"/>
      <c r="DF40" s="323"/>
      <c r="DR40" s="321"/>
      <c r="DS40" s="321"/>
      <c r="DT40" s="321"/>
      <c r="FP40" s="321"/>
      <c r="FQ40" s="321"/>
      <c r="FR40" s="321"/>
      <c r="FS40" s="321"/>
      <c r="HL40" s="260">
        <v>0</v>
      </c>
    </row>
    <row r="41" spans="2:259">
      <c r="C41" s="327"/>
      <c r="D41" s="323"/>
      <c r="E41" s="323"/>
      <c r="F41" s="323"/>
      <c r="G41" s="323"/>
      <c r="L41" s="323"/>
      <c r="M41" s="323"/>
      <c r="N41" s="323"/>
      <c r="O41" s="323"/>
      <c r="T41" s="323"/>
      <c r="U41" s="323"/>
      <c r="V41" s="323"/>
      <c r="W41" s="323"/>
      <c r="X41" s="329"/>
      <c r="Y41" s="323"/>
      <c r="Z41" s="323"/>
      <c r="AC41" s="265">
        <v>0.73</v>
      </c>
      <c r="AD41" s="334"/>
      <c r="AE41" s="323"/>
      <c r="AF41" s="323"/>
      <c r="AG41" s="323"/>
      <c r="AH41" s="323"/>
      <c r="AI41" s="323"/>
      <c r="AJ41" s="323"/>
      <c r="AK41" s="323"/>
      <c r="AL41" s="323"/>
      <c r="AM41" s="323"/>
      <c r="AN41" s="317"/>
      <c r="AO41" s="317"/>
      <c r="AP41" s="317"/>
      <c r="AQ41" s="323"/>
      <c r="AR41" s="323"/>
      <c r="AS41" s="323"/>
      <c r="AW41" s="315"/>
      <c r="AX41" s="315"/>
      <c r="AY41" s="315"/>
      <c r="AZ41" s="315"/>
      <c r="BA41" s="315"/>
      <c r="BB41" s="323"/>
      <c r="BC41" s="323"/>
      <c r="BD41" s="323"/>
      <c r="BE41" s="323"/>
      <c r="BF41" s="323"/>
      <c r="BH41" s="323"/>
      <c r="BL41" s="323"/>
      <c r="BM41" s="323"/>
      <c r="BN41" s="323"/>
      <c r="BO41" s="323"/>
      <c r="BP41" s="323"/>
      <c r="BQ41" s="323"/>
      <c r="BR41" s="323"/>
      <c r="BS41" s="323"/>
      <c r="BT41" s="323"/>
      <c r="BU41" s="323"/>
      <c r="BV41" s="323"/>
      <c r="BW41" s="323"/>
      <c r="BX41" s="323"/>
      <c r="BY41" s="323"/>
      <c r="BZ41" s="323"/>
      <c r="CA41" s="323"/>
      <c r="CB41" s="315"/>
      <c r="CC41" s="315"/>
      <c r="CD41" s="315"/>
      <c r="CE41" s="315"/>
      <c r="CG41" s="323"/>
      <c r="CH41" s="323"/>
      <c r="CI41" s="323"/>
      <c r="CJ41" s="323"/>
      <c r="CK41" s="323"/>
      <c r="CL41" s="323"/>
      <c r="CM41" s="323"/>
      <c r="CN41" s="323"/>
      <c r="CO41" s="323"/>
      <c r="CP41" s="323"/>
      <c r="CQ41" s="323"/>
      <c r="CR41" s="323"/>
      <c r="CS41" s="323"/>
      <c r="DA41" s="323"/>
      <c r="DE41" s="323"/>
      <c r="DF41" s="323"/>
      <c r="FP41" s="321"/>
      <c r="FQ41" s="321"/>
      <c r="FR41" s="321"/>
      <c r="FS41" s="321"/>
    </row>
    <row r="42" spans="2:259">
      <c r="C42" s="327"/>
      <c r="D42" s="323"/>
      <c r="E42" s="323"/>
      <c r="F42" s="323"/>
      <c r="G42" s="323"/>
      <c r="L42" s="323"/>
      <c r="M42" s="323"/>
      <c r="N42" s="323"/>
      <c r="O42" s="323"/>
      <c r="T42" s="323"/>
      <c r="U42" s="323"/>
      <c r="V42" s="323"/>
      <c r="W42" s="323"/>
      <c r="X42" s="329"/>
      <c r="Y42" s="323"/>
      <c r="Z42" s="323"/>
      <c r="AC42" s="265">
        <v>0.74</v>
      </c>
      <c r="AD42" s="334"/>
      <c r="AE42" s="323"/>
      <c r="AF42" s="323"/>
      <c r="AG42" s="323"/>
      <c r="AH42" s="323"/>
      <c r="AI42" s="323"/>
      <c r="AJ42" s="323"/>
      <c r="AK42" s="323"/>
      <c r="AL42" s="323"/>
      <c r="AM42" s="323"/>
      <c r="AN42" s="317"/>
      <c r="AO42" s="317"/>
      <c r="AP42" s="317"/>
      <c r="AQ42" s="323"/>
      <c r="AR42" s="323"/>
      <c r="AS42" s="323"/>
      <c r="AW42" s="315"/>
      <c r="AX42" s="315"/>
      <c r="AY42" s="315"/>
      <c r="AZ42" s="315"/>
      <c r="BA42" s="315"/>
      <c r="BB42" s="323"/>
      <c r="BC42" s="323"/>
      <c r="BD42" s="323"/>
      <c r="BE42" s="323"/>
      <c r="BF42" s="323"/>
      <c r="BH42" s="323"/>
      <c r="BL42" s="323"/>
      <c r="BM42" s="323"/>
      <c r="BN42" s="323"/>
      <c r="BO42" s="323"/>
      <c r="BP42" s="323"/>
      <c r="BQ42" s="323"/>
      <c r="BR42" s="323"/>
      <c r="BS42" s="323"/>
      <c r="BT42" s="323"/>
      <c r="BU42" s="323"/>
      <c r="BV42" s="323"/>
      <c r="BW42" s="323"/>
      <c r="BX42" s="323"/>
      <c r="BY42" s="323"/>
      <c r="BZ42" s="323"/>
      <c r="CA42" s="323"/>
      <c r="CB42" s="315"/>
      <c r="CC42" s="315"/>
      <c r="CD42" s="315"/>
      <c r="CE42" s="315"/>
      <c r="CG42" s="323"/>
      <c r="CH42" s="323"/>
      <c r="CI42" s="323"/>
      <c r="CJ42" s="323"/>
      <c r="CK42" s="323"/>
      <c r="CL42" s="323"/>
      <c r="CM42" s="323"/>
      <c r="CN42" s="323"/>
      <c r="CO42" s="323"/>
      <c r="CP42" s="323"/>
      <c r="CQ42" s="323"/>
      <c r="CR42" s="323"/>
      <c r="CS42" s="323"/>
      <c r="CY42" s="291">
        <v>0</v>
      </c>
      <c r="DA42" s="323"/>
      <c r="DE42" s="323"/>
      <c r="DF42" s="323"/>
      <c r="FP42" s="321"/>
      <c r="FQ42" s="321"/>
      <c r="FR42" s="321"/>
      <c r="FS42" s="321"/>
      <c r="GO42" s="291">
        <v>0</v>
      </c>
      <c r="HW42" s="260">
        <v>0</v>
      </c>
      <c r="IB42" s="260">
        <v>0</v>
      </c>
    </row>
    <row r="43" spans="2:259">
      <c r="B43" s="291">
        <v>12.502000000000001</v>
      </c>
      <c r="C43" s="327">
        <f>B43/$B$57</f>
        <v>0.7782135076252723</v>
      </c>
      <c r="D43" s="323">
        <v>0</v>
      </c>
      <c r="E43" s="323">
        <v>0.05</v>
      </c>
      <c r="F43" s="323">
        <v>0.05</v>
      </c>
      <c r="G43" s="323">
        <v>0.02</v>
      </c>
      <c r="H43" s="315">
        <v>0</v>
      </c>
      <c r="I43" s="315">
        <v>0</v>
      </c>
      <c r="J43" s="315">
        <v>0</v>
      </c>
      <c r="L43" s="323">
        <v>0.76900000000000002</v>
      </c>
      <c r="M43" s="323">
        <v>0</v>
      </c>
      <c r="N43" s="323">
        <v>0.77200000000000002</v>
      </c>
      <c r="O43" s="323">
        <v>0</v>
      </c>
      <c r="P43" s="323">
        <v>0.77300000000000002</v>
      </c>
      <c r="Q43" s="323">
        <v>0</v>
      </c>
      <c r="R43" s="323">
        <v>0.77200000000000002</v>
      </c>
      <c r="S43" s="323">
        <v>0</v>
      </c>
      <c r="T43" s="323" t="e">
        <f>ROUND(AVERAGE(C43,#REF!,#REF!),3)</f>
        <v>#REF!</v>
      </c>
      <c r="U43" s="323">
        <f>ROUNDDOWN(AVERAGE(H43,I43,J43),2)</f>
        <v>0</v>
      </c>
      <c r="V43" s="323">
        <v>0.77</v>
      </c>
      <c r="W43" s="323">
        <v>0</v>
      </c>
      <c r="X43" s="329">
        <v>12.183999999999999</v>
      </c>
      <c r="Y43" s="323">
        <v>0.78</v>
      </c>
      <c r="Z43" s="323">
        <v>0</v>
      </c>
      <c r="AA43" s="323">
        <v>0.77</v>
      </c>
      <c r="AB43" s="323">
        <v>0</v>
      </c>
      <c r="AC43" s="265">
        <v>0.77200000000000002</v>
      </c>
      <c r="AD43" s="334">
        <v>0</v>
      </c>
      <c r="AE43" s="323">
        <v>0</v>
      </c>
      <c r="AF43" s="323">
        <v>0</v>
      </c>
      <c r="AG43" s="323">
        <v>0</v>
      </c>
      <c r="AH43" s="323">
        <v>0</v>
      </c>
      <c r="AI43" s="323">
        <v>0</v>
      </c>
      <c r="AJ43" s="323">
        <v>0</v>
      </c>
      <c r="AK43" s="323">
        <v>0</v>
      </c>
      <c r="AL43" s="323">
        <v>0</v>
      </c>
      <c r="AM43" s="323">
        <v>0</v>
      </c>
      <c r="AN43" s="317">
        <v>0</v>
      </c>
      <c r="AO43" s="317">
        <v>0</v>
      </c>
      <c r="AP43" s="317">
        <v>0</v>
      </c>
      <c r="AQ43" s="323">
        <v>0.02</v>
      </c>
      <c r="AR43" s="323">
        <v>0</v>
      </c>
      <c r="AS43" s="323">
        <v>0</v>
      </c>
      <c r="AT43" s="291">
        <v>0</v>
      </c>
      <c r="AU43" s="291">
        <v>0</v>
      </c>
      <c r="AV43" s="291">
        <v>0</v>
      </c>
      <c r="AW43" s="315">
        <v>0</v>
      </c>
      <c r="AX43" s="315">
        <v>0</v>
      </c>
      <c r="AY43" s="315">
        <v>0</v>
      </c>
      <c r="AZ43" s="315">
        <v>0</v>
      </c>
      <c r="BA43" s="315">
        <v>0</v>
      </c>
      <c r="BB43" s="323">
        <v>0</v>
      </c>
      <c r="BC43" s="323">
        <v>0</v>
      </c>
      <c r="BD43" s="323">
        <v>0</v>
      </c>
      <c r="BE43" s="323">
        <v>0</v>
      </c>
      <c r="BF43" s="323">
        <v>0</v>
      </c>
      <c r="BH43" s="323">
        <v>0</v>
      </c>
      <c r="BL43" s="323">
        <v>0</v>
      </c>
      <c r="BM43" s="323">
        <v>0</v>
      </c>
      <c r="BN43" s="323">
        <v>0</v>
      </c>
      <c r="BO43" s="323">
        <v>0</v>
      </c>
      <c r="BP43" s="323">
        <v>0</v>
      </c>
      <c r="BQ43" s="323">
        <v>0</v>
      </c>
      <c r="BR43" s="323"/>
      <c r="BS43" s="323">
        <v>0</v>
      </c>
      <c r="BT43" s="323">
        <v>0</v>
      </c>
      <c r="BU43" s="323">
        <v>0</v>
      </c>
      <c r="BV43" s="323"/>
      <c r="BW43" s="323">
        <v>0</v>
      </c>
      <c r="BX43" s="323">
        <v>0</v>
      </c>
      <c r="BY43" s="323">
        <v>0</v>
      </c>
      <c r="BZ43" s="323">
        <v>0</v>
      </c>
      <c r="CA43" s="323">
        <v>0</v>
      </c>
      <c r="CB43" s="315">
        <v>0</v>
      </c>
      <c r="CC43" s="315">
        <v>0</v>
      </c>
      <c r="CD43" s="315"/>
      <c r="CE43" s="315">
        <v>0</v>
      </c>
      <c r="CG43" s="323">
        <v>0</v>
      </c>
      <c r="CH43" s="323">
        <v>0</v>
      </c>
      <c r="CI43" s="323">
        <v>0</v>
      </c>
      <c r="CJ43" s="323">
        <v>0</v>
      </c>
      <c r="CK43" s="323">
        <v>0</v>
      </c>
      <c r="CL43" s="323"/>
      <c r="CM43" s="323"/>
      <c r="CN43" s="323">
        <v>0</v>
      </c>
      <c r="CO43" s="323"/>
      <c r="CP43" s="323">
        <v>0</v>
      </c>
      <c r="CQ43" s="323">
        <v>0</v>
      </c>
      <c r="CR43" s="323">
        <v>0</v>
      </c>
      <c r="CS43" s="323">
        <v>0</v>
      </c>
      <c r="CU43" s="291">
        <v>0</v>
      </c>
      <c r="CW43" s="291">
        <v>0</v>
      </c>
      <c r="CY43" s="291">
        <v>0.01</v>
      </c>
      <c r="CZ43" s="291">
        <v>0.01</v>
      </c>
      <c r="DA43" s="323">
        <v>0</v>
      </c>
      <c r="DB43" s="291">
        <v>0</v>
      </c>
      <c r="DD43" s="291">
        <v>0</v>
      </c>
      <c r="DE43" s="323">
        <v>0</v>
      </c>
      <c r="DF43" s="323">
        <v>0</v>
      </c>
      <c r="DG43" s="291">
        <v>0</v>
      </c>
      <c r="DI43" s="291">
        <v>0</v>
      </c>
      <c r="DK43" s="291">
        <v>0</v>
      </c>
      <c r="DS43" s="291">
        <v>0.01</v>
      </c>
      <c r="EQ43" s="291">
        <v>0.01</v>
      </c>
      <c r="FP43" s="321">
        <v>0</v>
      </c>
      <c r="FQ43" s="321"/>
      <c r="FR43" s="321"/>
      <c r="FS43" s="321">
        <v>0</v>
      </c>
      <c r="FT43" s="291">
        <v>0</v>
      </c>
      <c r="FX43" s="291">
        <v>0</v>
      </c>
      <c r="FY43" s="291">
        <v>0</v>
      </c>
      <c r="GF43" s="291">
        <v>0</v>
      </c>
      <c r="GG43" s="291">
        <v>0</v>
      </c>
      <c r="GH43" s="291">
        <v>0</v>
      </c>
      <c r="GN43" s="291">
        <v>0.01</v>
      </c>
      <c r="GO43" s="291">
        <v>0.05</v>
      </c>
      <c r="GR43" s="291">
        <v>0</v>
      </c>
      <c r="GT43" s="291">
        <v>0</v>
      </c>
      <c r="GY43" s="291">
        <v>0</v>
      </c>
      <c r="GZ43" s="291">
        <v>0</v>
      </c>
      <c r="HB43" s="316">
        <v>0</v>
      </c>
      <c r="HC43" s="260">
        <v>0</v>
      </c>
      <c r="HF43" s="260">
        <v>0</v>
      </c>
      <c r="HG43" s="260">
        <v>0</v>
      </c>
      <c r="HH43" s="260">
        <v>0</v>
      </c>
      <c r="HI43" s="260">
        <v>0</v>
      </c>
      <c r="HJ43" s="260">
        <v>0</v>
      </c>
      <c r="HK43" s="260">
        <v>0</v>
      </c>
      <c r="HO43" s="260">
        <v>0</v>
      </c>
      <c r="HP43" s="260">
        <v>0</v>
      </c>
      <c r="HS43" s="260">
        <v>0</v>
      </c>
      <c r="HT43" s="260">
        <v>0</v>
      </c>
      <c r="HV43" s="260">
        <v>0.01</v>
      </c>
      <c r="HX43" s="260">
        <v>0</v>
      </c>
      <c r="HY43" s="260">
        <v>0</v>
      </c>
      <c r="IA43" s="260">
        <v>0.01</v>
      </c>
      <c r="IC43" s="260">
        <v>0</v>
      </c>
      <c r="ID43" s="260">
        <v>0</v>
      </c>
      <c r="IE43" s="260">
        <v>0</v>
      </c>
      <c r="II43" s="260">
        <v>0</v>
      </c>
      <c r="IJ43" s="260">
        <v>0</v>
      </c>
      <c r="IK43" s="260">
        <v>0</v>
      </c>
      <c r="IQ43" s="260">
        <v>0</v>
      </c>
      <c r="IR43" s="260">
        <v>0</v>
      </c>
      <c r="IY43" s="260">
        <v>0</v>
      </c>
    </row>
    <row r="44" spans="2:259" ht="14.25" customHeight="1">
      <c r="C44" s="327"/>
      <c r="D44" s="323"/>
      <c r="E44" s="323"/>
      <c r="F44" s="323"/>
      <c r="G44" s="323"/>
      <c r="L44" s="323"/>
      <c r="M44" s="323"/>
      <c r="N44" s="323"/>
      <c r="O44" s="323"/>
      <c r="P44" s="323"/>
      <c r="Q44" s="323"/>
      <c r="R44" s="323"/>
      <c r="S44" s="323"/>
      <c r="T44" s="323"/>
      <c r="U44" s="323"/>
      <c r="V44" s="323"/>
      <c r="W44" s="323"/>
      <c r="X44" s="329"/>
      <c r="Y44" s="323"/>
      <c r="Z44" s="323"/>
      <c r="AA44" s="323"/>
      <c r="AB44" s="323"/>
      <c r="AC44" s="265">
        <v>0.78</v>
      </c>
      <c r="AD44" s="334"/>
      <c r="AE44" s="323"/>
      <c r="AF44" s="323"/>
      <c r="AG44" s="323"/>
      <c r="AH44" s="323"/>
      <c r="AI44" s="323"/>
      <c r="AJ44" s="323"/>
      <c r="AK44" s="323"/>
      <c r="AL44" s="323"/>
      <c r="AM44" s="323"/>
      <c r="AN44" s="317"/>
      <c r="AO44" s="317"/>
      <c r="AP44" s="317"/>
      <c r="AQ44" s="323"/>
      <c r="AR44" s="323"/>
      <c r="AS44" s="323"/>
      <c r="AW44" s="315"/>
      <c r="AX44" s="315"/>
      <c r="AY44" s="315"/>
      <c r="AZ44" s="315"/>
      <c r="BA44" s="315"/>
      <c r="BB44" s="323"/>
      <c r="BC44" s="323"/>
      <c r="BD44" s="323"/>
      <c r="BE44" s="323"/>
      <c r="BF44" s="323"/>
      <c r="BH44" s="323"/>
      <c r="BL44" s="323"/>
      <c r="BM44" s="323"/>
      <c r="BN44" s="323"/>
      <c r="BO44" s="323"/>
      <c r="BP44" s="323"/>
      <c r="BQ44" s="323"/>
      <c r="BR44" s="323"/>
      <c r="BS44" s="323"/>
      <c r="BT44" s="323"/>
      <c r="BU44" s="323"/>
      <c r="BV44" s="323"/>
      <c r="BW44" s="323"/>
      <c r="BX44" s="323"/>
      <c r="BY44" s="323"/>
      <c r="BZ44" s="323"/>
      <c r="CA44" s="323"/>
      <c r="CB44" s="315"/>
      <c r="CC44" s="315"/>
      <c r="CD44" s="315"/>
      <c r="CE44" s="315"/>
      <c r="CG44" s="323"/>
      <c r="CH44" s="323"/>
      <c r="CI44" s="323"/>
      <c r="CJ44" s="323"/>
      <c r="CK44" s="323"/>
      <c r="CL44" s="323"/>
      <c r="CM44" s="323"/>
      <c r="CN44" s="323"/>
      <c r="CO44" s="323"/>
      <c r="CP44" s="323"/>
      <c r="CQ44" s="323"/>
      <c r="CR44" s="323"/>
      <c r="CS44" s="323"/>
      <c r="DA44" s="323"/>
      <c r="DE44" s="323"/>
      <c r="DF44" s="323"/>
      <c r="FL44" s="291">
        <v>0</v>
      </c>
      <c r="FM44" s="291">
        <v>0</v>
      </c>
      <c r="FN44" s="291">
        <v>0</v>
      </c>
      <c r="FO44" s="291">
        <v>0</v>
      </c>
      <c r="FP44" s="321"/>
      <c r="FQ44" s="321"/>
      <c r="FR44" s="321"/>
      <c r="FS44" s="321"/>
      <c r="FU44" s="291">
        <v>0</v>
      </c>
      <c r="FV44" s="291">
        <v>0</v>
      </c>
      <c r="FW44" s="260">
        <v>0</v>
      </c>
      <c r="GQ44" s="291">
        <v>0</v>
      </c>
      <c r="GS44" s="291">
        <v>0</v>
      </c>
      <c r="GU44" s="291">
        <v>0</v>
      </c>
      <c r="GV44" s="291">
        <v>0</v>
      </c>
      <c r="GW44" s="291">
        <v>0</v>
      </c>
      <c r="HA44" s="291">
        <v>0</v>
      </c>
      <c r="HM44" s="260">
        <v>0</v>
      </c>
      <c r="HN44" s="260">
        <v>0</v>
      </c>
      <c r="HQ44" s="260">
        <v>0</v>
      </c>
      <c r="HU44" s="260">
        <v>0</v>
      </c>
      <c r="HW44" s="260">
        <v>0.01</v>
      </c>
      <c r="HZ44" s="260">
        <v>0</v>
      </c>
      <c r="IB44" s="260">
        <v>0.01</v>
      </c>
      <c r="IN44" s="260">
        <v>0</v>
      </c>
      <c r="IO44" s="260">
        <v>0</v>
      </c>
      <c r="IP44" s="260">
        <v>0</v>
      </c>
      <c r="IS44" s="260">
        <v>0</v>
      </c>
      <c r="IT44" s="260">
        <v>0</v>
      </c>
    </row>
    <row r="45" spans="2:259" ht="14.25" customHeight="1">
      <c r="C45" s="327"/>
      <c r="D45" s="323"/>
      <c r="E45" s="323"/>
      <c r="F45" s="323"/>
      <c r="G45" s="323"/>
      <c r="L45" s="323"/>
      <c r="M45" s="323"/>
      <c r="N45" s="323"/>
      <c r="O45" s="323"/>
      <c r="P45" s="323"/>
      <c r="Q45" s="323"/>
      <c r="R45" s="323"/>
      <c r="S45" s="323"/>
      <c r="T45" s="323"/>
      <c r="U45" s="323"/>
      <c r="V45" s="323"/>
      <c r="W45" s="323"/>
      <c r="X45" s="329"/>
      <c r="Y45" s="323"/>
      <c r="Z45" s="323"/>
      <c r="AA45" s="323"/>
      <c r="AB45" s="323"/>
      <c r="AC45" s="265">
        <v>0.79</v>
      </c>
      <c r="AD45" s="334"/>
      <c r="AE45" s="323"/>
      <c r="AF45" s="323"/>
      <c r="AG45" s="323"/>
      <c r="AH45" s="323"/>
      <c r="AI45" s="323"/>
      <c r="AJ45" s="323"/>
      <c r="AK45" s="323"/>
      <c r="AL45" s="323"/>
      <c r="AM45" s="323"/>
      <c r="AN45" s="317"/>
      <c r="AO45" s="317"/>
      <c r="AP45" s="317"/>
      <c r="AQ45" s="323"/>
      <c r="AR45" s="323"/>
      <c r="AS45" s="323"/>
      <c r="AW45" s="315"/>
      <c r="AX45" s="315"/>
      <c r="AY45" s="315"/>
      <c r="AZ45" s="315"/>
      <c r="BA45" s="315"/>
      <c r="BB45" s="323"/>
      <c r="BC45" s="323"/>
      <c r="BD45" s="323"/>
      <c r="BE45" s="323"/>
      <c r="BF45" s="323"/>
      <c r="BH45" s="323"/>
      <c r="BL45" s="323"/>
      <c r="BM45" s="323"/>
      <c r="BN45" s="323"/>
      <c r="BO45" s="323"/>
      <c r="BP45" s="323"/>
      <c r="BQ45" s="323"/>
      <c r="BR45" s="323"/>
      <c r="BS45" s="323"/>
      <c r="BT45" s="323"/>
      <c r="BU45" s="323"/>
      <c r="BV45" s="323"/>
      <c r="BW45" s="323"/>
      <c r="BX45" s="323"/>
      <c r="BY45" s="323"/>
      <c r="BZ45" s="323"/>
      <c r="CA45" s="323"/>
      <c r="CB45" s="315"/>
      <c r="CC45" s="315"/>
      <c r="CD45" s="315"/>
      <c r="CE45" s="315"/>
      <c r="CG45" s="323"/>
      <c r="CH45" s="323"/>
      <c r="CI45" s="323"/>
      <c r="CJ45" s="323"/>
      <c r="CK45" s="323"/>
      <c r="CL45" s="323"/>
      <c r="CM45" s="323"/>
      <c r="CN45" s="323"/>
      <c r="CO45" s="323">
        <v>0</v>
      </c>
      <c r="CP45" s="323"/>
      <c r="CQ45" s="323"/>
      <c r="CR45" s="323"/>
      <c r="CS45" s="323"/>
      <c r="DA45" s="323"/>
      <c r="DE45" s="323"/>
      <c r="DF45" s="323"/>
      <c r="FP45" s="321"/>
      <c r="FQ45" s="321"/>
      <c r="FR45" s="321"/>
      <c r="FS45" s="321"/>
      <c r="HD45" s="260">
        <v>0</v>
      </c>
      <c r="HE45" s="260">
        <v>0</v>
      </c>
    </row>
    <row r="46" spans="2:259" s="335" customFormat="1" ht="14.25" customHeight="1">
      <c r="C46" s="327"/>
      <c r="D46" s="336"/>
      <c r="E46" s="336"/>
      <c r="F46" s="336"/>
      <c r="G46" s="336"/>
      <c r="H46" s="337"/>
      <c r="I46" s="337"/>
      <c r="J46" s="337"/>
      <c r="L46" s="336"/>
      <c r="M46" s="336"/>
      <c r="N46" s="336"/>
      <c r="O46" s="336"/>
      <c r="P46" s="336"/>
      <c r="Q46" s="336"/>
      <c r="R46" s="336"/>
      <c r="S46" s="336"/>
      <c r="T46" s="336"/>
      <c r="U46" s="336"/>
      <c r="V46" s="336"/>
      <c r="W46" s="336"/>
      <c r="X46" s="338"/>
      <c r="Y46" s="336"/>
      <c r="Z46" s="336"/>
      <c r="AA46" s="336"/>
      <c r="AB46" s="336"/>
      <c r="AC46" s="265">
        <v>0.8</v>
      </c>
      <c r="AD46" s="339"/>
      <c r="AE46" s="336"/>
      <c r="AF46" s="336"/>
      <c r="AG46" s="336"/>
      <c r="AH46" s="336"/>
      <c r="AI46" s="336"/>
      <c r="AJ46" s="336"/>
      <c r="AK46" s="336"/>
      <c r="AL46" s="336"/>
      <c r="AM46" s="336"/>
      <c r="AN46" s="340"/>
      <c r="AO46" s="340"/>
      <c r="AP46" s="340"/>
      <c r="AQ46" s="336"/>
      <c r="AR46" s="336"/>
      <c r="AS46" s="336"/>
      <c r="AW46" s="337"/>
      <c r="AX46" s="337"/>
      <c r="AY46" s="337"/>
      <c r="AZ46" s="337"/>
      <c r="BA46" s="337"/>
      <c r="BB46" s="336"/>
      <c r="BC46" s="336"/>
      <c r="BD46" s="336"/>
      <c r="BE46" s="336"/>
      <c r="BF46" s="336"/>
      <c r="BH46" s="336"/>
      <c r="BL46" s="336"/>
      <c r="BM46" s="336"/>
      <c r="BN46" s="336"/>
      <c r="BO46" s="336"/>
      <c r="BP46" s="336"/>
      <c r="BQ46" s="336"/>
      <c r="BR46" s="336"/>
      <c r="BS46" s="336"/>
      <c r="BT46" s="336"/>
      <c r="BU46" s="336"/>
      <c r="BV46" s="336"/>
      <c r="BW46" s="336"/>
      <c r="BX46" s="336"/>
      <c r="BY46" s="336"/>
      <c r="BZ46" s="336"/>
      <c r="CA46" s="336"/>
      <c r="CB46" s="337"/>
      <c r="CC46" s="337"/>
      <c r="CD46" s="337"/>
      <c r="CE46" s="337"/>
      <c r="CG46" s="336"/>
      <c r="CH46" s="336"/>
      <c r="CI46" s="336"/>
      <c r="CJ46" s="336"/>
      <c r="CK46" s="336"/>
      <c r="CL46" s="336"/>
      <c r="CM46" s="336"/>
      <c r="CN46" s="336"/>
      <c r="CO46" s="336"/>
      <c r="CP46" s="336"/>
      <c r="CQ46" s="336"/>
      <c r="CR46" s="336"/>
      <c r="CS46" s="336"/>
      <c r="DA46" s="336"/>
      <c r="DE46" s="336"/>
      <c r="DF46" s="336"/>
      <c r="EF46" s="271"/>
      <c r="FW46" s="271"/>
      <c r="HB46" s="341"/>
      <c r="HC46" s="271"/>
      <c r="HD46" s="271"/>
      <c r="HE46" s="271"/>
      <c r="HF46" s="271"/>
      <c r="HG46" s="271"/>
      <c r="HH46" s="271"/>
      <c r="HI46" s="271"/>
      <c r="HJ46" s="271"/>
      <c r="HK46" s="271"/>
      <c r="HL46" s="271">
        <v>0</v>
      </c>
      <c r="HM46" s="271"/>
      <c r="HN46" s="271"/>
      <c r="HO46" s="271"/>
      <c r="HP46" s="271"/>
      <c r="HQ46" s="271"/>
      <c r="HR46" s="271"/>
      <c r="HS46" s="271"/>
      <c r="HT46" s="271"/>
      <c r="HU46" s="271"/>
      <c r="HV46" s="271"/>
      <c r="HW46" s="271"/>
      <c r="HX46" s="271"/>
      <c r="HY46" s="271"/>
      <c r="HZ46" s="271"/>
      <c r="IA46" s="271"/>
      <c r="IB46" s="271"/>
      <c r="IC46" s="271"/>
      <c r="ID46" s="271"/>
      <c r="IE46" s="271"/>
      <c r="IF46" s="271"/>
      <c r="IG46" s="271"/>
      <c r="IH46" s="271"/>
      <c r="II46" s="271"/>
      <c r="IJ46" s="271"/>
      <c r="IK46" s="271"/>
      <c r="IL46" s="271"/>
      <c r="IM46" s="271"/>
      <c r="IN46" s="271"/>
      <c r="IO46" s="271"/>
      <c r="IP46" s="271"/>
      <c r="IQ46" s="271"/>
      <c r="IR46" s="271"/>
      <c r="IS46" s="271"/>
      <c r="IT46" s="271"/>
      <c r="IU46" s="271"/>
      <c r="IV46" s="271"/>
      <c r="IW46" s="271"/>
      <c r="IX46" s="271"/>
      <c r="IY46" s="271"/>
    </row>
    <row r="47" spans="2:259" s="335" customFormat="1">
      <c r="B47" s="335">
        <v>13.169</v>
      </c>
      <c r="C47" s="327">
        <f>B47/$B$57</f>
        <v>0.81973233737939621</v>
      </c>
      <c r="D47" s="336">
        <v>0.04</v>
      </c>
      <c r="E47" s="336">
        <v>0.1</v>
      </c>
      <c r="F47" s="336">
        <v>0.12</v>
      </c>
      <c r="G47" s="336">
        <v>7.0000000000000007E-2</v>
      </c>
      <c r="H47" s="337">
        <v>0.01</v>
      </c>
      <c r="I47" s="337">
        <v>0.01</v>
      </c>
      <c r="J47" s="337">
        <v>0.01</v>
      </c>
      <c r="K47" s="335" t="s">
        <v>798</v>
      </c>
      <c r="L47" s="336">
        <v>0.81799999999999995</v>
      </c>
      <c r="M47" s="336">
        <v>0.01</v>
      </c>
      <c r="N47" s="336">
        <v>0.82099999999999995</v>
      </c>
      <c r="O47" s="336">
        <v>0.01</v>
      </c>
      <c r="P47" s="336">
        <v>0.82099999999999995</v>
      </c>
      <c r="Q47" s="336">
        <v>0.01</v>
      </c>
      <c r="R47" s="336">
        <v>0.82099999999999995</v>
      </c>
      <c r="S47" s="336">
        <v>0</v>
      </c>
      <c r="T47" s="336" t="e">
        <f>ROUND(AVERAGE(C47,#REF!,#REF!),3)</f>
        <v>#REF!</v>
      </c>
      <c r="U47" s="336">
        <f>ROUNDDOWN(AVERAGE(H47,I47,J47),2)</f>
        <v>0.01</v>
      </c>
      <c r="V47" s="336">
        <v>0.82</v>
      </c>
      <c r="W47" s="336">
        <v>0.01</v>
      </c>
      <c r="X47" s="338">
        <v>12.874000000000001</v>
      </c>
      <c r="Y47" s="336">
        <v>0.82</v>
      </c>
      <c r="Z47" s="336">
        <v>0.01</v>
      </c>
      <c r="AA47" s="336">
        <v>0.82</v>
      </c>
      <c r="AB47" s="336">
        <v>0.01</v>
      </c>
      <c r="AC47" s="265">
        <v>0.82199999999999995</v>
      </c>
      <c r="AD47" s="339">
        <v>0</v>
      </c>
      <c r="AE47" s="336">
        <v>0.01</v>
      </c>
      <c r="AF47" s="336">
        <v>0</v>
      </c>
      <c r="AG47" s="336">
        <v>0.01</v>
      </c>
      <c r="AH47" s="336">
        <v>0</v>
      </c>
      <c r="AI47" s="336">
        <v>0</v>
      </c>
      <c r="AJ47" s="336">
        <v>0.01</v>
      </c>
      <c r="AK47" s="336">
        <v>0.01</v>
      </c>
      <c r="AL47" s="336">
        <v>0.01</v>
      </c>
      <c r="AM47" s="336">
        <v>0.01</v>
      </c>
      <c r="AN47" s="340">
        <v>0.01</v>
      </c>
      <c r="AO47" s="340">
        <v>0.01</v>
      </c>
      <c r="AP47" s="340">
        <v>0.01</v>
      </c>
      <c r="AQ47" s="336">
        <v>0.02</v>
      </c>
      <c r="AR47" s="336">
        <v>0.01</v>
      </c>
      <c r="AS47" s="336">
        <v>0.01</v>
      </c>
      <c r="AT47" s="335">
        <v>0.01</v>
      </c>
      <c r="AU47" s="335">
        <v>0.01</v>
      </c>
      <c r="AV47" s="335">
        <v>0.01</v>
      </c>
      <c r="AW47" s="337">
        <v>0.02</v>
      </c>
      <c r="AX47" s="337">
        <v>0.02</v>
      </c>
      <c r="AY47" s="337">
        <v>0.01</v>
      </c>
      <c r="AZ47" s="337">
        <v>0.01</v>
      </c>
      <c r="BA47" s="337">
        <v>0.01</v>
      </c>
      <c r="BB47" s="336">
        <v>0.01</v>
      </c>
      <c r="BC47" s="336">
        <v>0</v>
      </c>
      <c r="BD47" s="336">
        <v>0.01</v>
      </c>
      <c r="BE47" s="336">
        <v>0.01</v>
      </c>
      <c r="BF47" s="336">
        <v>0.01</v>
      </c>
      <c r="BG47" s="335">
        <v>0.01</v>
      </c>
      <c r="BH47" s="336">
        <v>0.02</v>
      </c>
      <c r="BI47" s="335">
        <v>0.01</v>
      </c>
      <c r="BJ47" s="335">
        <v>0.01</v>
      </c>
      <c r="BK47" s="335">
        <v>0</v>
      </c>
      <c r="BL47" s="336">
        <v>0.01</v>
      </c>
      <c r="BM47" s="336">
        <v>0</v>
      </c>
      <c r="BN47" s="336">
        <v>0.01</v>
      </c>
      <c r="BO47" s="336">
        <v>0.02</v>
      </c>
      <c r="BP47" s="336">
        <v>0.02</v>
      </c>
      <c r="BQ47" s="336">
        <v>0.02</v>
      </c>
      <c r="BR47" s="336">
        <v>0.01</v>
      </c>
      <c r="BS47" s="336">
        <v>0.01</v>
      </c>
      <c r="BT47" s="336">
        <v>0.01</v>
      </c>
      <c r="BU47" s="336">
        <v>0.01</v>
      </c>
      <c r="BV47" s="336">
        <v>0</v>
      </c>
      <c r="BW47" s="336">
        <v>0</v>
      </c>
      <c r="BX47" s="336">
        <v>0.01</v>
      </c>
      <c r="BY47" s="336">
        <v>0</v>
      </c>
      <c r="BZ47" s="336">
        <v>0</v>
      </c>
      <c r="CA47" s="336">
        <v>0.01</v>
      </c>
      <c r="CB47" s="337">
        <v>0.01</v>
      </c>
      <c r="CC47" s="337">
        <v>0.01</v>
      </c>
      <c r="CD47" s="337"/>
      <c r="CE47" s="337">
        <v>0.01</v>
      </c>
      <c r="CG47" s="336">
        <v>0.01</v>
      </c>
      <c r="CH47" s="336">
        <v>0.01</v>
      </c>
      <c r="CI47" s="336">
        <v>0.01</v>
      </c>
      <c r="CJ47" s="336">
        <v>0.02</v>
      </c>
      <c r="CK47" s="336">
        <v>0</v>
      </c>
      <c r="CL47" s="336">
        <v>0.01</v>
      </c>
      <c r="CM47" s="336">
        <v>0</v>
      </c>
      <c r="CN47" s="336">
        <v>0.01</v>
      </c>
      <c r="CO47" s="336"/>
      <c r="CP47" s="336">
        <v>0.01</v>
      </c>
      <c r="CQ47" s="336">
        <v>0.01</v>
      </c>
      <c r="CR47" s="336">
        <v>0.01</v>
      </c>
      <c r="CS47" s="336">
        <v>0.01</v>
      </c>
      <c r="CT47" s="335">
        <v>0.01</v>
      </c>
      <c r="CU47" s="335">
        <v>0.01</v>
      </c>
      <c r="CV47" s="335">
        <v>0.01</v>
      </c>
      <c r="CW47" s="335">
        <v>0.01</v>
      </c>
      <c r="CX47" s="335">
        <v>0.01</v>
      </c>
      <c r="CY47" s="335">
        <v>0.03</v>
      </c>
      <c r="CZ47" s="335">
        <v>0.02</v>
      </c>
      <c r="DA47" s="336">
        <v>0.01</v>
      </c>
      <c r="DB47" s="335">
        <v>0.01</v>
      </c>
      <c r="DC47" s="335">
        <v>0</v>
      </c>
      <c r="DD47" s="335">
        <v>0</v>
      </c>
      <c r="DE47" s="336">
        <v>0</v>
      </c>
      <c r="DF47" s="336">
        <v>0</v>
      </c>
      <c r="DG47" s="335">
        <v>0</v>
      </c>
      <c r="DI47" s="335">
        <v>0.01</v>
      </c>
      <c r="DJ47" s="335">
        <v>0.01</v>
      </c>
      <c r="DK47" s="335">
        <v>0.02</v>
      </c>
      <c r="DL47" s="335">
        <v>0.01</v>
      </c>
      <c r="DN47" s="335">
        <v>0.01</v>
      </c>
      <c r="DO47" s="335">
        <v>0.01</v>
      </c>
      <c r="DP47" s="335">
        <v>0.01</v>
      </c>
      <c r="DQ47" s="335">
        <v>0.01</v>
      </c>
      <c r="DR47" s="335">
        <v>0.01</v>
      </c>
      <c r="DT47" s="335">
        <v>0.01</v>
      </c>
      <c r="DU47" s="335">
        <v>0.01</v>
      </c>
      <c r="DW47" s="335">
        <v>0.01</v>
      </c>
      <c r="DX47" s="335">
        <v>0.01</v>
      </c>
      <c r="DY47" s="335">
        <v>0.01</v>
      </c>
      <c r="DZ47" s="335">
        <v>0.01</v>
      </c>
      <c r="EA47" s="335">
        <v>0.01</v>
      </c>
      <c r="EB47" s="335">
        <v>0.01</v>
      </c>
      <c r="ED47" s="335">
        <v>0.01</v>
      </c>
      <c r="EE47" s="335">
        <v>0.01</v>
      </c>
      <c r="EF47" s="271"/>
      <c r="EG47" s="335">
        <v>0.01</v>
      </c>
      <c r="EH47" s="335">
        <v>0.01</v>
      </c>
      <c r="EI47" s="335">
        <v>0.01</v>
      </c>
      <c r="EJ47" s="335">
        <v>0.01</v>
      </c>
      <c r="EK47" s="335">
        <v>0.02</v>
      </c>
      <c r="EO47" s="335">
        <v>0.01</v>
      </c>
      <c r="EP47" s="335">
        <v>0.01</v>
      </c>
      <c r="EQ47" s="335">
        <v>0.01</v>
      </c>
      <c r="ER47" s="335">
        <v>0.01</v>
      </c>
      <c r="ES47" s="335">
        <v>0.01</v>
      </c>
      <c r="ET47" s="335">
        <v>0.01</v>
      </c>
      <c r="EU47" s="335">
        <v>0.01</v>
      </c>
      <c r="EV47" s="335">
        <v>0.01</v>
      </c>
      <c r="EW47" s="335">
        <v>0.02</v>
      </c>
      <c r="EX47" s="335">
        <v>0.02</v>
      </c>
      <c r="EY47" s="335">
        <v>0.01</v>
      </c>
      <c r="EZ47" s="335">
        <v>0.01</v>
      </c>
      <c r="FB47" s="335">
        <v>0.01</v>
      </c>
      <c r="FK47" s="335">
        <v>0.01</v>
      </c>
      <c r="FP47" s="335">
        <v>0.02</v>
      </c>
      <c r="FQ47" s="335">
        <v>0.03</v>
      </c>
      <c r="FR47" s="335">
        <v>0.03</v>
      </c>
      <c r="FS47" s="335">
        <v>0.03</v>
      </c>
      <c r="FT47" s="335">
        <v>0.01</v>
      </c>
      <c r="FW47" s="271">
        <v>0.01</v>
      </c>
      <c r="FX47" s="335">
        <v>0.01</v>
      </c>
      <c r="FY47" s="335">
        <v>0.01</v>
      </c>
      <c r="FZ47" s="335">
        <v>0.01</v>
      </c>
      <c r="GA47" s="335">
        <v>0.01</v>
      </c>
      <c r="GB47" s="335">
        <v>0.01</v>
      </c>
      <c r="GC47" s="335">
        <v>0.02</v>
      </c>
      <c r="GD47" s="335">
        <v>0.02</v>
      </c>
      <c r="GE47" s="335">
        <v>0</v>
      </c>
      <c r="GF47" s="335">
        <v>0</v>
      </c>
      <c r="GG47" s="335">
        <v>0.01</v>
      </c>
      <c r="GH47" s="335">
        <v>0.01</v>
      </c>
      <c r="GI47" s="335">
        <v>0.01</v>
      </c>
      <c r="GJ47" s="335">
        <v>0.01</v>
      </c>
      <c r="GK47" s="335">
        <v>0.01</v>
      </c>
      <c r="GL47" s="335">
        <v>0.01</v>
      </c>
      <c r="GM47" s="335">
        <v>0.01</v>
      </c>
      <c r="GN47" s="335">
        <v>0.02</v>
      </c>
      <c r="GO47" s="335">
        <v>0.11</v>
      </c>
      <c r="GP47" s="335">
        <v>0.01</v>
      </c>
      <c r="GQ47" s="335">
        <v>0</v>
      </c>
      <c r="GR47" s="335">
        <v>0</v>
      </c>
      <c r="GS47" s="335">
        <v>0</v>
      </c>
      <c r="GT47" s="335">
        <v>0</v>
      </c>
      <c r="GU47" s="335">
        <v>0.01</v>
      </c>
      <c r="GV47" s="335">
        <v>0.01</v>
      </c>
      <c r="GW47" s="335">
        <v>0.01</v>
      </c>
      <c r="GY47" s="335">
        <v>0.01</v>
      </c>
      <c r="GZ47" s="335">
        <v>0.01</v>
      </c>
      <c r="HA47" s="335">
        <v>0.01</v>
      </c>
      <c r="HB47" s="341">
        <v>0.01</v>
      </c>
      <c r="HC47" s="271">
        <v>0.01</v>
      </c>
      <c r="HD47" s="271">
        <v>0.01</v>
      </c>
      <c r="HE47" s="271">
        <v>0.01</v>
      </c>
      <c r="HF47" s="271">
        <v>0.01</v>
      </c>
      <c r="HG47" s="271">
        <v>0.01</v>
      </c>
      <c r="HH47" s="271">
        <v>0.01</v>
      </c>
      <c r="HI47" s="271">
        <v>0.02</v>
      </c>
      <c r="HJ47" s="271">
        <v>0.01</v>
      </c>
      <c r="HK47" s="271">
        <v>0</v>
      </c>
      <c r="HL47" s="271">
        <v>0.01</v>
      </c>
      <c r="HM47" s="271"/>
      <c r="HN47" s="271"/>
      <c r="HO47" s="271">
        <v>0.01</v>
      </c>
      <c r="HP47" s="271">
        <v>0.01</v>
      </c>
      <c r="HQ47" s="271"/>
      <c r="HR47" s="271"/>
      <c r="HS47" s="271">
        <v>0.01</v>
      </c>
      <c r="HT47" s="271">
        <v>0.01</v>
      </c>
      <c r="HU47" s="271"/>
      <c r="HV47" s="271">
        <v>0.03</v>
      </c>
      <c r="HW47" s="271"/>
      <c r="HX47" s="271">
        <v>0.01</v>
      </c>
      <c r="HY47" s="271">
        <v>0.01</v>
      </c>
      <c r="HZ47" s="271"/>
      <c r="IA47" s="271">
        <v>0.03</v>
      </c>
      <c r="IB47" s="271"/>
      <c r="IC47" s="271">
        <v>0.01</v>
      </c>
      <c r="ID47" s="271">
        <v>0.01</v>
      </c>
      <c r="IE47" s="271">
        <v>0</v>
      </c>
      <c r="IF47" s="271"/>
      <c r="IG47" s="271"/>
      <c r="IH47" s="271"/>
      <c r="II47" s="271">
        <v>0.01</v>
      </c>
      <c r="IJ47" s="271">
        <v>0.01</v>
      </c>
      <c r="IK47" s="271">
        <v>0.01</v>
      </c>
      <c r="IL47" s="271">
        <v>0.01</v>
      </c>
      <c r="IM47" s="271">
        <v>0.01</v>
      </c>
      <c r="IN47" s="271"/>
      <c r="IO47" s="271"/>
      <c r="IP47" s="271"/>
      <c r="IQ47" s="271">
        <v>0.01</v>
      </c>
      <c r="IR47" s="271">
        <v>0.01</v>
      </c>
      <c r="IS47" s="271"/>
      <c r="IT47" s="271"/>
      <c r="IU47" s="271"/>
      <c r="IV47" s="271"/>
      <c r="IW47" s="271"/>
      <c r="IX47" s="271">
        <v>0</v>
      </c>
      <c r="IY47" s="271">
        <v>0.01</v>
      </c>
    </row>
    <row r="48" spans="2:259" s="335" customFormat="1">
      <c r="C48" s="327"/>
      <c r="D48" s="336"/>
      <c r="E48" s="336"/>
      <c r="F48" s="336"/>
      <c r="G48" s="336"/>
      <c r="H48" s="337"/>
      <c r="I48" s="337"/>
      <c r="J48" s="337"/>
      <c r="L48" s="336"/>
      <c r="M48" s="336"/>
      <c r="N48" s="336"/>
      <c r="O48" s="336"/>
      <c r="P48" s="336"/>
      <c r="Q48" s="336"/>
      <c r="R48" s="336"/>
      <c r="S48" s="336"/>
      <c r="T48" s="336"/>
      <c r="U48" s="336"/>
      <c r="V48" s="336"/>
      <c r="W48" s="336"/>
      <c r="X48" s="338"/>
      <c r="Y48" s="336"/>
      <c r="Z48" s="336"/>
      <c r="AA48" s="336"/>
      <c r="AB48" s="336"/>
      <c r="AC48" s="265">
        <v>0.83</v>
      </c>
      <c r="AD48" s="339"/>
      <c r="AE48" s="336"/>
      <c r="AF48" s="336"/>
      <c r="AG48" s="336"/>
      <c r="AH48" s="336"/>
      <c r="AI48" s="336"/>
      <c r="AJ48" s="336"/>
      <c r="AK48" s="336"/>
      <c r="AL48" s="336"/>
      <c r="AM48" s="336"/>
      <c r="AN48" s="340"/>
      <c r="AO48" s="340"/>
      <c r="AP48" s="340"/>
      <c r="AQ48" s="336"/>
      <c r="AR48" s="336"/>
      <c r="AS48" s="336"/>
      <c r="AW48" s="337"/>
      <c r="AX48" s="337"/>
      <c r="AY48" s="337"/>
      <c r="AZ48" s="337"/>
      <c r="BA48" s="337"/>
      <c r="BB48" s="336"/>
      <c r="BC48" s="336"/>
      <c r="BD48" s="336"/>
      <c r="BE48" s="336"/>
      <c r="BF48" s="336"/>
      <c r="BH48" s="336"/>
      <c r="BL48" s="336"/>
      <c r="BM48" s="336"/>
      <c r="BN48" s="336"/>
      <c r="BO48" s="336"/>
      <c r="BP48" s="336"/>
      <c r="BQ48" s="336"/>
      <c r="BR48" s="336"/>
      <c r="BS48" s="336"/>
      <c r="BT48" s="336"/>
      <c r="BU48" s="336"/>
      <c r="BV48" s="336"/>
      <c r="BW48" s="336"/>
      <c r="BX48" s="336"/>
      <c r="BY48" s="336"/>
      <c r="BZ48" s="336"/>
      <c r="CA48" s="336"/>
      <c r="CB48" s="337"/>
      <c r="CC48" s="337"/>
      <c r="CD48" s="337"/>
      <c r="CE48" s="337"/>
      <c r="CG48" s="336"/>
      <c r="CH48" s="336"/>
      <c r="CI48" s="336"/>
      <c r="CJ48" s="336"/>
      <c r="CK48" s="336"/>
      <c r="CL48" s="336"/>
      <c r="CM48" s="336"/>
      <c r="CN48" s="336"/>
      <c r="CO48" s="336">
        <v>0.02</v>
      </c>
      <c r="CP48" s="336"/>
      <c r="CQ48" s="336"/>
      <c r="CR48" s="336"/>
      <c r="CS48" s="336"/>
      <c r="DA48" s="336"/>
      <c r="DE48" s="336"/>
      <c r="DF48" s="336"/>
      <c r="DS48" s="335">
        <v>0.02</v>
      </c>
      <c r="EF48" s="271"/>
      <c r="FL48" s="335">
        <v>0.01</v>
      </c>
      <c r="FM48" s="335">
        <v>0</v>
      </c>
      <c r="FN48" s="335">
        <v>0.01</v>
      </c>
      <c r="FO48" s="335">
        <v>0.01</v>
      </c>
      <c r="FU48" s="335">
        <v>0.01</v>
      </c>
      <c r="FV48" s="335">
        <v>0.01</v>
      </c>
      <c r="FW48" s="271"/>
      <c r="HB48" s="341"/>
      <c r="HC48" s="271"/>
      <c r="HD48" s="271"/>
      <c r="HE48" s="271"/>
      <c r="HF48" s="271"/>
      <c r="HG48" s="271"/>
      <c r="HH48" s="271"/>
      <c r="HI48" s="271"/>
      <c r="HJ48" s="271"/>
      <c r="HK48" s="271"/>
      <c r="HL48" s="271"/>
      <c r="HM48" s="271">
        <v>0.01</v>
      </c>
      <c r="HN48" s="271">
        <v>0.01</v>
      </c>
      <c r="HO48" s="271"/>
      <c r="HP48" s="271"/>
      <c r="HQ48" s="271">
        <v>0</v>
      </c>
      <c r="HR48" s="271">
        <v>0.01</v>
      </c>
      <c r="HS48" s="271"/>
      <c r="HT48" s="271"/>
      <c r="HU48" s="271">
        <v>0.01</v>
      </c>
      <c r="HV48" s="271"/>
      <c r="HW48" s="271">
        <v>0.04</v>
      </c>
      <c r="HX48" s="271"/>
      <c r="HY48" s="271"/>
      <c r="HZ48" s="271">
        <v>0.01</v>
      </c>
      <c r="IA48" s="271"/>
      <c r="IB48" s="271">
        <v>0.05</v>
      </c>
      <c r="IC48" s="271"/>
      <c r="ID48" s="271"/>
      <c r="IE48" s="271"/>
      <c r="IF48" s="271"/>
      <c r="IG48" s="271"/>
      <c r="IH48" s="271"/>
      <c r="II48" s="271"/>
      <c r="IJ48" s="271"/>
      <c r="IK48" s="271"/>
      <c r="IL48" s="271"/>
      <c r="IM48" s="271"/>
      <c r="IN48" s="271">
        <v>0.01</v>
      </c>
      <c r="IO48" s="271">
        <v>0</v>
      </c>
      <c r="IP48" s="271">
        <v>0</v>
      </c>
      <c r="IQ48" s="271"/>
      <c r="IR48" s="271"/>
      <c r="IS48" s="271">
        <v>0.01</v>
      </c>
      <c r="IT48" s="271">
        <v>0.02</v>
      </c>
      <c r="IU48" s="271"/>
      <c r="IV48" s="271"/>
      <c r="IW48" s="271">
        <v>0.01</v>
      </c>
      <c r="IX48" s="271"/>
      <c r="IY48" s="271"/>
    </row>
    <row r="49" spans="2:259">
      <c r="C49" s="327"/>
      <c r="D49" s="323"/>
      <c r="E49" s="323"/>
      <c r="F49" s="323"/>
      <c r="G49" s="323"/>
      <c r="L49" s="323"/>
      <c r="M49" s="323"/>
      <c r="N49" s="323"/>
      <c r="O49" s="323"/>
      <c r="P49" s="323"/>
      <c r="Q49" s="323"/>
      <c r="R49" s="323"/>
      <c r="S49" s="323"/>
      <c r="T49" s="323"/>
      <c r="U49" s="323"/>
      <c r="V49" s="323"/>
      <c r="W49" s="323"/>
      <c r="X49" s="329"/>
      <c r="Y49" s="323"/>
      <c r="Z49" s="323"/>
      <c r="AA49" s="323"/>
      <c r="AB49" s="323"/>
      <c r="AC49" s="265">
        <v>0.85</v>
      </c>
      <c r="AD49" s="334"/>
      <c r="AE49" s="323"/>
      <c r="AF49" s="323"/>
      <c r="AG49" s="323"/>
      <c r="AH49" s="323"/>
      <c r="AI49" s="323"/>
      <c r="AJ49" s="323"/>
      <c r="AK49" s="323"/>
      <c r="AL49" s="323"/>
      <c r="AM49" s="323"/>
      <c r="AN49" s="317"/>
      <c r="AO49" s="317"/>
      <c r="AP49" s="317"/>
      <c r="AQ49" s="323"/>
      <c r="AR49" s="323"/>
      <c r="AS49" s="323"/>
      <c r="AW49" s="315"/>
      <c r="AX49" s="315"/>
      <c r="AY49" s="315"/>
      <c r="AZ49" s="315"/>
      <c r="BA49" s="315"/>
      <c r="BB49" s="323"/>
      <c r="BC49" s="323"/>
      <c r="BD49" s="323"/>
      <c r="BE49" s="323"/>
      <c r="BF49" s="323"/>
      <c r="BH49" s="323"/>
      <c r="BL49" s="323"/>
      <c r="BM49" s="323"/>
      <c r="BN49" s="323"/>
      <c r="BO49" s="323"/>
      <c r="BP49" s="323"/>
      <c r="BQ49" s="323"/>
      <c r="BR49" s="323"/>
      <c r="BS49" s="323"/>
      <c r="BT49" s="323"/>
      <c r="BU49" s="323"/>
      <c r="BV49" s="323"/>
      <c r="BW49" s="323"/>
      <c r="BX49" s="323"/>
      <c r="BY49" s="323"/>
      <c r="BZ49" s="323"/>
      <c r="CA49" s="323"/>
      <c r="CB49" s="315"/>
      <c r="CC49" s="315"/>
      <c r="CD49" s="315"/>
      <c r="CE49" s="315"/>
      <c r="CG49" s="323"/>
      <c r="CH49" s="323"/>
      <c r="CI49" s="323"/>
      <c r="CJ49" s="323"/>
      <c r="CK49" s="323"/>
      <c r="CL49" s="323"/>
      <c r="CM49" s="323"/>
      <c r="CN49" s="323"/>
      <c r="CO49" s="323"/>
      <c r="CP49" s="323"/>
      <c r="CQ49" s="323"/>
      <c r="CR49" s="323"/>
      <c r="CS49" s="323"/>
      <c r="DA49" s="323"/>
      <c r="DE49" s="323"/>
      <c r="DF49" s="323"/>
      <c r="EA49" s="291">
        <v>0.01</v>
      </c>
      <c r="EG49" s="291">
        <v>0.01</v>
      </c>
      <c r="EH49" s="291">
        <v>0.01</v>
      </c>
      <c r="EO49" s="291">
        <v>0.01</v>
      </c>
      <c r="EP49" s="291">
        <v>0.01</v>
      </c>
      <c r="ER49" s="291">
        <v>0.01</v>
      </c>
      <c r="ES49" s="291">
        <v>0.01</v>
      </c>
      <c r="FL49" s="291">
        <v>0.01</v>
      </c>
      <c r="FP49" s="321"/>
      <c r="FQ49" s="321"/>
      <c r="FR49" s="321"/>
      <c r="FS49" s="321"/>
      <c r="FW49" s="260">
        <v>0.01</v>
      </c>
    </row>
    <row r="50" spans="2:259">
      <c r="C50" s="327"/>
      <c r="D50" s="323"/>
      <c r="E50" s="323"/>
      <c r="F50" s="323"/>
      <c r="G50" s="323"/>
      <c r="L50" s="323"/>
      <c r="M50" s="323"/>
      <c r="N50" s="323"/>
      <c r="O50" s="323"/>
      <c r="P50" s="323"/>
      <c r="Q50" s="323"/>
      <c r="R50" s="323"/>
      <c r="S50" s="323"/>
      <c r="T50" s="323"/>
      <c r="U50" s="323"/>
      <c r="V50" s="323"/>
      <c r="W50" s="323"/>
      <c r="X50" s="329"/>
      <c r="Y50" s="323"/>
      <c r="Z50" s="323"/>
      <c r="AA50" s="323"/>
      <c r="AB50" s="323"/>
      <c r="AC50" s="265">
        <v>0.86</v>
      </c>
      <c r="AD50" s="334"/>
      <c r="AE50" s="323"/>
      <c r="AF50" s="323"/>
      <c r="AG50" s="323"/>
      <c r="AH50" s="323"/>
      <c r="AI50" s="323"/>
      <c r="AJ50" s="323"/>
      <c r="AK50" s="323"/>
      <c r="AL50" s="323"/>
      <c r="AM50" s="323"/>
      <c r="AN50" s="317"/>
      <c r="AO50" s="317"/>
      <c r="AP50" s="317"/>
      <c r="AQ50" s="323"/>
      <c r="AR50" s="323"/>
      <c r="AS50" s="323"/>
      <c r="AW50" s="315"/>
      <c r="AX50" s="315"/>
      <c r="AY50" s="315"/>
      <c r="AZ50" s="315"/>
      <c r="BA50" s="315"/>
      <c r="BB50" s="323"/>
      <c r="BC50" s="323"/>
      <c r="BD50" s="323"/>
      <c r="BE50" s="323"/>
      <c r="BF50" s="323"/>
      <c r="BH50" s="323"/>
      <c r="BL50" s="323"/>
      <c r="BM50" s="323"/>
      <c r="BN50" s="323"/>
      <c r="BO50" s="323"/>
      <c r="BP50" s="323"/>
      <c r="BQ50" s="323"/>
      <c r="BR50" s="323"/>
      <c r="BS50" s="323"/>
      <c r="BT50" s="323"/>
      <c r="BU50" s="323"/>
      <c r="BV50" s="323"/>
      <c r="BW50" s="323"/>
      <c r="BX50" s="323"/>
      <c r="BY50" s="323"/>
      <c r="BZ50" s="323"/>
      <c r="CA50" s="323"/>
      <c r="CB50" s="315"/>
      <c r="CC50" s="315"/>
      <c r="CD50" s="315"/>
      <c r="CE50" s="315"/>
      <c r="CG50" s="323"/>
      <c r="CH50" s="323"/>
      <c r="CI50" s="323"/>
      <c r="CJ50" s="323"/>
      <c r="CK50" s="323"/>
      <c r="CL50" s="323"/>
      <c r="CM50" s="323"/>
      <c r="CN50" s="323"/>
      <c r="CO50" s="323"/>
      <c r="CP50" s="323"/>
      <c r="CQ50" s="323"/>
      <c r="CR50" s="323"/>
      <c r="CS50" s="323"/>
      <c r="CZ50" s="291">
        <v>0.01</v>
      </c>
      <c r="DA50" s="323"/>
      <c r="DE50" s="323"/>
      <c r="DF50" s="323"/>
      <c r="DK50" s="291">
        <v>0.01</v>
      </c>
      <c r="DS50" s="291">
        <v>0.01</v>
      </c>
      <c r="EQ50" s="291">
        <v>0.01</v>
      </c>
      <c r="FM50" s="291">
        <v>0.01</v>
      </c>
      <c r="FN50" s="291">
        <v>0.01</v>
      </c>
      <c r="FO50" s="291">
        <v>0</v>
      </c>
      <c r="FP50" s="321"/>
      <c r="FQ50" s="321"/>
      <c r="FR50" s="321"/>
      <c r="FS50" s="321"/>
      <c r="FT50" s="291">
        <v>0</v>
      </c>
      <c r="FU50" s="291">
        <v>0</v>
      </c>
      <c r="FV50" s="291">
        <v>0</v>
      </c>
      <c r="FX50" s="291">
        <v>0</v>
      </c>
      <c r="FY50" s="291">
        <v>0</v>
      </c>
      <c r="GE50" s="291">
        <v>0</v>
      </c>
      <c r="GG50" s="291">
        <v>0.01</v>
      </c>
      <c r="GH50" s="291">
        <v>0.01</v>
      </c>
      <c r="GI50" s="291">
        <v>0.01</v>
      </c>
      <c r="GJ50" s="291">
        <v>0.01</v>
      </c>
      <c r="GN50" s="291">
        <v>0.01</v>
      </c>
      <c r="GP50" s="291">
        <v>0</v>
      </c>
      <c r="GQ50" s="291">
        <v>0</v>
      </c>
      <c r="GU50" s="291">
        <v>0</v>
      </c>
      <c r="GW50" s="291">
        <v>0</v>
      </c>
      <c r="GY50" s="291">
        <v>0</v>
      </c>
      <c r="GZ50" s="291">
        <v>0</v>
      </c>
      <c r="HA50" s="291">
        <v>0</v>
      </c>
      <c r="HB50" s="316">
        <v>0</v>
      </c>
      <c r="HC50" s="260">
        <v>0.01</v>
      </c>
      <c r="HG50" s="260">
        <v>0</v>
      </c>
      <c r="HH50" s="260">
        <v>0.01</v>
      </c>
      <c r="HJ50" s="260">
        <v>0</v>
      </c>
      <c r="HN50" s="260">
        <v>0</v>
      </c>
      <c r="HO50" s="260">
        <v>0</v>
      </c>
      <c r="HQ50" s="260">
        <v>0</v>
      </c>
      <c r="HR50" s="260">
        <v>0</v>
      </c>
      <c r="HS50" s="260">
        <v>0</v>
      </c>
      <c r="HT50" s="260">
        <v>0</v>
      </c>
      <c r="HU50" s="260">
        <v>0</v>
      </c>
      <c r="HX50" s="260">
        <v>0</v>
      </c>
      <c r="HY50" s="260">
        <v>0</v>
      </c>
      <c r="HZ50" s="260">
        <v>0.01</v>
      </c>
      <c r="IC50" s="260">
        <v>0</v>
      </c>
      <c r="ID50" s="260">
        <v>0</v>
      </c>
      <c r="IE50" s="260">
        <v>0</v>
      </c>
      <c r="II50" s="260">
        <v>0.01</v>
      </c>
      <c r="IJ50" s="260">
        <v>0.01</v>
      </c>
      <c r="IK50" s="260">
        <v>0</v>
      </c>
      <c r="IL50" s="260">
        <v>0</v>
      </c>
      <c r="IM50" s="260">
        <v>0</v>
      </c>
      <c r="IN50" s="260">
        <v>0</v>
      </c>
      <c r="IO50" s="260">
        <v>0.01</v>
      </c>
      <c r="IP50" s="260">
        <v>0</v>
      </c>
      <c r="IR50" s="260">
        <v>0</v>
      </c>
      <c r="IS50" s="260">
        <v>0</v>
      </c>
      <c r="IT50" s="260">
        <v>0</v>
      </c>
      <c r="IW50" s="260">
        <v>0</v>
      </c>
      <c r="IX50" s="260">
        <v>0</v>
      </c>
      <c r="IY50" s="260">
        <v>0</v>
      </c>
    </row>
    <row r="51" spans="2:259">
      <c r="C51" s="327">
        <v>0.87</v>
      </c>
      <c r="D51" s="323"/>
      <c r="E51" s="323">
        <v>0.04</v>
      </c>
      <c r="F51" s="323">
        <v>0.05</v>
      </c>
      <c r="G51" s="323">
        <v>0.01</v>
      </c>
      <c r="L51" s="323"/>
      <c r="M51" s="323"/>
      <c r="N51" s="323"/>
      <c r="O51" s="323"/>
      <c r="P51" s="323"/>
      <c r="Q51" s="323"/>
      <c r="R51" s="323"/>
      <c r="S51" s="323"/>
      <c r="T51" s="323"/>
      <c r="U51" s="323"/>
      <c r="V51" s="323"/>
      <c r="W51" s="323"/>
      <c r="X51" s="329"/>
      <c r="Y51" s="323"/>
      <c r="Z51" s="323"/>
      <c r="AA51" s="323"/>
      <c r="AB51" s="323"/>
      <c r="AC51" s="265">
        <v>0.87</v>
      </c>
      <c r="AD51" s="334"/>
      <c r="AE51" s="323"/>
      <c r="AF51" s="323"/>
      <c r="AG51" s="323"/>
      <c r="AH51" s="323"/>
      <c r="AI51" s="323"/>
      <c r="AJ51" s="323"/>
      <c r="AK51" s="323"/>
      <c r="AL51" s="323"/>
      <c r="AM51" s="323"/>
      <c r="AN51" s="317"/>
      <c r="AO51" s="317"/>
      <c r="AP51" s="317"/>
      <c r="AQ51" s="323">
        <v>0.01</v>
      </c>
      <c r="AR51" s="323">
        <v>0</v>
      </c>
      <c r="AS51" s="323">
        <v>0</v>
      </c>
      <c r="AT51" s="323">
        <v>0</v>
      </c>
      <c r="AU51" s="323">
        <v>0</v>
      </c>
      <c r="AV51" s="323">
        <v>0</v>
      </c>
      <c r="AW51" s="315"/>
      <c r="AX51" s="315"/>
      <c r="AY51" s="315">
        <v>0</v>
      </c>
      <c r="AZ51" s="315"/>
      <c r="BA51" s="315">
        <v>0</v>
      </c>
      <c r="BB51" s="323">
        <v>0</v>
      </c>
      <c r="BC51" s="323">
        <v>0</v>
      </c>
      <c r="BD51" s="323">
        <v>0</v>
      </c>
      <c r="BE51" s="323">
        <v>0</v>
      </c>
      <c r="BF51" s="323">
        <v>0</v>
      </c>
      <c r="BH51" s="323">
        <v>0</v>
      </c>
      <c r="BI51" s="291">
        <v>0</v>
      </c>
      <c r="BL51" s="323">
        <v>0</v>
      </c>
      <c r="BM51" s="323">
        <v>0</v>
      </c>
      <c r="BN51" s="323">
        <v>0</v>
      </c>
      <c r="BO51" s="323"/>
      <c r="BP51" s="323">
        <v>0</v>
      </c>
      <c r="BQ51" s="323">
        <v>0</v>
      </c>
      <c r="BR51" s="323">
        <v>0</v>
      </c>
      <c r="BS51" s="323">
        <v>0</v>
      </c>
      <c r="BT51" s="323">
        <v>0</v>
      </c>
      <c r="BU51" s="323">
        <v>0</v>
      </c>
      <c r="BV51" s="323">
        <v>0</v>
      </c>
      <c r="BW51" s="323">
        <v>0</v>
      </c>
      <c r="BX51" s="323">
        <v>0</v>
      </c>
      <c r="BY51" s="323">
        <v>0</v>
      </c>
      <c r="BZ51" s="323">
        <v>0</v>
      </c>
      <c r="CA51" s="323">
        <v>0</v>
      </c>
      <c r="CB51" s="315">
        <v>0</v>
      </c>
      <c r="CC51" s="315">
        <v>0</v>
      </c>
      <c r="CD51" s="315"/>
      <c r="CE51" s="315">
        <v>0</v>
      </c>
      <c r="CG51" s="323"/>
      <c r="CH51" s="323">
        <v>0</v>
      </c>
      <c r="CI51" s="323">
        <v>0</v>
      </c>
      <c r="CJ51" s="323">
        <v>0</v>
      </c>
      <c r="CK51" s="323">
        <v>0</v>
      </c>
      <c r="CL51" s="323">
        <v>0</v>
      </c>
      <c r="CM51" s="323">
        <v>0</v>
      </c>
      <c r="CN51" s="323">
        <v>0</v>
      </c>
      <c r="CO51" s="323">
        <v>0</v>
      </c>
      <c r="CP51" s="323">
        <v>0</v>
      </c>
      <c r="CQ51" s="323"/>
      <c r="CR51" s="323"/>
      <c r="CS51" s="323"/>
      <c r="CU51" s="291">
        <v>0</v>
      </c>
      <c r="CW51" s="291">
        <v>0</v>
      </c>
      <c r="CX51" s="291">
        <v>0</v>
      </c>
      <c r="CY51" s="291">
        <v>0.02</v>
      </c>
      <c r="DA51" s="323">
        <v>0</v>
      </c>
      <c r="DB51" s="291">
        <v>0</v>
      </c>
      <c r="DC51" s="291">
        <v>0</v>
      </c>
      <c r="DD51" s="291">
        <v>0</v>
      </c>
      <c r="DE51" s="323">
        <v>0.01</v>
      </c>
      <c r="DF51" s="323">
        <v>0.01</v>
      </c>
      <c r="DG51" s="291">
        <v>0</v>
      </c>
      <c r="DI51" s="291">
        <v>0</v>
      </c>
      <c r="DJ51" s="291">
        <v>0.01</v>
      </c>
      <c r="DN51" s="323">
        <v>0</v>
      </c>
      <c r="DP51" s="291">
        <v>0</v>
      </c>
      <c r="DR51" s="291">
        <v>0.01</v>
      </c>
      <c r="DZ51" s="291">
        <v>0.01</v>
      </c>
      <c r="FP51" s="321"/>
      <c r="FQ51" s="321"/>
      <c r="FR51" s="321"/>
      <c r="FS51" s="321">
        <v>0</v>
      </c>
      <c r="GO51" s="291">
        <v>0.05</v>
      </c>
      <c r="HD51" s="260">
        <v>0</v>
      </c>
      <c r="HE51" s="260">
        <v>0</v>
      </c>
      <c r="HF51" s="260">
        <v>0</v>
      </c>
      <c r="HI51" s="260">
        <v>0.01</v>
      </c>
      <c r="HK51" s="260">
        <v>0</v>
      </c>
      <c r="HV51" s="260">
        <v>0.01</v>
      </c>
      <c r="HW51" s="260">
        <v>0.02</v>
      </c>
      <c r="IA51" s="260">
        <v>0.01</v>
      </c>
      <c r="IB51" s="260">
        <v>0.02</v>
      </c>
      <c r="IQ51" s="260">
        <v>0</v>
      </c>
    </row>
    <row r="52" spans="2:259">
      <c r="C52" s="327"/>
      <c r="D52" s="323"/>
      <c r="E52" s="323"/>
      <c r="F52" s="323"/>
      <c r="G52" s="323"/>
      <c r="L52" s="323"/>
      <c r="M52" s="323"/>
      <c r="N52" s="323"/>
      <c r="O52" s="323"/>
      <c r="P52" s="323"/>
      <c r="Q52" s="323"/>
      <c r="R52" s="323"/>
      <c r="S52" s="323"/>
      <c r="T52" s="323"/>
      <c r="U52" s="323"/>
      <c r="V52" s="323"/>
      <c r="W52" s="323"/>
      <c r="X52" s="329"/>
      <c r="Y52" s="323"/>
      <c r="Z52" s="323"/>
      <c r="AA52" s="323"/>
      <c r="AB52" s="323"/>
      <c r="AC52" s="265">
        <v>0.88</v>
      </c>
      <c r="AD52" s="334"/>
      <c r="AE52" s="323"/>
      <c r="AF52" s="323"/>
      <c r="AG52" s="323"/>
      <c r="AH52" s="323"/>
      <c r="AI52" s="323"/>
      <c r="AJ52" s="323"/>
      <c r="AK52" s="323"/>
      <c r="AL52" s="323"/>
      <c r="AM52" s="323"/>
      <c r="AN52" s="317"/>
      <c r="AO52" s="317"/>
      <c r="AP52" s="317"/>
      <c r="AQ52" s="323"/>
      <c r="AR52" s="323"/>
      <c r="AS52" s="323"/>
      <c r="AT52" s="323"/>
      <c r="AU52" s="323"/>
      <c r="AV52" s="323"/>
      <c r="AW52" s="315"/>
      <c r="AX52" s="315"/>
      <c r="AY52" s="315"/>
      <c r="AZ52" s="315"/>
      <c r="BA52" s="315"/>
      <c r="BB52" s="323"/>
      <c r="BC52" s="323"/>
      <c r="BD52" s="323"/>
      <c r="BE52" s="323"/>
      <c r="BF52" s="323"/>
      <c r="BH52" s="323"/>
      <c r="BL52" s="323"/>
      <c r="BM52" s="323"/>
      <c r="BN52" s="323"/>
      <c r="BO52" s="323"/>
      <c r="BP52" s="323"/>
      <c r="BQ52" s="323"/>
      <c r="BR52" s="323"/>
      <c r="BS52" s="323"/>
      <c r="BT52" s="323"/>
      <c r="BU52" s="323"/>
      <c r="BV52" s="323"/>
      <c r="BW52" s="323"/>
      <c r="BX52" s="323"/>
      <c r="BY52" s="323"/>
      <c r="BZ52" s="323"/>
      <c r="CA52" s="323"/>
      <c r="CB52" s="315"/>
      <c r="CC52" s="315"/>
      <c r="CD52" s="315"/>
      <c r="CE52" s="315"/>
      <c r="CG52" s="323"/>
      <c r="CH52" s="323"/>
      <c r="CI52" s="323"/>
      <c r="CJ52" s="323"/>
      <c r="CK52" s="323"/>
      <c r="CL52" s="323"/>
      <c r="CM52" s="323"/>
      <c r="CN52" s="323"/>
      <c r="CO52" s="323"/>
      <c r="CP52" s="323"/>
      <c r="CQ52" s="323"/>
      <c r="CR52" s="323"/>
      <c r="CS52" s="323"/>
      <c r="DA52" s="323"/>
      <c r="DE52" s="323"/>
      <c r="DF52" s="323"/>
      <c r="DN52" s="323"/>
      <c r="FP52" s="321"/>
      <c r="FQ52" s="321"/>
      <c r="FR52" s="321"/>
      <c r="FS52" s="321"/>
      <c r="HL52" s="260">
        <v>0</v>
      </c>
    </row>
    <row r="53" spans="2:259" s="335" customFormat="1">
      <c r="C53" s="327"/>
      <c r="D53" s="336"/>
      <c r="E53" s="336"/>
      <c r="F53" s="336"/>
      <c r="G53" s="336"/>
      <c r="H53" s="337"/>
      <c r="I53" s="337"/>
      <c r="J53" s="337"/>
      <c r="L53" s="336"/>
      <c r="M53" s="336"/>
      <c r="N53" s="336"/>
      <c r="O53" s="336"/>
      <c r="P53" s="336"/>
      <c r="Q53" s="336"/>
      <c r="R53" s="336"/>
      <c r="S53" s="336"/>
      <c r="T53" s="336"/>
      <c r="U53" s="336"/>
      <c r="V53" s="336"/>
      <c r="W53" s="336"/>
      <c r="X53" s="338"/>
      <c r="Y53" s="336"/>
      <c r="Z53" s="336"/>
      <c r="AA53" s="336"/>
      <c r="AB53" s="336"/>
      <c r="AC53" s="265">
        <v>0.9</v>
      </c>
      <c r="AD53" s="339"/>
      <c r="AE53" s="336"/>
      <c r="AF53" s="336"/>
      <c r="AG53" s="336"/>
      <c r="AH53" s="336"/>
      <c r="AI53" s="336"/>
      <c r="AJ53" s="336"/>
      <c r="AK53" s="336"/>
      <c r="AL53" s="336"/>
      <c r="AM53" s="336"/>
      <c r="AN53" s="340"/>
      <c r="AO53" s="340"/>
      <c r="AP53" s="340"/>
      <c r="AQ53" s="336"/>
      <c r="AR53" s="336"/>
      <c r="AS53" s="336"/>
      <c r="AT53" s="336"/>
      <c r="AU53" s="336"/>
      <c r="AV53" s="336"/>
      <c r="AW53" s="337"/>
      <c r="AX53" s="337"/>
      <c r="AY53" s="337"/>
      <c r="AZ53" s="337"/>
      <c r="BA53" s="337"/>
      <c r="BB53" s="336"/>
      <c r="BC53" s="336"/>
      <c r="BD53" s="336"/>
      <c r="BE53" s="336"/>
      <c r="BF53" s="336"/>
      <c r="BH53" s="336"/>
      <c r="BL53" s="336"/>
      <c r="BM53" s="336"/>
      <c r="BN53" s="336"/>
      <c r="BO53" s="336"/>
      <c r="BP53" s="336"/>
      <c r="BQ53" s="336"/>
      <c r="BR53" s="336"/>
      <c r="BS53" s="336"/>
      <c r="BT53" s="336"/>
      <c r="BU53" s="336"/>
      <c r="BV53" s="336"/>
      <c r="BW53" s="336"/>
      <c r="BX53" s="336"/>
      <c r="BY53" s="336"/>
      <c r="BZ53" s="336"/>
      <c r="CA53" s="336"/>
      <c r="CB53" s="337"/>
      <c r="CC53" s="337"/>
      <c r="CD53" s="337"/>
      <c r="CE53" s="337"/>
      <c r="CG53" s="336"/>
      <c r="CH53" s="336"/>
      <c r="CI53" s="336"/>
      <c r="CJ53" s="336"/>
      <c r="CK53" s="336"/>
      <c r="CL53" s="336"/>
      <c r="CM53" s="336"/>
      <c r="CN53" s="336"/>
      <c r="CO53" s="336"/>
      <c r="CP53" s="336"/>
      <c r="CQ53" s="336"/>
      <c r="CR53" s="336"/>
      <c r="CS53" s="336"/>
      <c r="CZ53" s="335">
        <v>0.02</v>
      </c>
      <c r="DA53" s="336"/>
      <c r="DE53" s="336"/>
      <c r="DF53" s="336"/>
      <c r="DN53" s="336"/>
      <c r="EF53" s="271"/>
      <c r="EQ53" s="335">
        <v>0.02</v>
      </c>
      <c r="FW53" s="271"/>
      <c r="GO53" s="335">
        <v>0.09</v>
      </c>
      <c r="HB53" s="341"/>
      <c r="HC53" s="271"/>
      <c r="HD53" s="271"/>
      <c r="HE53" s="271"/>
      <c r="HF53" s="271"/>
      <c r="HG53" s="271"/>
      <c r="HH53" s="271"/>
      <c r="HI53" s="271"/>
      <c r="HJ53" s="271">
        <v>0</v>
      </c>
      <c r="HK53" s="271"/>
      <c r="HL53" s="271"/>
      <c r="HM53" s="271"/>
      <c r="HN53" s="271"/>
      <c r="HO53" s="271"/>
      <c r="HP53" s="271"/>
      <c r="HQ53" s="271"/>
      <c r="HR53" s="271"/>
      <c r="HS53" s="271">
        <v>0</v>
      </c>
      <c r="HT53" s="271">
        <v>0</v>
      </c>
      <c r="HU53" s="271"/>
      <c r="HV53" s="271">
        <v>0.02</v>
      </c>
      <c r="HW53" s="271"/>
      <c r="HX53" s="271">
        <v>0</v>
      </c>
      <c r="HY53" s="271">
        <v>0</v>
      </c>
      <c r="HZ53" s="271"/>
      <c r="IA53" s="271">
        <v>0.02</v>
      </c>
      <c r="IB53" s="271"/>
      <c r="IC53" s="271"/>
      <c r="ID53" s="271"/>
      <c r="IE53" s="271"/>
      <c r="IF53" s="271"/>
      <c r="IG53" s="271"/>
      <c r="IH53" s="271"/>
      <c r="II53" s="271">
        <v>0</v>
      </c>
      <c r="IJ53" s="271">
        <v>0</v>
      </c>
      <c r="IK53" s="271">
        <v>0</v>
      </c>
      <c r="IL53" s="271">
        <v>0</v>
      </c>
      <c r="IM53" s="271"/>
      <c r="IN53" s="271"/>
      <c r="IO53" s="271"/>
      <c r="IP53" s="271"/>
      <c r="IQ53" s="271"/>
      <c r="IR53" s="271"/>
      <c r="IS53" s="271"/>
      <c r="IT53" s="271"/>
      <c r="IU53" s="271"/>
      <c r="IV53" s="271"/>
      <c r="IW53" s="271"/>
      <c r="IX53" s="271"/>
      <c r="IY53" s="271"/>
    </row>
    <row r="54" spans="2:259" s="335" customFormat="1">
      <c r="C54" s="327"/>
      <c r="D54" s="336"/>
      <c r="E54" s="336"/>
      <c r="F54" s="336"/>
      <c r="G54" s="336"/>
      <c r="H54" s="337"/>
      <c r="I54" s="337"/>
      <c r="J54" s="337"/>
      <c r="L54" s="336"/>
      <c r="M54" s="336"/>
      <c r="N54" s="336"/>
      <c r="O54" s="336"/>
      <c r="P54" s="336"/>
      <c r="Q54" s="336"/>
      <c r="R54" s="336"/>
      <c r="S54" s="336"/>
      <c r="T54" s="336"/>
      <c r="U54" s="336"/>
      <c r="V54" s="336"/>
      <c r="W54" s="336"/>
      <c r="X54" s="338"/>
      <c r="Y54" s="336"/>
      <c r="Z54" s="336"/>
      <c r="AA54" s="336"/>
      <c r="AB54" s="336"/>
      <c r="AC54" s="265">
        <v>0.91</v>
      </c>
      <c r="AD54" s="339"/>
      <c r="AE54" s="336"/>
      <c r="AF54" s="336"/>
      <c r="AG54" s="336"/>
      <c r="AH54" s="336"/>
      <c r="AI54" s="336"/>
      <c r="AJ54" s="336"/>
      <c r="AK54" s="336"/>
      <c r="AL54" s="336"/>
      <c r="AM54" s="336"/>
      <c r="AN54" s="340"/>
      <c r="AO54" s="340"/>
      <c r="AP54" s="340"/>
      <c r="AQ54" s="336"/>
      <c r="AR54" s="336"/>
      <c r="AS54" s="336"/>
      <c r="AT54" s="336"/>
      <c r="AU54" s="336"/>
      <c r="AV54" s="336"/>
      <c r="AW54" s="337"/>
      <c r="AX54" s="337"/>
      <c r="AY54" s="337"/>
      <c r="AZ54" s="337"/>
      <c r="BA54" s="337"/>
      <c r="BB54" s="336"/>
      <c r="BC54" s="336"/>
      <c r="BD54" s="336"/>
      <c r="BE54" s="336"/>
      <c r="BF54" s="336"/>
      <c r="BH54" s="336"/>
      <c r="BL54" s="336"/>
      <c r="BM54" s="336"/>
      <c r="BN54" s="336"/>
      <c r="BO54" s="336"/>
      <c r="BP54" s="336"/>
      <c r="BQ54" s="336"/>
      <c r="BR54" s="336"/>
      <c r="BS54" s="336"/>
      <c r="BT54" s="336"/>
      <c r="BU54" s="336"/>
      <c r="BV54" s="336"/>
      <c r="BW54" s="336"/>
      <c r="BX54" s="336"/>
      <c r="BY54" s="336"/>
      <c r="BZ54" s="336"/>
      <c r="CA54" s="336"/>
      <c r="CB54" s="337"/>
      <c r="CC54" s="337"/>
      <c r="CD54" s="337"/>
      <c r="CE54" s="337"/>
      <c r="CG54" s="336"/>
      <c r="CH54" s="336"/>
      <c r="CI54" s="336"/>
      <c r="CJ54" s="336">
        <v>0.02</v>
      </c>
      <c r="CK54" s="336"/>
      <c r="CL54" s="336"/>
      <c r="CM54" s="336"/>
      <c r="CN54" s="336"/>
      <c r="CO54" s="336"/>
      <c r="CP54" s="336"/>
      <c r="CQ54" s="336"/>
      <c r="CR54" s="336"/>
      <c r="CS54" s="336"/>
      <c r="DA54" s="336"/>
      <c r="DE54" s="336"/>
      <c r="DF54" s="336"/>
      <c r="DK54" s="335">
        <v>0.02</v>
      </c>
      <c r="DN54" s="336"/>
      <c r="DS54" s="335">
        <v>0.03</v>
      </c>
      <c r="EF54" s="271"/>
      <c r="FL54" s="335">
        <v>0</v>
      </c>
      <c r="FP54" s="335">
        <v>0</v>
      </c>
      <c r="FQ54" s="335">
        <v>0.02</v>
      </c>
      <c r="FS54" s="335">
        <v>0.01</v>
      </c>
      <c r="FT54" s="335">
        <v>0</v>
      </c>
      <c r="FW54" s="271">
        <v>0</v>
      </c>
      <c r="FY54" s="335">
        <v>0.01</v>
      </c>
      <c r="GF54" s="335">
        <v>0</v>
      </c>
      <c r="GN54" s="335">
        <v>0.01</v>
      </c>
      <c r="GR54" s="335">
        <v>0</v>
      </c>
      <c r="GS54" s="335">
        <v>0</v>
      </c>
      <c r="HB54" s="341"/>
      <c r="HC54" s="271"/>
      <c r="HD54" s="271"/>
      <c r="HE54" s="271"/>
      <c r="HF54" s="271"/>
      <c r="HG54" s="271"/>
      <c r="HH54" s="271">
        <v>0</v>
      </c>
      <c r="HI54" s="271">
        <v>0.03</v>
      </c>
      <c r="HJ54" s="271"/>
      <c r="HK54" s="271"/>
      <c r="HL54" s="271"/>
      <c r="HM54" s="271"/>
      <c r="HN54" s="271"/>
      <c r="HO54" s="271">
        <v>0</v>
      </c>
      <c r="HP54" s="271">
        <v>0.02</v>
      </c>
      <c r="HQ54" s="271"/>
      <c r="HR54" s="271"/>
      <c r="HS54" s="271"/>
      <c r="HT54" s="271"/>
      <c r="HU54" s="271"/>
      <c r="HV54" s="271"/>
      <c r="HW54" s="271"/>
      <c r="HX54" s="271"/>
      <c r="HY54" s="271"/>
      <c r="HZ54" s="271"/>
      <c r="IA54" s="271"/>
      <c r="IB54" s="271"/>
      <c r="IC54" s="271">
        <v>0</v>
      </c>
      <c r="ID54" s="271">
        <v>0</v>
      </c>
      <c r="IE54" s="271">
        <v>0</v>
      </c>
      <c r="IF54" s="271"/>
      <c r="IG54" s="271"/>
      <c r="IH54" s="271"/>
      <c r="II54" s="271"/>
      <c r="IJ54" s="271"/>
      <c r="IK54" s="271"/>
      <c r="IL54" s="271"/>
      <c r="IM54" s="271">
        <v>0</v>
      </c>
      <c r="IN54" s="271"/>
      <c r="IO54" s="271"/>
      <c r="IP54" s="271"/>
      <c r="IQ54" s="271">
        <v>0</v>
      </c>
      <c r="IR54" s="271">
        <v>0</v>
      </c>
      <c r="IS54" s="271"/>
      <c r="IT54" s="271"/>
      <c r="IU54" s="271"/>
      <c r="IV54" s="271"/>
      <c r="IW54" s="271"/>
      <c r="IX54" s="271"/>
      <c r="IY54" s="271">
        <v>0</v>
      </c>
    </row>
    <row r="55" spans="2:259" s="335" customFormat="1">
      <c r="B55" s="335">
        <v>14.746</v>
      </c>
      <c r="C55" s="327">
        <f>B55/$B$57</f>
        <v>0.91789604730781194</v>
      </c>
      <c r="D55" s="336">
        <v>0</v>
      </c>
      <c r="E55" s="336">
        <v>0.09</v>
      </c>
      <c r="F55" s="336">
        <v>0.15</v>
      </c>
      <c r="G55" s="336">
        <v>0.05</v>
      </c>
      <c r="H55" s="337">
        <v>0</v>
      </c>
      <c r="I55" s="337">
        <v>0</v>
      </c>
      <c r="J55" s="337">
        <v>0</v>
      </c>
      <c r="K55" s="335" t="s">
        <v>799</v>
      </c>
      <c r="L55" s="336">
        <v>0.85199999999999998</v>
      </c>
      <c r="M55" s="336">
        <v>0</v>
      </c>
      <c r="N55" s="336">
        <v>0.91900000000000004</v>
      </c>
      <c r="O55" s="336">
        <v>0</v>
      </c>
      <c r="P55" s="336">
        <v>0.92300000000000004</v>
      </c>
      <c r="Q55" s="336">
        <v>0</v>
      </c>
      <c r="R55" s="336">
        <v>0.91600000000000004</v>
      </c>
      <c r="S55" s="336">
        <v>0</v>
      </c>
      <c r="T55" s="336" t="e">
        <f>ROUND(AVERAGE(C55,#REF!,#REF!),3)</f>
        <v>#REF!</v>
      </c>
      <c r="U55" s="336">
        <f>ROUNDDOWN(AVERAGE(H55,I55,J55),2)</f>
        <v>0</v>
      </c>
      <c r="V55" s="336">
        <v>0.92</v>
      </c>
      <c r="W55" s="336">
        <v>0</v>
      </c>
      <c r="X55" s="338">
        <v>14.419</v>
      </c>
      <c r="Y55" s="336">
        <v>0.93</v>
      </c>
      <c r="Z55" s="336">
        <v>0</v>
      </c>
      <c r="AA55" s="323"/>
      <c r="AB55" s="323"/>
      <c r="AC55" s="265">
        <v>0.91900000000000004</v>
      </c>
      <c r="AD55" s="339">
        <v>0</v>
      </c>
      <c r="AE55" s="336" t="s">
        <v>462</v>
      </c>
      <c r="AF55" s="336">
        <v>0</v>
      </c>
      <c r="AG55" s="336">
        <v>0</v>
      </c>
      <c r="AH55" s="336">
        <v>0</v>
      </c>
      <c r="AI55" s="336"/>
      <c r="AJ55" s="336">
        <v>0</v>
      </c>
      <c r="AK55" s="336">
        <v>0</v>
      </c>
      <c r="AL55" s="336">
        <v>0</v>
      </c>
      <c r="AM55" s="336">
        <v>0</v>
      </c>
      <c r="AN55" s="340">
        <v>0</v>
      </c>
      <c r="AO55" s="340">
        <v>0</v>
      </c>
      <c r="AP55" s="340">
        <v>0</v>
      </c>
      <c r="AQ55" s="336">
        <v>0</v>
      </c>
      <c r="AR55" s="336">
        <v>0</v>
      </c>
      <c r="AS55" s="336">
        <v>0</v>
      </c>
      <c r="AT55" s="336">
        <v>0</v>
      </c>
      <c r="AU55" s="336">
        <v>0</v>
      </c>
      <c r="AV55" s="336" t="s">
        <v>462</v>
      </c>
      <c r="AW55" s="337" t="s">
        <v>462</v>
      </c>
      <c r="AX55" s="337" t="s">
        <v>462</v>
      </c>
      <c r="AY55" s="337" t="s">
        <v>462</v>
      </c>
      <c r="AZ55" s="337">
        <v>0</v>
      </c>
      <c r="BA55" s="337">
        <v>0</v>
      </c>
      <c r="BB55" s="336">
        <v>0</v>
      </c>
      <c r="BC55" s="336">
        <v>0</v>
      </c>
      <c r="BD55" s="336">
        <v>0</v>
      </c>
      <c r="BE55" s="336">
        <v>0</v>
      </c>
      <c r="BF55" s="336">
        <v>0</v>
      </c>
      <c r="BG55" s="336" t="s">
        <v>462</v>
      </c>
      <c r="BH55" s="336" t="s">
        <v>462</v>
      </c>
      <c r="BL55" s="336"/>
      <c r="BM55" s="336">
        <v>0</v>
      </c>
      <c r="BN55" s="336">
        <v>0</v>
      </c>
      <c r="BO55" s="336">
        <v>0</v>
      </c>
      <c r="BP55" s="336">
        <v>0</v>
      </c>
      <c r="BQ55" s="336">
        <v>0</v>
      </c>
      <c r="BR55" s="340" t="s">
        <v>462</v>
      </c>
      <c r="BS55" s="340" t="s">
        <v>462</v>
      </c>
      <c r="BT55" s="336">
        <v>0</v>
      </c>
      <c r="BU55" s="336">
        <v>0</v>
      </c>
      <c r="BV55" s="336" t="s">
        <v>462</v>
      </c>
      <c r="BW55" s="336">
        <v>0</v>
      </c>
      <c r="BX55" s="336">
        <v>0</v>
      </c>
      <c r="BY55" s="336">
        <v>0</v>
      </c>
      <c r="BZ55" s="336">
        <v>0</v>
      </c>
      <c r="CA55" s="336">
        <v>0</v>
      </c>
      <c r="CB55" s="337">
        <v>0</v>
      </c>
      <c r="CC55" s="337">
        <v>0</v>
      </c>
      <c r="CD55" s="337"/>
      <c r="CE55" s="337">
        <v>0</v>
      </c>
      <c r="CG55" s="336" t="s">
        <v>462</v>
      </c>
      <c r="CH55" s="336" t="s">
        <v>462</v>
      </c>
      <c r="CI55" s="336" t="s">
        <v>462</v>
      </c>
      <c r="CJ55" s="336"/>
      <c r="CK55" s="336">
        <v>0</v>
      </c>
      <c r="CL55" s="336">
        <v>0</v>
      </c>
      <c r="CM55" s="336">
        <v>0</v>
      </c>
      <c r="CN55" s="336">
        <v>0</v>
      </c>
      <c r="CO55" s="336"/>
      <c r="CP55" s="336">
        <v>0</v>
      </c>
      <c r="CQ55" s="336">
        <v>0</v>
      </c>
      <c r="CR55" s="336">
        <v>0</v>
      </c>
      <c r="CS55" s="336">
        <v>0</v>
      </c>
      <c r="CT55" s="335">
        <v>0</v>
      </c>
      <c r="CU55" s="335">
        <v>0</v>
      </c>
      <c r="CV55" s="335">
        <v>0</v>
      </c>
      <c r="CW55" s="335">
        <v>0</v>
      </c>
      <c r="CX55" s="335">
        <v>0</v>
      </c>
      <c r="CY55" s="335">
        <v>0.04</v>
      </c>
      <c r="DA55" s="336">
        <v>0</v>
      </c>
      <c r="DB55" s="335">
        <v>0</v>
      </c>
      <c r="DC55" s="335">
        <v>0</v>
      </c>
      <c r="DD55" s="335">
        <v>0</v>
      </c>
      <c r="DE55" s="336">
        <v>0</v>
      </c>
      <c r="DF55" s="336">
        <v>0</v>
      </c>
      <c r="DG55" s="335">
        <v>0</v>
      </c>
      <c r="DI55" s="335">
        <v>0</v>
      </c>
      <c r="DJ55" s="335">
        <v>0</v>
      </c>
      <c r="DL55" s="335">
        <v>0</v>
      </c>
      <c r="DN55" s="336">
        <v>0</v>
      </c>
      <c r="DO55" s="335">
        <v>0</v>
      </c>
      <c r="DP55" s="336">
        <v>0</v>
      </c>
      <c r="DQ55" s="336">
        <v>0</v>
      </c>
      <c r="DR55" s="336">
        <v>0</v>
      </c>
      <c r="DS55" s="336"/>
      <c r="DT55" s="336"/>
      <c r="DU55" s="336">
        <v>0</v>
      </c>
      <c r="DV55" s="336"/>
      <c r="DW55" s="336">
        <v>0</v>
      </c>
      <c r="DX55" s="336">
        <v>0</v>
      </c>
      <c r="DY55" s="336">
        <v>0</v>
      </c>
      <c r="DZ55" s="336"/>
      <c r="EA55" s="336">
        <v>0</v>
      </c>
      <c r="EB55" s="336">
        <v>0</v>
      </c>
      <c r="EF55" s="271"/>
      <c r="EG55" s="335">
        <v>0</v>
      </c>
      <c r="EH55" s="335">
        <v>0</v>
      </c>
      <c r="EP55" s="335">
        <v>0</v>
      </c>
      <c r="EV55" s="335">
        <v>0</v>
      </c>
      <c r="EY55" s="335">
        <v>0</v>
      </c>
      <c r="FK55" s="335">
        <v>0</v>
      </c>
      <c r="FM55" s="335">
        <v>0</v>
      </c>
      <c r="FN55" s="335">
        <v>0</v>
      </c>
      <c r="FO55" s="335">
        <v>0</v>
      </c>
      <c r="FU55" s="335">
        <v>0</v>
      </c>
      <c r="FV55" s="335">
        <v>0</v>
      </c>
      <c r="FW55" s="271"/>
      <c r="FX55" s="335">
        <v>0</v>
      </c>
      <c r="GA55" s="335">
        <v>0</v>
      </c>
      <c r="GB55" s="335">
        <v>0</v>
      </c>
      <c r="GE55" s="335">
        <v>0</v>
      </c>
      <c r="GG55" s="335">
        <v>0</v>
      </c>
      <c r="GH55" s="335">
        <v>0</v>
      </c>
      <c r="GL55" s="335">
        <v>0</v>
      </c>
      <c r="GM55" s="335">
        <v>0</v>
      </c>
      <c r="GP55" s="335">
        <v>0</v>
      </c>
      <c r="GQ55" s="335">
        <v>0</v>
      </c>
      <c r="GT55" s="335">
        <v>0</v>
      </c>
      <c r="GU55" s="335">
        <v>0</v>
      </c>
      <c r="GV55" s="335">
        <v>0</v>
      </c>
      <c r="GW55" s="335">
        <v>0</v>
      </c>
      <c r="GY55" s="335">
        <v>0</v>
      </c>
      <c r="GZ55" s="335">
        <v>0</v>
      </c>
      <c r="HA55" s="335">
        <v>0</v>
      </c>
      <c r="HB55" s="341">
        <v>0</v>
      </c>
      <c r="HC55" s="271">
        <v>0</v>
      </c>
      <c r="HD55" s="271">
        <v>0</v>
      </c>
      <c r="HE55" s="271">
        <v>0</v>
      </c>
      <c r="HF55" s="271">
        <v>0</v>
      </c>
      <c r="HG55" s="271">
        <v>0</v>
      </c>
      <c r="HH55" s="271"/>
      <c r="HI55" s="271"/>
      <c r="HJ55" s="271"/>
      <c r="HK55" s="271">
        <v>0</v>
      </c>
      <c r="HL55" s="271">
        <v>0</v>
      </c>
      <c r="HM55" s="271">
        <v>0</v>
      </c>
      <c r="HN55" s="271">
        <v>0</v>
      </c>
      <c r="HO55" s="271"/>
      <c r="HP55" s="271"/>
      <c r="HQ55" s="271">
        <v>0</v>
      </c>
      <c r="HR55" s="271">
        <v>0</v>
      </c>
      <c r="HS55" s="271"/>
      <c r="HT55" s="271"/>
      <c r="HU55" s="271">
        <v>0</v>
      </c>
      <c r="HV55" s="271"/>
      <c r="HW55" s="271">
        <v>0.05</v>
      </c>
      <c r="HX55" s="271"/>
      <c r="HY55" s="271"/>
      <c r="HZ55" s="271">
        <v>0</v>
      </c>
      <c r="IA55" s="271"/>
      <c r="IB55" s="271">
        <v>0.05</v>
      </c>
      <c r="IC55" s="271"/>
      <c r="ID55" s="271"/>
      <c r="IE55" s="271"/>
      <c r="IF55" s="271"/>
      <c r="IG55" s="271"/>
      <c r="IH55" s="271"/>
      <c r="II55" s="271"/>
      <c r="IJ55" s="271"/>
      <c r="IK55" s="271"/>
      <c r="IL55" s="271"/>
      <c r="IM55" s="271"/>
      <c r="IN55" s="271">
        <v>0</v>
      </c>
      <c r="IO55" s="271">
        <v>0</v>
      </c>
      <c r="IP55" s="271">
        <v>0</v>
      </c>
      <c r="IQ55" s="271"/>
      <c r="IR55" s="271"/>
      <c r="IS55" s="271">
        <v>0</v>
      </c>
      <c r="IT55" s="271">
        <v>0</v>
      </c>
      <c r="IU55" s="271"/>
      <c r="IV55" s="271"/>
      <c r="IW55" s="271">
        <v>0</v>
      </c>
      <c r="IX55" s="271">
        <v>0</v>
      </c>
      <c r="IY55" s="271"/>
    </row>
    <row r="56" spans="2:259" s="335" customFormat="1">
      <c r="C56" s="327"/>
      <c r="D56" s="336"/>
      <c r="E56" s="336"/>
      <c r="F56" s="336"/>
      <c r="G56" s="336"/>
      <c r="H56" s="337"/>
      <c r="I56" s="337"/>
      <c r="J56" s="337"/>
      <c r="L56" s="336"/>
      <c r="M56" s="336"/>
      <c r="N56" s="336"/>
      <c r="O56" s="336"/>
      <c r="P56" s="336"/>
      <c r="Q56" s="336"/>
      <c r="R56" s="336"/>
      <c r="S56" s="336"/>
      <c r="T56" s="336"/>
      <c r="U56" s="336"/>
      <c r="V56" s="336"/>
      <c r="W56" s="336"/>
      <c r="X56" s="338"/>
      <c r="Y56" s="336"/>
      <c r="Z56" s="336"/>
      <c r="AA56" s="323"/>
      <c r="AB56" s="323"/>
      <c r="AC56" s="265">
        <v>0.94</v>
      </c>
      <c r="AD56" s="339"/>
      <c r="AE56" s="336"/>
      <c r="AF56" s="336"/>
      <c r="AG56" s="336"/>
      <c r="AH56" s="336"/>
      <c r="AI56" s="336"/>
      <c r="AJ56" s="336"/>
      <c r="AK56" s="336"/>
      <c r="AL56" s="336"/>
      <c r="AM56" s="336"/>
      <c r="AN56" s="340"/>
      <c r="AO56" s="340"/>
      <c r="AP56" s="340"/>
      <c r="AQ56" s="336"/>
      <c r="AR56" s="336"/>
      <c r="AS56" s="336"/>
      <c r="AT56" s="336"/>
      <c r="AU56" s="336"/>
      <c r="AV56" s="336"/>
      <c r="AW56" s="337"/>
      <c r="AX56" s="337"/>
      <c r="AY56" s="337"/>
      <c r="AZ56" s="337"/>
      <c r="BA56" s="337"/>
      <c r="BB56" s="336"/>
      <c r="BC56" s="336"/>
      <c r="BD56" s="336"/>
      <c r="BE56" s="336"/>
      <c r="BF56" s="336"/>
      <c r="BG56" s="336"/>
      <c r="BH56" s="336"/>
      <c r="BL56" s="336"/>
      <c r="BM56" s="336"/>
      <c r="BN56" s="336"/>
      <c r="BO56" s="336"/>
      <c r="BP56" s="336"/>
      <c r="BQ56" s="336"/>
      <c r="BR56" s="340"/>
      <c r="BS56" s="340"/>
      <c r="BT56" s="336"/>
      <c r="BU56" s="336"/>
      <c r="BV56" s="336"/>
      <c r="BW56" s="336"/>
      <c r="BX56" s="336"/>
      <c r="BY56" s="336"/>
      <c r="BZ56" s="336"/>
      <c r="CA56" s="336"/>
      <c r="CB56" s="337"/>
      <c r="CC56" s="337"/>
      <c r="CD56" s="337"/>
      <c r="CE56" s="337"/>
      <c r="CG56" s="336"/>
      <c r="CH56" s="336"/>
      <c r="CI56" s="336"/>
      <c r="CJ56" s="336"/>
      <c r="CK56" s="336"/>
      <c r="CL56" s="336"/>
      <c r="CM56" s="336"/>
      <c r="CN56" s="336"/>
      <c r="CO56" s="336">
        <v>0.02</v>
      </c>
      <c r="CP56" s="336"/>
      <c r="CQ56" s="336"/>
      <c r="CR56" s="336"/>
      <c r="CS56" s="336"/>
      <c r="DA56" s="336"/>
      <c r="DE56" s="336"/>
      <c r="DF56" s="336"/>
      <c r="DN56" s="336"/>
      <c r="DP56" s="336"/>
      <c r="DQ56" s="336"/>
      <c r="DR56" s="336"/>
      <c r="DS56" s="336"/>
      <c r="DT56" s="336"/>
      <c r="DU56" s="336"/>
      <c r="DV56" s="336"/>
      <c r="DW56" s="336"/>
      <c r="DX56" s="336"/>
      <c r="DY56" s="336"/>
      <c r="DZ56" s="336"/>
      <c r="EA56" s="336"/>
      <c r="EB56" s="336"/>
      <c r="EF56" s="271"/>
      <c r="FW56" s="271"/>
      <c r="HB56" s="341"/>
      <c r="HC56" s="271"/>
      <c r="HD56" s="271"/>
      <c r="HE56" s="271"/>
      <c r="HF56" s="271"/>
      <c r="HG56" s="271"/>
      <c r="HH56" s="271"/>
      <c r="HI56" s="271"/>
      <c r="HJ56" s="271"/>
      <c r="HK56" s="271"/>
      <c r="HL56" s="271"/>
      <c r="HM56" s="271"/>
      <c r="HN56" s="271"/>
      <c r="HO56" s="271"/>
      <c r="HP56" s="271"/>
      <c r="HQ56" s="271"/>
      <c r="HR56" s="271"/>
      <c r="HS56" s="271"/>
      <c r="HT56" s="271"/>
      <c r="HU56" s="271"/>
      <c r="HV56" s="271"/>
      <c r="HW56" s="271"/>
      <c r="HX56" s="271"/>
      <c r="HY56" s="271"/>
      <c r="HZ56" s="271"/>
      <c r="IA56" s="271"/>
      <c r="IB56" s="271"/>
      <c r="IC56" s="271"/>
      <c r="ID56" s="271"/>
      <c r="IE56" s="271"/>
      <c r="IF56" s="271"/>
      <c r="IG56" s="271"/>
      <c r="IH56" s="271"/>
      <c r="II56" s="271"/>
      <c r="IJ56" s="271"/>
      <c r="IK56" s="271"/>
      <c r="IL56" s="271"/>
      <c r="IM56" s="271"/>
      <c r="IN56" s="271"/>
      <c r="IO56" s="271"/>
      <c r="IP56" s="271"/>
      <c r="IQ56" s="271"/>
      <c r="IR56" s="271"/>
      <c r="IS56" s="271"/>
      <c r="IT56" s="271"/>
      <c r="IU56" s="271"/>
      <c r="IV56" s="271"/>
      <c r="IW56" s="271"/>
      <c r="IX56" s="271"/>
      <c r="IY56" s="271"/>
    </row>
    <row r="57" spans="2:259" s="342" customFormat="1">
      <c r="B57" s="342">
        <v>16.065000000000001</v>
      </c>
      <c r="C57" s="327">
        <f>B57/$B$57</f>
        <v>1</v>
      </c>
      <c r="D57" s="323">
        <v>99.97</v>
      </c>
      <c r="E57" s="323">
        <v>100.82</v>
      </c>
      <c r="F57" s="323">
        <v>102.61</v>
      </c>
      <c r="G57" s="323">
        <v>97.76</v>
      </c>
      <c r="H57" s="343">
        <v>92.23</v>
      </c>
      <c r="I57" s="343">
        <v>92.5</v>
      </c>
      <c r="J57" s="343">
        <v>92.55</v>
      </c>
      <c r="K57" s="342" t="s">
        <v>800</v>
      </c>
      <c r="L57" s="344">
        <v>1</v>
      </c>
      <c r="M57" s="344">
        <v>99.76</v>
      </c>
      <c r="N57" s="344">
        <v>1</v>
      </c>
      <c r="O57" s="344">
        <v>98.68</v>
      </c>
      <c r="P57" s="344">
        <v>1</v>
      </c>
      <c r="Q57" s="344">
        <v>99.7</v>
      </c>
      <c r="R57" s="344">
        <v>1</v>
      </c>
      <c r="S57" s="344">
        <v>94.52</v>
      </c>
      <c r="T57" s="344" t="e">
        <f>ROUND(AVERAGE(C57,#REF!,#REF!),3)</f>
        <v>#REF!</v>
      </c>
      <c r="U57" s="344">
        <f>ROUNDDOWN(AVERAGE(H57,I57,J57),2)</f>
        <v>92.42</v>
      </c>
      <c r="V57" s="344">
        <v>1</v>
      </c>
      <c r="W57" s="344">
        <v>93.8</v>
      </c>
      <c r="X57" s="345">
        <v>15.686</v>
      </c>
      <c r="Y57" s="344">
        <v>1</v>
      </c>
      <c r="Z57" s="344">
        <v>90.06</v>
      </c>
      <c r="AA57" s="344">
        <v>1</v>
      </c>
      <c r="AB57" s="344">
        <v>92.93</v>
      </c>
      <c r="AC57" s="265">
        <v>1</v>
      </c>
      <c r="AD57" s="346">
        <v>101.22</v>
      </c>
      <c r="AE57" s="344">
        <v>97.83</v>
      </c>
      <c r="AF57" s="344">
        <v>99</v>
      </c>
      <c r="AG57" s="344">
        <v>105.39</v>
      </c>
      <c r="AH57" s="344">
        <v>104.74</v>
      </c>
      <c r="AI57" s="344">
        <v>97.85</v>
      </c>
      <c r="AJ57" s="344">
        <v>100.49</v>
      </c>
      <c r="AK57" s="344">
        <v>100.5</v>
      </c>
      <c r="AL57" s="344">
        <v>101.09</v>
      </c>
      <c r="AM57" s="344">
        <v>101.4</v>
      </c>
      <c r="AN57" s="347">
        <v>100.25</v>
      </c>
      <c r="AO57" s="347">
        <v>101</v>
      </c>
      <c r="AP57" s="347">
        <v>100.98</v>
      </c>
      <c r="AQ57" s="344">
        <v>98.11</v>
      </c>
      <c r="AR57" s="344">
        <v>98.17</v>
      </c>
      <c r="AS57" s="344">
        <v>97.24</v>
      </c>
      <c r="AT57" s="344">
        <v>96.78</v>
      </c>
      <c r="AU57" s="344">
        <v>96.5</v>
      </c>
      <c r="AV57" s="344">
        <v>96.83</v>
      </c>
      <c r="AW57" s="343">
        <v>98.01</v>
      </c>
      <c r="AX57" s="343">
        <v>98.37</v>
      </c>
      <c r="AY57" s="343">
        <v>98.35</v>
      </c>
      <c r="AZ57" s="343">
        <v>89.48</v>
      </c>
      <c r="BA57" s="343">
        <v>89.46</v>
      </c>
      <c r="BB57" s="344">
        <v>105.22</v>
      </c>
      <c r="BC57" s="344">
        <v>105.03</v>
      </c>
      <c r="BD57" s="344">
        <v>99.02</v>
      </c>
      <c r="BE57" s="344">
        <v>99.17</v>
      </c>
      <c r="BF57" s="344">
        <v>99.29</v>
      </c>
      <c r="BG57" s="342">
        <v>98.16</v>
      </c>
      <c r="BH57" s="344">
        <v>103.87</v>
      </c>
      <c r="BI57" s="342">
        <v>101.22</v>
      </c>
      <c r="BJ57" s="342">
        <v>97.54</v>
      </c>
      <c r="BK57" s="342">
        <v>99.18</v>
      </c>
      <c r="BL57" s="344">
        <v>99.37</v>
      </c>
      <c r="BM57" s="344">
        <v>121.98</v>
      </c>
      <c r="BN57" s="344">
        <v>121.13</v>
      </c>
      <c r="BO57" s="344">
        <v>92.56</v>
      </c>
      <c r="BP57" s="344">
        <v>99.9</v>
      </c>
      <c r="BQ57" s="344">
        <v>98.82</v>
      </c>
      <c r="BR57" s="344">
        <v>106.39</v>
      </c>
      <c r="BS57" s="344">
        <v>102.87</v>
      </c>
      <c r="BT57" s="344">
        <v>100.69</v>
      </c>
      <c r="BU57" s="344">
        <v>100.39</v>
      </c>
      <c r="BV57" s="344">
        <v>99.98</v>
      </c>
      <c r="BW57" s="344">
        <v>97.67</v>
      </c>
      <c r="BX57" s="344">
        <v>102.06</v>
      </c>
      <c r="BY57" s="344">
        <v>101.97</v>
      </c>
      <c r="BZ57" s="344">
        <v>100.03</v>
      </c>
      <c r="CA57" s="344">
        <v>99.14</v>
      </c>
      <c r="CB57" s="343">
        <v>107.7</v>
      </c>
      <c r="CC57" s="343">
        <v>107.08</v>
      </c>
      <c r="CD57" s="343"/>
      <c r="CE57" s="343">
        <v>114.04</v>
      </c>
      <c r="CG57" s="344">
        <v>117.62</v>
      </c>
      <c r="CH57" s="344">
        <v>116.7</v>
      </c>
      <c r="CI57" s="344">
        <v>115.09</v>
      </c>
      <c r="CJ57" s="344">
        <v>102.59</v>
      </c>
      <c r="CK57" s="344">
        <v>103.96</v>
      </c>
      <c r="CL57" s="344">
        <v>102.5</v>
      </c>
      <c r="CM57" s="344">
        <v>100.78</v>
      </c>
      <c r="CN57" s="344">
        <v>109.81</v>
      </c>
      <c r="CO57" s="344">
        <v>94.85</v>
      </c>
      <c r="CP57" s="344">
        <v>109.61</v>
      </c>
      <c r="CQ57" s="344">
        <v>115.5</v>
      </c>
      <c r="CR57" s="344">
        <v>115.12</v>
      </c>
      <c r="CS57" s="344">
        <v>114.33</v>
      </c>
      <c r="CT57" s="342">
        <v>104.5</v>
      </c>
      <c r="CU57" s="342">
        <v>104.96</v>
      </c>
      <c r="CV57" s="342">
        <v>108.8</v>
      </c>
      <c r="CW57" s="342">
        <v>107.65</v>
      </c>
      <c r="CX57" s="342">
        <v>107.54</v>
      </c>
      <c r="CY57" s="342">
        <v>95</v>
      </c>
      <c r="CZ57" s="342">
        <v>106.17</v>
      </c>
      <c r="DA57" s="344">
        <v>105.53</v>
      </c>
      <c r="DB57" s="342">
        <v>100.46</v>
      </c>
      <c r="DC57" s="342">
        <v>100.56</v>
      </c>
      <c r="DD57" s="342">
        <v>101.33</v>
      </c>
      <c r="DE57" s="344">
        <v>100.68</v>
      </c>
      <c r="DF57" s="344">
        <v>100.62</v>
      </c>
      <c r="DG57" s="342">
        <v>93.92</v>
      </c>
      <c r="DI57" s="342">
        <v>113.97</v>
      </c>
      <c r="DJ57" s="342">
        <v>100.25</v>
      </c>
      <c r="DK57" s="342">
        <v>98.35</v>
      </c>
      <c r="DL57" s="342">
        <v>99.89</v>
      </c>
      <c r="DM57" s="342">
        <v>96.66</v>
      </c>
      <c r="DN57" s="342">
        <v>102.08</v>
      </c>
      <c r="DO57" s="342">
        <v>97.06</v>
      </c>
      <c r="DP57" s="342">
        <v>96.72</v>
      </c>
      <c r="DQ57" s="342">
        <v>97.99</v>
      </c>
      <c r="DR57" s="342">
        <v>98.91</v>
      </c>
      <c r="DS57" s="342">
        <v>98.7</v>
      </c>
      <c r="DT57" s="342">
        <v>99.57</v>
      </c>
      <c r="DU57" s="342">
        <v>101.05</v>
      </c>
      <c r="DW57" s="342">
        <v>100.48</v>
      </c>
      <c r="DX57" s="342">
        <v>98.39</v>
      </c>
      <c r="DY57" s="342">
        <v>98.63</v>
      </c>
      <c r="DZ57" s="342">
        <v>97.71</v>
      </c>
      <c r="EA57" s="342">
        <v>99.78</v>
      </c>
      <c r="EB57" s="342">
        <v>99.49</v>
      </c>
      <c r="ED57" s="342">
        <v>97.71</v>
      </c>
      <c r="EE57" s="342">
        <v>96.93</v>
      </c>
      <c r="EF57" s="274"/>
      <c r="EG57" s="342">
        <v>95.28</v>
      </c>
      <c r="EH57" s="342">
        <v>98.44</v>
      </c>
      <c r="EI57" s="342">
        <v>97.24</v>
      </c>
      <c r="EJ57" s="342">
        <v>88.44</v>
      </c>
      <c r="EK57" s="342">
        <v>96.67</v>
      </c>
      <c r="EO57" s="342">
        <v>96.31</v>
      </c>
      <c r="EP57" s="342">
        <v>99.07</v>
      </c>
      <c r="EQ57" s="342">
        <v>99.45</v>
      </c>
      <c r="ER57" s="342">
        <v>99.19</v>
      </c>
      <c r="ES57" s="342">
        <v>99.46</v>
      </c>
      <c r="ET57" s="342">
        <v>100.02</v>
      </c>
      <c r="EU57" s="342">
        <v>100.11</v>
      </c>
      <c r="EV57" s="342">
        <v>101.14</v>
      </c>
      <c r="EW57" s="342">
        <v>98.27</v>
      </c>
      <c r="EX57" s="342">
        <v>98</v>
      </c>
      <c r="EY57" s="342">
        <v>97.81</v>
      </c>
      <c r="EZ57" s="342">
        <v>97.68</v>
      </c>
      <c r="FA57" s="342">
        <v>99.53</v>
      </c>
      <c r="FB57" s="342">
        <v>99.51</v>
      </c>
      <c r="FK57" s="342">
        <v>98.99</v>
      </c>
      <c r="FL57" s="342">
        <v>100.46</v>
      </c>
      <c r="FM57" s="342">
        <v>100.33</v>
      </c>
      <c r="FN57" s="342">
        <v>100.25</v>
      </c>
      <c r="FO57" s="342">
        <v>98.68</v>
      </c>
      <c r="FP57" s="342">
        <v>100.87</v>
      </c>
      <c r="FQ57" s="342">
        <v>100.31</v>
      </c>
      <c r="FR57" s="342">
        <v>97.38</v>
      </c>
      <c r="FS57" s="342">
        <v>100.14</v>
      </c>
      <c r="FT57" s="342">
        <v>100.49</v>
      </c>
      <c r="FU57" s="342">
        <v>97.28</v>
      </c>
      <c r="FV57" s="342">
        <v>97.78</v>
      </c>
      <c r="FW57" s="274">
        <v>100.63</v>
      </c>
      <c r="FX57" s="342">
        <v>100.61</v>
      </c>
      <c r="FY57" s="342">
        <v>96.32</v>
      </c>
      <c r="FZ57" s="342">
        <v>99.27</v>
      </c>
      <c r="GA57" s="342">
        <v>95.78</v>
      </c>
      <c r="GB57" s="342">
        <v>96.09</v>
      </c>
      <c r="GE57" s="342">
        <v>94.86</v>
      </c>
      <c r="GF57" s="342">
        <v>94.51</v>
      </c>
      <c r="GG57" s="342">
        <v>112.65</v>
      </c>
      <c r="GH57" s="342">
        <v>99.37</v>
      </c>
      <c r="GI57" s="342">
        <v>99.39</v>
      </c>
      <c r="GJ57" s="342">
        <v>101.1</v>
      </c>
      <c r="GK57" s="342">
        <v>100.82</v>
      </c>
      <c r="GL57" s="342">
        <v>99.91</v>
      </c>
      <c r="GM57" s="342">
        <v>98.39</v>
      </c>
      <c r="GN57" s="342">
        <v>98.11</v>
      </c>
      <c r="GO57" s="342">
        <v>97.41</v>
      </c>
      <c r="GP57" s="342">
        <v>110.07</v>
      </c>
      <c r="GQ57" s="342">
        <v>110.1</v>
      </c>
      <c r="GR57" s="342">
        <v>99.29</v>
      </c>
      <c r="GS57" s="342">
        <v>94.09</v>
      </c>
      <c r="GT57" s="342">
        <v>100.66</v>
      </c>
      <c r="GU57" s="342">
        <v>97.57</v>
      </c>
      <c r="GV57" s="342">
        <v>97.47</v>
      </c>
      <c r="GW57" s="342">
        <v>96.93</v>
      </c>
      <c r="GX57" s="342">
        <v>96.65</v>
      </c>
      <c r="GY57" s="342">
        <v>101.54</v>
      </c>
      <c r="GZ57" s="342">
        <v>101.44</v>
      </c>
      <c r="HA57" s="342">
        <v>99.27</v>
      </c>
      <c r="HB57" s="348">
        <v>95.55</v>
      </c>
      <c r="HC57" s="274">
        <v>97.08</v>
      </c>
      <c r="HD57" s="274">
        <v>95.8</v>
      </c>
      <c r="HE57" s="274">
        <v>96.05</v>
      </c>
      <c r="HF57" s="274">
        <v>99.21</v>
      </c>
      <c r="HG57" s="274">
        <v>98.54</v>
      </c>
      <c r="HH57" s="274">
        <v>98.49</v>
      </c>
      <c r="HI57" s="274">
        <v>98.15</v>
      </c>
      <c r="HJ57" s="274">
        <v>99.97</v>
      </c>
      <c r="HK57" s="274">
        <v>98.8</v>
      </c>
      <c r="HL57" s="274">
        <v>100.58</v>
      </c>
      <c r="HM57" s="274">
        <v>99.59</v>
      </c>
      <c r="HN57" s="274">
        <v>99.85</v>
      </c>
      <c r="HO57" s="274">
        <v>100.41</v>
      </c>
      <c r="HP57" s="274">
        <v>100.1</v>
      </c>
      <c r="HQ57" s="274">
        <v>94.38</v>
      </c>
      <c r="HR57" s="274">
        <v>95.52</v>
      </c>
      <c r="HS57" s="274">
        <v>100.19</v>
      </c>
      <c r="HT57" s="274">
        <v>100.54</v>
      </c>
      <c r="HU57" s="274">
        <v>102.91</v>
      </c>
      <c r="HV57" s="274">
        <v>99.83</v>
      </c>
      <c r="HW57" s="274">
        <v>103.06</v>
      </c>
      <c r="HX57" s="274">
        <v>100.11</v>
      </c>
      <c r="HY57" s="274">
        <v>100.16</v>
      </c>
      <c r="HZ57" s="274">
        <v>102.6</v>
      </c>
      <c r="IA57" s="274">
        <v>99.83</v>
      </c>
      <c r="IB57" s="274">
        <v>102.45</v>
      </c>
      <c r="IC57" s="274">
        <v>95.5</v>
      </c>
      <c r="ID57" s="274">
        <v>96.24</v>
      </c>
      <c r="IE57" s="274">
        <v>98.24</v>
      </c>
      <c r="IF57" s="274"/>
      <c r="IG57" s="274"/>
      <c r="IH57" s="274"/>
      <c r="II57" s="274">
        <v>104.92</v>
      </c>
      <c r="IJ57" s="274">
        <v>104.95</v>
      </c>
      <c r="IK57" s="274">
        <v>100.13</v>
      </c>
      <c r="IL57" s="274">
        <v>99.18</v>
      </c>
      <c r="IM57" s="274">
        <v>95.95</v>
      </c>
      <c r="IN57" s="274">
        <v>100.61</v>
      </c>
      <c r="IO57" s="274">
        <v>99.89</v>
      </c>
      <c r="IP57" s="274">
        <v>98.74</v>
      </c>
      <c r="IQ57" s="274">
        <v>98.08</v>
      </c>
      <c r="IR57" s="274">
        <v>98.19</v>
      </c>
      <c r="IS57" s="274">
        <v>100.45</v>
      </c>
      <c r="IT57" s="274">
        <v>100.84</v>
      </c>
      <c r="IU57" s="274"/>
      <c r="IV57" s="274"/>
      <c r="IW57" s="274">
        <v>95.72</v>
      </c>
      <c r="IX57" s="274">
        <v>96.02</v>
      </c>
      <c r="IY57" s="274">
        <v>100.09</v>
      </c>
    </row>
    <row r="58" spans="2:259">
      <c r="C58" s="327"/>
      <c r="D58" s="323"/>
      <c r="E58" s="323"/>
      <c r="F58" s="323"/>
      <c r="G58" s="323"/>
      <c r="L58" s="323"/>
      <c r="M58" s="323"/>
      <c r="N58" s="323"/>
      <c r="O58" s="323"/>
      <c r="P58" s="323"/>
      <c r="Q58" s="323"/>
      <c r="R58" s="323"/>
      <c r="S58" s="323"/>
      <c r="T58" s="323"/>
      <c r="U58" s="323"/>
      <c r="V58" s="323"/>
      <c r="W58" s="323"/>
      <c r="X58" s="329"/>
      <c r="Y58" s="323"/>
      <c r="Z58" s="323"/>
      <c r="AA58" s="323"/>
      <c r="AB58" s="323"/>
      <c r="AC58" s="265">
        <v>1.1299999999999999</v>
      </c>
      <c r="AD58" s="334"/>
      <c r="AE58" s="323"/>
      <c r="AF58" s="323"/>
      <c r="AG58" s="323"/>
      <c r="AH58" s="323"/>
      <c r="AI58" s="323"/>
      <c r="AJ58" s="323"/>
      <c r="AK58" s="323"/>
      <c r="AL58" s="323"/>
      <c r="AM58" s="323"/>
      <c r="AN58" s="317"/>
      <c r="AO58" s="317"/>
      <c r="AP58" s="317"/>
      <c r="AQ58" s="323"/>
      <c r="AR58" s="323"/>
      <c r="AS58" s="323"/>
      <c r="AT58" s="323"/>
      <c r="AU58" s="323"/>
      <c r="AV58" s="323"/>
      <c r="AW58" s="315"/>
      <c r="AX58" s="315"/>
      <c r="AY58" s="315"/>
      <c r="AZ58" s="315"/>
      <c r="BA58" s="315"/>
      <c r="BB58" s="323"/>
      <c r="BC58" s="323"/>
      <c r="BD58" s="323"/>
      <c r="BE58" s="323"/>
      <c r="BF58" s="323"/>
      <c r="BH58" s="323"/>
      <c r="BL58" s="323"/>
      <c r="BM58" s="323"/>
      <c r="BN58" s="323"/>
      <c r="BO58" s="323"/>
      <c r="BP58" s="323"/>
      <c r="BQ58" s="323"/>
      <c r="BR58" s="323"/>
      <c r="BS58" s="323"/>
      <c r="BT58" s="323"/>
      <c r="BU58" s="323"/>
      <c r="BV58" s="323"/>
      <c r="BW58" s="323"/>
      <c r="BX58" s="323"/>
      <c r="BY58" s="323"/>
      <c r="BZ58" s="323"/>
      <c r="CA58" s="323"/>
      <c r="CB58" s="315"/>
      <c r="CC58" s="315"/>
      <c r="CD58" s="315"/>
      <c r="CE58" s="315"/>
      <c r="CG58" s="323"/>
      <c r="CH58" s="323"/>
      <c r="CI58" s="323"/>
      <c r="CJ58" s="323"/>
      <c r="CK58" s="323"/>
      <c r="CL58" s="323"/>
      <c r="CM58" s="323"/>
      <c r="CN58" s="323"/>
      <c r="CO58" s="323"/>
      <c r="CP58" s="323"/>
      <c r="CQ58" s="323"/>
      <c r="CR58" s="323"/>
      <c r="CS58" s="323"/>
      <c r="DA58" s="323"/>
      <c r="DE58" s="323"/>
      <c r="DF58" s="323"/>
      <c r="DP58" s="321"/>
      <c r="DQ58" s="321"/>
      <c r="DR58" s="321"/>
      <c r="DS58" s="321">
        <v>0.02</v>
      </c>
      <c r="DT58" s="321"/>
      <c r="DU58" s="321"/>
      <c r="FP58" s="321"/>
      <c r="FQ58" s="321"/>
      <c r="FR58" s="321"/>
      <c r="FS58" s="321"/>
    </row>
    <row r="59" spans="2:259">
      <c r="C59" s="327">
        <v>1.1399999999999999</v>
      </c>
      <c r="D59" s="323"/>
      <c r="E59" s="323">
        <v>0.02</v>
      </c>
      <c r="F59" s="323">
        <v>0</v>
      </c>
      <c r="G59" s="323">
        <v>0.01</v>
      </c>
      <c r="L59" s="323"/>
      <c r="M59" s="323"/>
      <c r="N59" s="323"/>
      <c r="O59" s="323"/>
      <c r="P59" s="323"/>
      <c r="Q59" s="323"/>
      <c r="R59" s="323"/>
      <c r="S59" s="323"/>
      <c r="T59" s="323"/>
      <c r="U59" s="323"/>
      <c r="V59" s="323"/>
      <c r="W59" s="323"/>
      <c r="X59" s="329"/>
      <c r="Y59" s="323"/>
      <c r="Z59" s="323"/>
      <c r="AA59" s="323"/>
      <c r="AB59" s="323"/>
      <c r="AC59" s="265">
        <v>1.1399999999999999</v>
      </c>
      <c r="AD59" s="334"/>
      <c r="AE59" s="323"/>
      <c r="AF59" s="323"/>
      <c r="AG59" s="323"/>
      <c r="AH59" s="323"/>
      <c r="AI59" s="323"/>
      <c r="AJ59" s="323"/>
      <c r="AK59" s="323"/>
      <c r="AL59" s="323"/>
      <c r="AM59" s="323"/>
      <c r="AN59" s="317"/>
      <c r="AO59" s="317"/>
      <c r="AP59" s="317"/>
      <c r="AQ59" s="323">
        <v>0.01</v>
      </c>
      <c r="AR59" s="323"/>
      <c r="AS59" s="323"/>
      <c r="AT59" s="323"/>
      <c r="AU59" s="323">
        <v>0</v>
      </c>
      <c r="AV59" s="323"/>
      <c r="AW59" s="315"/>
      <c r="AX59" s="315"/>
      <c r="AY59" s="315"/>
      <c r="AZ59" s="315"/>
      <c r="BA59" s="315"/>
      <c r="BB59" s="323"/>
      <c r="BC59" s="323"/>
      <c r="BD59" s="323"/>
      <c r="BE59" s="323"/>
      <c r="BF59" s="323"/>
      <c r="BH59" s="323"/>
      <c r="BL59" s="323"/>
      <c r="BM59" s="323"/>
      <c r="BN59" s="323"/>
      <c r="BO59" s="323">
        <v>0.02</v>
      </c>
      <c r="BP59" s="323"/>
      <c r="BQ59" s="323"/>
      <c r="BR59" s="323"/>
      <c r="BS59" s="323"/>
      <c r="BT59" s="323"/>
      <c r="BU59" s="323"/>
      <c r="BV59" s="323"/>
      <c r="BW59" s="323"/>
      <c r="BX59" s="323"/>
      <c r="BY59" s="323"/>
      <c r="BZ59" s="323"/>
      <c r="CA59" s="323"/>
      <c r="CB59" s="315"/>
      <c r="CC59" s="315"/>
      <c r="CD59" s="315"/>
      <c r="CE59" s="315"/>
      <c r="CG59" s="323"/>
      <c r="CH59" s="323"/>
      <c r="CI59" s="323"/>
      <c r="CJ59" s="323"/>
      <c r="CK59" s="323"/>
      <c r="CL59" s="323">
        <v>0</v>
      </c>
      <c r="CM59" s="323">
        <v>0</v>
      </c>
      <c r="CN59" s="323"/>
      <c r="CO59" s="323"/>
      <c r="CP59" s="323"/>
      <c r="CQ59" s="323"/>
      <c r="CR59" s="323"/>
      <c r="CS59" s="323"/>
      <c r="CU59" s="291">
        <v>0</v>
      </c>
      <c r="CW59" s="291">
        <v>0</v>
      </c>
      <c r="CX59" s="291">
        <v>0.01</v>
      </c>
      <c r="CY59" s="291">
        <v>0.01</v>
      </c>
      <c r="DA59" s="323">
        <v>0</v>
      </c>
      <c r="DB59" s="291">
        <v>0</v>
      </c>
      <c r="DC59" s="291">
        <v>0</v>
      </c>
      <c r="DD59" s="291">
        <v>0</v>
      </c>
      <c r="DE59" s="323"/>
      <c r="DF59" s="323"/>
      <c r="DJ59" s="291">
        <v>0</v>
      </c>
      <c r="DN59" s="291">
        <v>0.02</v>
      </c>
      <c r="DO59" s="291">
        <v>0.02</v>
      </c>
      <c r="DP59" s="321">
        <v>0.03</v>
      </c>
      <c r="DQ59" s="321">
        <v>0.02</v>
      </c>
      <c r="DR59" s="321">
        <v>0.03</v>
      </c>
      <c r="DS59" s="321"/>
      <c r="DT59" s="321">
        <v>0.03</v>
      </c>
      <c r="DU59" s="321">
        <v>0.02</v>
      </c>
      <c r="DW59" s="291">
        <v>0.03</v>
      </c>
      <c r="DX59" s="291">
        <v>0.03</v>
      </c>
      <c r="DY59" s="291">
        <v>0.03</v>
      </c>
      <c r="DZ59" s="291">
        <v>0.03</v>
      </c>
      <c r="EA59" s="291">
        <v>0.03</v>
      </c>
      <c r="EB59" s="291">
        <v>0.03</v>
      </c>
      <c r="ED59" s="291">
        <v>0.03</v>
      </c>
      <c r="EE59" s="291">
        <v>0.02</v>
      </c>
      <c r="EF59" s="260">
        <v>0.02</v>
      </c>
      <c r="EG59" s="291">
        <v>0.02</v>
      </c>
      <c r="EH59" s="291">
        <v>0.02</v>
      </c>
      <c r="EI59" s="291">
        <v>0.02</v>
      </c>
      <c r="EJ59" s="291">
        <v>0.02</v>
      </c>
      <c r="EK59" s="291">
        <v>0.02</v>
      </c>
      <c r="EO59" s="291">
        <v>0.02</v>
      </c>
      <c r="FP59" s="321"/>
      <c r="FQ59" s="321"/>
      <c r="FR59" s="321"/>
      <c r="FS59" s="321"/>
      <c r="GO59" s="291">
        <v>7.0000000000000007E-2</v>
      </c>
      <c r="GR59" s="291">
        <v>0.04</v>
      </c>
      <c r="GS59" s="291">
        <v>0.01</v>
      </c>
      <c r="HC59" s="260">
        <v>0.02</v>
      </c>
    </row>
    <row r="60" spans="2:259">
      <c r="C60" s="327"/>
      <c r="D60" s="323"/>
      <c r="E60" s="323"/>
      <c r="F60" s="323"/>
      <c r="G60" s="323"/>
      <c r="L60" s="323"/>
      <c r="M60" s="323"/>
      <c r="N60" s="323"/>
      <c r="O60" s="323"/>
      <c r="P60" s="323"/>
      <c r="Q60" s="323"/>
      <c r="R60" s="323"/>
      <c r="S60" s="323"/>
      <c r="T60" s="323"/>
      <c r="U60" s="323"/>
      <c r="V60" s="323"/>
      <c r="W60" s="323"/>
      <c r="X60" s="329"/>
      <c r="Y60" s="323"/>
      <c r="Z60" s="323"/>
      <c r="AA60" s="323"/>
      <c r="AB60" s="323"/>
      <c r="AC60" s="265">
        <v>1.1499999999999999</v>
      </c>
      <c r="AD60" s="334"/>
      <c r="AE60" s="323"/>
      <c r="AF60" s="323"/>
      <c r="AG60" s="323"/>
      <c r="AH60" s="323"/>
      <c r="AI60" s="323"/>
      <c r="AJ60" s="323"/>
      <c r="AK60" s="323"/>
      <c r="AL60" s="323"/>
      <c r="AM60" s="323"/>
      <c r="AN60" s="317"/>
      <c r="AO60" s="317"/>
      <c r="AP60" s="317"/>
      <c r="AQ60" s="323"/>
      <c r="AR60" s="323"/>
      <c r="AS60" s="323"/>
      <c r="AT60" s="323"/>
      <c r="AU60" s="323"/>
      <c r="AV60" s="323"/>
      <c r="AW60" s="315"/>
      <c r="AX60" s="315"/>
      <c r="AY60" s="315"/>
      <c r="AZ60" s="315"/>
      <c r="BA60" s="315"/>
      <c r="BB60" s="323"/>
      <c r="BC60" s="323"/>
      <c r="BD60" s="323"/>
      <c r="BE60" s="323"/>
      <c r="BF60" s="323"/>
      <c r="BH60" s="323"/>
      <c r="BL60" s="323"/>
      <c r="BM60" s="323"/>
      <c r="BN60" s="323"/>
      <c r="BO60" s="323"/>
      <c r="BP60" s="323"/>
      <c r="BQ60" s="323"/>
      <c r="BR60" s="323"/>
      <c r="BS60" s="323"/>
      <c r="BT60" s="323"/>
      <c r="BU60" s="323"/>
      <c r="BV60" s="323"/>
      <c r="BW60" s="323"/>
      <c r="BX60" s="323"/>
      <c r="BY60" s="323"/>
      <c r="BZ60" s="323"/>
      <c r="CA60" s="323"/>
      <c r="CB60" s="315"/>
      <c r="CC60" s="315"/>
      <c r="CD60" s="315"/>
      <c r="CE60" s="315"/>
      <c r="CG60" s="323"/>
      <c r="CH60" s="323"/>
      <c r="CI60" s="323"/>
      <c r="CJ60" s="323"/>
      <c r="CK60" s="323"/>
      <c r="CL60" s="323"/>
      <c r="CM60" s="323"/>
      <c r="CN60" s="323"/>
      <c r="CO60" s="323"/>
      <c r="CP60" s="323"/>
      <c r="CQ60" s="323"/>
      <c r="CR60" s="323"/>
      <c r="CS60" s="323"/>
      <c r="CZ60" s="291">
        <v>0.04</v>
      </c>
      <c r="DA60" s="323"/>
      <c r="DE60" s="323"/>
      <c r="DF60" s="323"/>
      <c r="DP60" s="321"/>
      <c r="DQ60" s="321"/>
      <c r="DR60" s="321"/>
      <c r="DS60" s="321"/>
      <c r="DT60" s="321"/>
      <c r="DU60" s="321"/>
      <c r="FP60" s="321"/>
      <c r="FQ60" s="321"/>
      <c r="FR60" s="321"/>
      <c r="FS60" s="321"/>
    </row>
    <row r="61" spans="2:259">
      <c r="C61" s="327"/>
      <c r="D61" s="323"/>
      <c r="E61" s="323"/>
      <c r="F61" s="323"/>
      <c r="G61" s="323"/>
      <c r="L61" s="323"/>
      <c r="M61" s="323"/>
      <c r="N61" s="323"/>
      <c r="O61" s="323"/>
      <c r="P61" s="323"/>
      <c r="Q61" s="323"/>
      <c r="R61" s="323"/>
      <c r="S61" s="323"/>
      <c r="T61" s="323"/>
      <c r="U61" s="323"/>
      <c r="V61" s="323"/>
      <c r="W61" s="323"/>
      <c r="X61" s="329"/>
      <c r="Y61" s="323"/>
      <c r="Z61" s="323"/>
      <c r="AA61" s="323"/>
      <c r="AB61" s="323"/>
      <c r="AC61" s="265">
        <v>1.17</v>
      </c>
      <c r="AD61" s="334"/>
      <c r="AE61" s="323"/>
      <c r="AF61" s="323"/>
      <c r="AG61" s="323"/>
      <c r="AH61" s="323"/>
      <c r="AI61" s="323"/>
      <c r="AJ61" s="323"/>
      <c r="AK61" s="323"/>
      <c r="AL61" s="323"/>
      <c r="AM61" s="323"/>
      <c r="AN61" s="317"/>
      <c r="AO61" s="317"/>
      <c r="AP61" s="317"/>
      <c r="AQ61" s="323"/>
      <c r="AR61" s="323"/>
      <c r="AS61" s="323"/>
      <c r="AT61" s="323"/>
      <c r="AU61" s="323"/>
      <c r="AV61" s="323"/>
      <c r="AW61" s="315"/>
      <c r="AX61" s="315"/>
      <c r="AY61" s="315"/>
      <c r="AZ61" s="315"/>
      <c r="BA61" s="315"/>
      <c r="BB61" s="323"/>
      <c r="BC61" s="323"/>
      <c r="BD61" s="323"/>
      <c r="BE61" s="323"/>
      <c r="BF61" s="323"/>
      <c r="BH61" s="323"/>
      <c r="BL61" s="323"/>
      <c r="BM61" s="323"/>
      <c r="BN61" s="323"/>
      <c r="BO61" s="323"/>
      <c r="BP61" s="323"/>
      <c r="BQ61" s="323"/>
      <c r="BR61" s="323"/>
      <c r="BS61" s="323"/>
      <c r="BT61" s="323"/>
      <c r="BU61" s="323"/>
      <c r="BV61" s="323"/>
      <c r="BW61" s="323"/>
      <c r="BX61" s="323"/>
      <c r="BY61" s="323"/>
      <c r="BZ61" s="323"/>
      <c r="CA61" s="323"/>
      <c r="CB61" s="315"/>
      <c r="CC61" s="315"/>
      <c r="CD61" s="315"/>
      <c r="CE61" s="315"/>
      <c r="CG61" s="323"/>
      <c r="CH61" s="323"/>
      <c r="CI61" s="323"/>
      <c r="CJ61" s="323">
        <v>0.03</v>
      </c>
      <c r="CK61" s="323"/>
      <c r="CL61" s="323"/>
      <c r="CM61" s="323"/>
      <c r="CN61" s="323"/>
      <c r="CO61" s="323"/>
      <c r="CP61" s="323"/>
      <c r="CQ61" s="323"/>
      <c r="CR61" s="323"/>
      <c r="CS61" s="323"/>
      <c r="DA61" s="323"/>
      <c r="DE61" s="323"/>
      <c r="DF61" s="323"/>
      <c r="DP61" s="321"/>
      <c r="DQ61" s="321"/>
      <c r="DR61" s="321"/>
      <c r="DS61" s="321"/>
      <c r="DT61" s="321"/>
      <c r="DU61" s="321"/>
      <c r="FP61" s="321"/>
      <c r="FQ61" s="321"/>
      <c r="FR61" s="321"/>
      <c r="FS61" s="321"/>
      <c r="HI61" s="260">
        <v>7.0000000000000007E-2</v>
      </c>
      <c r="HJ61" s="260">
        <v>0.04</v>
      </c>
      <c r="HP61" s="260">
        <v>0.09</v>
      </c>
    </row>
    <row r="62" spans="2:259">
      <c r="C62" s="327"/>
      <c r="D62" s="323"/>
      <c r="E62" s="323"/>
      <c r="F62" s="323"/>
      <c r="G62" s="323"/>
      <c r="L62" s="323"/>
      <c r="M62" s="323"/>
      <c r="N62" s="323"/>
      <c r="O62" s="323"/>
      <c r="P62" s="323"/>
      <c r="Q62" s="323"/>
      <c r="R62" s="323"/>
      <c r="S62" s="323"/>
      <c r="T62" s="323"/>
      <c r="U62" s="323"/>
      <c r="V62" s="323"/>
      <c r="W62" s="323"/>
      <c r="X62" s="329"/>
      <c r="Y62" s="323"/>
      <c r="Z62" s="323"/>
      <c r="AA62" s="323"/>
      <c r="AB62" s="323"/>
      <c r="AC62" s="265">
        <v>1.18</v>
      </c>
      <c r="AD62" s="334"/>
      <c r="AE62" s="323"/>
      <c r="AF62" s="323"/>
      <c r="AG62" s="323"/>
      <c r="AH62" s="323"/>
      <c r="AI62" s="323"/>
      <c r="AJ62" s="323"/>
      <c r="AK62" s="323"/>
      <c r="AL62" s="323"/>
      <c r="AM62" s="323"/>
      <c r="AN62" s="317"/>
      <c r="AO62" s="317"/>
      <c r="AP62" s="317"/>
      <c r="AQ62" s="323"/>
      <c r="AR62" s="323"/>
      <c r="AS62" s="323"/>
      <c r="AT62" s="323"/>
      <c r="AU62" s="323"/>
      <c r="AV62" s="323"/>
      <c r="AW62" s="315"/>
      <c r="AX62" s="315"/>
      <c r="AY62" s="315"/>
      <c r="AZ62" s="315"/>
      <c r="BA62" s="315"/>
      <c r="BB62" s="323"/>
      <c r="BC62" s="323"/>
      <c r="BD62" s="323"/>
      <c r="BE62" s="323"/>
      <c r="BF62" s="323"/>
      <c r="BH62" s="323"/>
      <c r="BL62" s="323"/>
      <c r="BM62" s="323"/>
      <c r="BN62" s="323"/>
      <c r="BO62" s="323"/>
      <c r="BP62" s="323"/>
      <c r="BQ62" s="323"/>
      <c r="BR62" s="323"/>
      <c r="BS62" s="323"/>
      <c r="BT62" s="323"/>
      <c r="BU62" s="323"/>
      <c r="BV62" s="323"/>
      <c r="BW62" s="323"/>
      <c r="BX62" s="323"/>
      <c r="BY62" s="323"/>
      <c r="BZ62" s="323"/>
      <c r="CA62" s="323"/>
      <c r="CB62" s="315"/>
      <c r="CC62" s="315"/>
      <c r="CD62" s="315"/>
      <c r="CE62" s="315"/>
      <c r="CG62" s="323"/>
      <c r="CH62" s="323"/>
      <c r="CI62" s="323"/>
      <c r="CJ62" s="323"/>
      <c r="CK62" s="323"/>
      <c r="CL62" s="323"/>
      <c r="CM62" s="323"/>
      <c r="CN62" s="323"/>
      <c r="CO62" s="323"/>
      <c r="CP62" s="323"/>
      <c r="CQ62" s="323"/>
      <c r="CR62" s="323"/>
      <c r="CS62" s="323"/>
      <c r="DA62" s="323"/>
      <c r="DE62" s="323"/>
      <c r="DF62" s="323"/>
      <c r="DK62" s="291">
        <v>0.03</v>
      </c>
      <c r="DP62" s="321"/>
      <c r="DQ62" s="321"/>
      <c r="DR62" s="321"/>
      <c r="DS62" s="321">
        <v>0.01</v>
      </c>
      <c r="DT62" s="321"/>
      <c r="DU62" s="321"/>
      <c r="FP62" s="321"/>
      <c r="FQ62" s="321"/>
      <c r="FR62" s="321"/>
      <c r="FS62" s="321"/>
    </row>
    <row r="63" spans="2:259">
      <c r="C63" s="327"/>
      <c r="D63" s="323"/>
      <c r="E63" s="323"/>
      <c r="F63" s="323"/>
      <c r="G63" s="323"/>
      <c r="L63" s="323"/>
      <c r="M63" s="323"/>
      <c r="N63" s="323"/>
      <c r="O63" s="323"/>
      <c r="P63" s="323"/>
      <c r="Q63" s="323"/>
      <c r="R63" s="323"/>
      <c r="S63" s="323"/>
      <c r="T63" s="323"/>
      <c r="U63" s="323"/>
      <c r="V63" s="323"/>
      <c r="W63" s="323"/>
      <c r="X63" s="329"/>
      <c r="Y63" s="323"/>
      <c r="Z63" s="323"/>
      <c r="AA63" s="323"/>
      <c r="AB63" s="323"/>
      <c r="AC63" s="265">
        <v>1.19</v>
      </c>
      <c r="AD63" s="334"/>
      <c r="AE63" s="323"/>
      <c r="AF63" s="323"/>
      <c r="AG63" s="323"/>
      <c r="AH63" s="323"/>
      <c r="AI63" s="323"/>
      <c r="AJ63" s="323"/>
      <c r="AK63" s="323"/>
      <c r="AL63" s="323"/>
      <c r="AM63" s="323"/>
      <c r="AN63" s="317"/>
      <c r="AO63" s="317"/>
      <c r="AP63" s="317"/>
      <c r="AQ63" s="323"/>
      <c r="AR63" s="323"/>
      <c r="AS63" s="323"/>
      <c r="AT63" s="323"/>
      <c r="AU63" s="323"/>
      <c r="AV63" s="323"/>
      <c r="AW63" s="315"/>
      <c r="AX63" s="315"/>
      <c r="AY63" s="315"/>
      <c r="AZ63" s="315"/>
      <c r="BA63" s="315"/>
      <c r="BB63" s="323"/>
      <c r="BC63" s="323"/>
      <c r="BD63" s="323"/>
      <c r="BE63" s="323"/>
      <c r="BF63" s="323"/>
      <c r="BH63" s="323"/>
      <c r="BL63" s="323"/>
      <c r="BM63" s="323"/>
      <c r="BN63" s="323"/>
      <c r="BO63" s="323"/>
      <c r="BP63" s="323"/>
      <c r="BQ63" s="323"/>
      <c r="BR63" s="323"/>
      <c r="BS63" s="323"/>
      <c r="BT63" s="323"/>
      <c r="BU63" s="323"/>
      <c r="BV63" s="323"/>
      <c r="BW63" s="323"/>
      <c r="BX63" s="323"/>
      <c r="BY63" s="323"/>
      <c r="BZ63" s="323"/>
      <c r="CA63" s="323"/>
      <c r="CB63" s="315"/>
      <c r="CC63" s="315"/>
      <c r="CD63" s="315"/>
      <c r="CE63" s="315"/>
      <c r="CG63" s="323"/>
      <c r="CH63" s="323"/>
      <c r="CI63" s="323"/>
      <c r="CJ63" s="323"/>
      <c r="CK63" s="323"/>
      <c r="CL63" s="323"/>
      <c r="CM63" s="323"/>
      <c r="CN63" s="323"/>
      <c r="CO63" s="323">
        <v>0.02</v>
      </c>
      <c r="CP63" s="323"/>
      <c r="CQ63" s="323"/>
      <c r="CR63" s="323"/>
      <c r="CS63" s="323"/>
      <c r="CY63" s="291">
        <v>0.01</v>
      </c>
      <c r="DA63" s="323"/>
      <c r="DE63" s="323"/>
      <c r="DF63" s="323"/>
      <c r="DP63" s="321"/>
      <c r="DQ63" s="321"/>
      <c r="DR63" s="321"/>
      <c r="DS63" s="321"/>
      <c r="DT63" s="321"/>
      <c r="DU63" s="321"/>
      <c r="FP63" s="321"/>
      <c r="FQ63" s="321"/>
      <c r="FR63" s="321"/>
      <c r="FS63" s="321"/>
    </row>
    <row r="64" spans="2:259">
      <c r="B64" s="291">
        <v>19.190000000000001</v>
      </c>
      <c r="C64" s="327">
        <f>B64/$B$57</f>
        <v>1.1945222533457827</v>
      </c>
      <c r="D64" s="323">
        <v>0</v>
      </c>
      <c r="E64" s="323">
        <v>0.02</v>
      </c>
      <c r="F64" s="323">
        <v>0</v>
      </c>
      <c r="G64" s="323">
        <v>0.01</v>
      </c>
      <c r="H64" s="315">
        <v>0.01</v>
      </c>
      <c r="I64" s="315">
        <v>0.01</v>
      </c>
      <c r="J64" s="315">
        <v>0.01</v>
      </c>
      <c r="L64" s="323">
        <v>1.2070000000000001</v>
      </c>
      <c r="M64" s="323">
        <v>0</v>
      </c>
      <c r="N64" s="323">
        <v>1.2050000000000001</v>
      </c>
      <c r="O64" s="323">
        <v>0</v>
      </c>
      <c r="P64" s="323">
        <v>1.202</v>
      </c>
      <c r="Q64" s="323">
        <v>0</v>
      </c>
      <c r="R64" s="323">
        <v>1.2010000000000001</v>
      </c>
      <c r="S64" s="323">
        <v>0</v>
      </c>
      <c r="T64" s="323" t="e">
        <f>ROUND(AVERAGE(C64,#REF!,#REF!),3)</f>
        <v>#REF!</v>
      </c>
      <c r="U64" s="323">
        <f>ROUNDDOWN(AVERAGE(H64,I64,J64),2)</f>
        <v>0.01</v>
      </c>
      <c r="V64" s="323">
        <v>1.2</v>
      </c>
      <c r="W64" s="323">
        <v>0.01</v>
      </c>
      <c r="X64" s="329">
        <v>18.690000000000001</v>
      </c>
      <c r="Y64" s="323">
        <v>1.19</v>
      </c>
      <c r="Z64" s="323">
        <v>0</v>
      </c>
      <c r="AA64" s="323">
        <v>1.2</v>
      </c>
      <c r="AB64" s="323">
        <v>0</v>
      </c>
      <c r="AC64" s="265">
        <v>1.2</v>
      </c>
      <c r="AD64" s="334">
        <v>0</v>
      </c>
      <c r="AE64" s="323">
        <v>0</v>
      </c>
      <c r="AF64" s="323">
        <v>0</v>
      </c>
      <c r="AG64" s="323">
        <v>0.01</v>
      </c>
      <c r="AH64" s="323">
        <v>0</v>
      </c>
      <c r="AI64" s="323">
        <v>0</v>
      </c>
      <c r="AJ64" s="323">
        <v>0</v>
      </c>
      <c r="AK64" s="323">
        <v>0</v>
      </c>
      <c r="AL64" s="323">
        <v>0</v>
      </c>
      <c r="AM64" s="323">
        <v>0</v>
      </c>
      <c r="AN64" s="317">
        <v>0.01</v>
      </c>
      <c r="AO64" s="317">
        <v>0.02</v>
      </c>
      <c r="AP64" s="317">
        <v>0.01</v>
      </c>
      <c r="AQ64" s="323">
        <v>0</v>
      </c>
      <c r="AR64" s="323">
        <v>0.01</v>
      </c>
      <c r="AS64" s="323">
        <v>0.01</v>
      </c>
      <c r="AT64" s="323">
        <v>0</v>
      </c>
      <c r="AU64" s="323">
        <v>0</v>
      </c>
      <c r="AV64" s="323">
        <v>0.01</v>
      </c>
      <c r="AW64" s="315"/>
      <c r="AX64" s="315">
        <v>0</v>
      </c>
      <c r="AY64" s="315">
        <v>0</v>
      </c>
      <c r="AZ64" s="315">
        <v>0</v>
      </c>
      <c r="BA64" s="315">
        <v>0</v>
      </c>
      <c r="BB64" s="323">
        <v>0</v>
      </c>
      <c r="BC64" s="323">
        <v>0.01</v>
      </c>
      <c r="BD64" s="323">
        <v>0</v>
      </c>
      <c r="BE64" s="323">
        <v>0</v>
      </c>
      <c r="BF64" s="323">
        <v>0</v>
      </c>
      <c r="BH64" s="323">
        <v>0</v>
      </c>
      <c r="BL64" s="323">
        <v>0</v>
      </c>
      <c r="BM64" s="323">
        <v>0</v>
      </c>
      <c r="BN64" s="323">
        <v>0</v>
      </c>
      <c r="BO64" s="323">
        <v>0.01</v>
      </c>
      <c r="BP64" s="323">
        <v>0.01</v>
      </c>
      <c r="BQ64" s="323">
        <v>0</v>
      </c>
      <c r="BR64" s="323">
        <v>0</v>
      </c>
      <c r="BS64" s="323">
        <v>0</v>
      </c>
      <c r="BT64" s="323">
        <v>0</v>
      </c>
      <c r="BU64" s="323">
        <v>0</v>
      </c>
      <c r="BV64" s="323">
        <v>0</v>
      </c>
      <c r="BW64" s="323">
        <v>0</v>
      </c>
      <c r="BX64" s="323">
        <v>0.01</v>
      </c>
      <c r="BY64" s="323">
        <v>0</v>
      </c>
      <c r="BZ64" s="323">
        <v>0.01</v>
      </c>
      <c r="CA64" s="323">
        <v>0.01</v>
      </c>
      <c r="CB64" s="315">
        <v>0.01</v>
      </c>
      <c r="CC64" s="315">
        <v>0</v>
      </c>
      <c r="CD64" s="315"/>
      <c r="CE64" s="315">
        <v>0.01</v>
      </c>
      <c r="CG64" s="323">
        <v>0</v>
      </c>
      <c r="CH64" s="323">
        <v>0</v>
      </c>
      <c r="CI64" s="323">
        <v>0</v>
      </c>
      <c r="CJ64" s="323"/>
      <c r="CK64" s="323">
        <v>0</v>
      </c>
      <c r="CL64" s="323">
        <v>0.01</v>
      </c>
      <c r="CM64" s="323">
        <v>0.01</v>
      </c>
      <c r="CN64" s="323">
        <v>0</v>
      </c>
      <c r="CO64" s="323"/>
      <c r="CP64" s="323">
        <v>0.01</v>
      </c>
      <c r="CQ64" s="323">
        <v>0.01</v>
      </c>
      <c r="CR64" s="323">
        <v>0.01</v>
      </c>
      <c r="CS64" s="323">
        <v>0.01</v>
      </c>
      <c r="CT64" s="291">
        <v>0.01</v>
      </c>
      <c r="CU64" s="291">
        <v>0.01</v>
      </c>
      <c r="CV64" s="291">
        <v>0.01</v>
      </c>
      <c r="CW64" s="291">
        <v>0.01</v>
      </c>
      <c r="CX64" s="291">
        <v>0.01</v>
      </c>
      <c r="CZ64" s="291">
        <v>0.02</v>
      </c>
      <c r="DA64" s="323">
        <v>0</v>
      </c>
      <c r="DB64" s="291">
        <v>0.01</v>
      </c>
      <c r="DC64" s="291">
        <v>0.01</v>
      </c>
      <c r="DD64" s="291">
        <v>0</v>
      </c>
      <c r="DE64" s="323">
        <v>0</v>
      </c>
      <c r="DF64" s="323">
        <v>0</v>
      </c>
      <c r="DG64" s="291">
        <v>0</v>
      </c>
      <c r="DI64" s="291">
        <v>0.01</v>
      </c>
      <c r="DJ64" s="291">
        <v>0.01</v>
      </c>
      <c r="DL64" s="291">
        <v>0.01</v>
      </c>
      <c r="DN64" s="291">
        <v>0.03</v>
      </c>
      <c r="DO64" s="291">
        <v>0.02</v>
      </c>
      <c r="DP64" s="321">
        <v>0.02</v>
      </c>
      <c r="DQ64" s="321">
        <v>0.01</v>
      </c>
      <c r="DR64" s="321">
        <v>0.04</v>
      </c>
      <c r="DS64" s="321"/>
      <c r="DT64" s="321">
        <v>0.04</v>
      </c>
      <c r="DU64" s="321">
        <v>0.03</v>
      </c>
      <c r="DW64" s="291">
        <v>0.02</v>
      </c>
      <c r="DX64" s="321">
        <v>0.03</v>
      </c>
      <c r="DY64" s="291">
        <v>0.03</v>
      </c>
      <c r="DZ64" s="291">
        <v>0.02</v>
      </c>
      <c r="EO64" s="291">
        <v>0.02</v>
      </c>
      <c r="EP64" s="291">
        <v>0.01</v>
      </c>
      <c r="ER64" s="291">
        <v>0.02</v>
      </c>
      <c r="ET64" s="291">
        <v>0.02</v>
      </c>
      <c r="EW64" s="291">
        <v>0.02</v>
      </c>
      <c r="EZ64" s="291">
        <v>0.02</v>
      </c>
      <c r="FA64" s="291">
        <v>0.03</v>
      </c>
      <c r="FB64" s="291">
        <v>0.02</v>
      </c>
      <c r="FK64" s="331">
        <v>0.03</v>
      </c>
      <c r="FL64" s="331">
        <v>0.03</v>
      </c>
      <c r="FM64" s="331"/>
      <c r="FN64" s="331">
        <v>0.03</v>
      </c>
      <c r="FO64" s="331">
        <v>0.04</v>
      </c>
      <c r="FP64" s="321">
        <v>0.03</v>
      </c>
      <c r="FQ64" s="321">
        <v>0.05</v>
      </c>
      <c r="FR64" s="321"/>
      <c r="FS64" s="321"/>
      <c r="FT64" s="331"/>
      <c r="FU64" s="331"/>
      <c r="FV64" s="331"/>
      <c r="FW64" s="297">
        <v>0.03</v>
      </c>
      <c r="FX64" s="331">
        <v>0.04</v>
      </c>
      <c r="FY64" s="331"/>
      <c r="FZ64" s="331">
        <v>0.04</v>
      </c>
      <c r="GA64" s="331">
        <v>0.03</v>
      </c>
      <c r="GB64" s="331">
        <v>0.03</v>
      </c>
      <c r="GC64" s="291">
        <v>0.02</v>
      </c>
      <c r="GE64" s="331">
        <v>0.03</v>
      </c>
      <c r="GF64" s="331">
        <v>0.03</v>
      </c>
      <c r="GJ64" s="331">
        <v>0.04</v>
      </c>
      <c r="GK64" s="331">
        <v>0.04</v>
      </c>
      <c r="GP64" s="291">
        <v>0.03</v>
      </c>
      <c r="GQ64" s="291">
        <v>0.03</v>
      </c>
      <c r="GS64" s="291">
        <v>0.01</v>
      </c>
      <c r="HN64" s="260">
        <v>0.06</v>
      </c>
      <c r="HO64" s="260">
        <v>0.04</v>
      </c>
      <c r="HX64" s="260">
        <v>0.05</v>
      </c>
      <c r="IC64" s="260">
        <v>0.05</v>
      </c>
      <c r="ID64" s="260">
        <v>0.05</v>
      </c>
      <c r="IK64" s="260">
        <v>0.04</v>
      </c>
      <c r="IL64" s="260">
        <v>0.03</v>
      </c>
    </row>
    <row r="65" spans="2:259">
      <c r="C65" s="327"/>
      <c r="D65" s="323"/>
      <c r="E65" s="323"/>
      <c r="F65" s="323"/>
      <c r="G65" s="323"/>
      <c r="L65" s="323"/>
      <c r="M65" s="323"/>
      <c r="N65" s="323"/>
      <c r="O65" s="323"/>
      <c r="P65" s="323"/>
      <c r="Q65" s="323"/>
      <c r="R65" s="323"/>
      <c r="S65" s="323"/>
      <c r="T65" s="323"/>
      <c r="U65" s="323"/>
      <c r="V65" s="323"/>
      <c r="W65" s="323"/>
      <c r="X65" s="329"/>
      <c r="Y65" s="323"/>
      <c r="Z65" s="323"/>
      <c r="AA65" s="323"/>
      <c r="AB65" s="323"/>
      <c r="AC65" s="265">
        <v>1.21</v>
      </c>
      <c r="AD65" s="334"/>
      <c r="AE65" s="323"/>
      <c r="AF65" s="323"/>
      <c r="AG65" s="323"/>
      <c r="AH65" s="323"/>
      <c r="AI65" s="323"/>
      <c r="AJ65" s="323"/>
      <c r="AK65" s="323"/>
      <c r="AL65" s="323"/>
      <c r="AM65" s="323"/>
      <c r="AN65" s="317"/>
      <c r="AO65" s="317"/>
      <c r="AP65" s="317"/>
      <c r="AQ65" s="323"/>
      <c r="AR65" s="323"/>
      <c r="AS65" s="323"/>
      <c r="AT65" s="323"/>
      <c r="AU65" s="323"/>
      <c r="AV65" s="323"/>
      <c r="AW65" s="315"/>
      <c r="AX65" s="315"/>
      <c r="AY65" s="315"/>
      <c r="AZ65" s="315"/>
      <c r="BA65" s="315"/>
      <c r="BB65" s="323"/>
      <c r="BC65" s="323"/>
      <c r="BD65" s="323"/>
      <c r="BE65" s="323"/>
      <c r="BF65" s="323"/>
      <c r="BH65" s="323"/>
      <c r="BL65" s="323"/>
      <c r="BM65" s="323"/>
      <c r="BN65" s="323"/>
      <c r="BO65" s="323"/>
      <c r="BP65" s="323"/>
      <c r="BQ65" s="323"/>
      <c r="BR65" s="323"/>
      <c r="BS65" s="323"/>
      <c r="BT65" s="323"/>
      <c r="BU65" s="323"/>
      <c r="BV65" s="323"/>
      <c r="BW65" s="323"/>
      <c r="BX65" s="323"/>
      <c r="BY65" s="323"/>
      <c r="BZ65" s="323"/>
      <c r="CA65" s="323"/>
      <c r="CB65" s="315"/>
      <c r="CC65" s="315"/>
      <c r="CD65" s="315"/>
      <c r="CE65" s="315"/>
      <c r="CG65" s="323"/>
      <c r="CH65" s="323"/>
      <c r="CI65" s="323"/>
      <c r="CJ65" s="323">
        <v>0.02</v>
      </c>
      <c r="CK65" s="323"/>
      <c r="CL65" s="323"/>
      <c r="CM65" s="323"/>
      <c r="CN65" s="323"/>
      <c r="CO65" s="323"/>
      <c r="CP65" s="323"/>
      <c r="CQ65" s="323"/>
      <c r="CR65" s="323"/>
      <c r="CS65" s="323"/>
      <c r="DA65" s="323"/>
      <c r="DE65" s="323"/>
      <c r="DF65" s="323"/>
      <c r="DK65" s="291">
        <v>0.02</v>
      </c>
      <c r="DP65" s="321"/>
      <c r="DQ65" s="321"/>
      <c r="DR65" s="321"/>
      <c r="DS65" s="321">
        <v>0.02</v>
      </c>
      <c r="DT65" s="321"/>
      <c r="DU65" s="321"/>
      <c r="DX65" s="321"/>
      <c r="EF65" s="266">
        <v>0.03</v>
      </c>
      <c r="FM65" s="291">
        <v>0.04</v>
      </c>
      <c r="FP65" s="321"/>
      <c r="FQ65" s="321"/>
      <c r="FR65" s="321"/>
      <c r="FS65" s="321"/>
      <c r="FT65" s="291">
        <v>0.04</v>
      </c>
      <c r="FU65" s="291">
        <v>0.04</v>
      </c>
      <c r="FV65" s="291">
        <v>0.03</v>
      </c>
      <c r="GG65" s="331">
        <v>0.04</v>
      </c>
      <c r="GH65" s="331">
        <v>0.04</v>
      </c>
      <c r="GI65" s="331">
        <v>0.04</v>
      </c>
      <c r="GL65" s="331">
        <v>0.04</v>
      </c>
      <c r="GM65" s="331">
        <v>0.04</v>
      </c>
      <c r="GN65" s="331">
        <v>0.03</v>
      </c>
      <c r="GO65" s="331">
        <v>0.02</v>
      </c>
      <c r="GR65" s="291">
        <v>0.02</v>
      </c>
      <c r="GT65" s="291">
        <v>0.02</v>
      </c>
      <c r="GU65" s="291">
        <v>0.02</v>
      </c>
      <c r="GV65" s="291">
        <v>0.02</v>
      </c>
      <c r="GW65" s="291">
        <v>0.02</v>
      </c>
      <c r="GX65" s="291">
        <v>0.01</v>
      </c>
      <c r="GY65" s="291">
        <v>0.02</v>
      </c>
      <c r="GZ65" s="291">
        <v>0.02</v>
      </c>
      <c r="HA65" s="291">
        <v>0</v>
      </c>
      <c r="HB65" s="316">
        <v>0.02</v>
      </c>
      <c r="HG65" s="260">
        <v>0.01</v>
      </c>
      <c r="HJ65" s="260">
        <v>0.03</v>
      </c>
      <c r="HL65" s="260">
        <v>0.06</v>
      </c>
      <c r="HM65" s="260">
        <v>7.0000000000000007E-2</v>
      </c>
      <c r="HQ65" s="349">
        <v>0.08</v>
      </c>
      <c r="HR65" s="349">
        <v>0.08</v>
      </c>
      <c r="HS65" s="260">
        <v>0.06</v>
      </c>
      <c r="HY65" s="260">
        <v>0.02</v>
      </c>
      <c r="IE65" s="260">
        <v>0.05</v>
      </c>
      <c r="II65" s="260">
        <v>0.05</v>
      </c>
      <c r="IJ65" s="260">
        <v>0.04</v>
      </c>
      <c r="IP65" s="260">
        <v>0.06</v>
      </c>
      <c r="IS65" s="349">
        <v>7.0000000000000007E-2</v>
      </c>
      <c r="IT65" s="349">
        <v>7.0000000000000007E-2</v>
      </c>
      <c r="IW65" s="260">
        <v>7.0000000000000007E-2</v>
      </c>
      <c r="IX65" s="260">
        <v>0.04</v>
      </c>
      <c r="IY65" s="260">
        <v>0.05</v>
      </c>
    </row>
    <row r="66" spans="2:259">
      <c r="C66" s="327"/>
      <c r="D66" s="323"/>
      <c r="E66" s="323"/>
      <c r="F66" s="323"/>
      <c r="G66" s="323"/>
      <c r="L66" s="323"/>
      <c r="M66" s="323"/>
      <c r="N66" s="323"/>
      <c r="O66" s="323"/>
      <c r="P66" s="323"/>
      <c r="Q66" s="323"/>
      <c r="R66" s="323"/>
      <c r="S66" s="323"/>
      <c r="T66" s="323"/>
      <c r="U66" s="323"/>
      <c r="V66" s="323"/>
      <c r="W66" s="323"/>
      <c r="X66" s="329"/>
      <c r="Y66" s="323"/>
      <c r="Z66" s="323"/>
      <c r="AA66" s="323"/>
      <c r="AB66" s="323"/>
      <c r="AC66" s="265">
        <v>1.22</v>
      </c>
      <c r="AD66" s="334"/>
      <c r="AE66" s="323"/>
      <c r="AF66" s="323"/>
      <c r="AG66" s="323"/>
      <c r="AH66" s="323"/>
      <c r="AI66" s="323"/>
      <c r="AJ66" s="323"/>
      <c r="AK66" s="323"/>
      <c r="AL66" s="323"/>
      <c r="AM66" s="323"/>
      <c r="AN66" s="317"/>
      <c r="AO66" s="317"/>
      <c r="AP66" s="317"/>
      <c r="AQ66" s="323"/>
      <c r="AR66" s="323"/>
      <c r="AS66" s="323"/>
      <c r="AT66" s="323"/>
      <c r="AU66" s="323"/>
      <c r="AV66" s="323"/>
      <c r="AW66" s="315"/>
      <c r="AX66" s="315"/>
      <c r="AY66" s="315"/>
      <c r="AZ66" s="315"/>
      <c r="BA66" s="315"/>
      <c r="BB66" s="323"/>
      <c r="BC66" s="323"/>
      <c r="BD66" s="323"/>
      <c r="BE66" s="323"/>
      <c r="BF66" s="323"/>
      <c r="BH66" s="323"/>
      <c r="BL66" s="323"/>
      <c r="BM66" s="323"/>
      <c r="BN66" s="323"/>
      <c r="BO66" s="323"/>
      <c r="BP66" s="323"/>
      <c r="BQ66" s="323"/>
      <c r="BR66" s="323"/>
      <c r="BS66" s="323"/>
      <c r="BT66" s="323"/>
      <c r="BU66" s="323"/>
      <c r="BV66" s="323"/>
      <c r="BW66" s="323"/>
      <c r="BX66" s="323"/>
      <c r="BY66" s="323"/>
      <c r="BZ66" s="323"/>
      <c r="CA66" s="323"/>
      <c r="CB66" s="315"/>
      <c r="CC66" s="315"/>
      <c r="CD66" s="315"/>
      <c r="CE66" s="315"/>
      <c r="CG66" s="323"/>
      <c r="CH66" s="323"/>
      <c r="CI66" s="323"/>
      <c r="CJ66" s="323"/>
      <c r="CK66" s="323"/>
      <c r="CL66" s="323"/>
      <c r="CM66" s="323"/>
      <c r="CN66" s="323"/>
      <c r="CO66" s="323"/>
      <c r="CP66" s="323"/>
      <c r="CQ66" s="323"/>
      <c r="CR66" s="323"/>
      <c r="CS66" s="323"/>
      <c r="DA66" s="323"/>
      <c r="DE66" s="323"/>
      <c r="DF66" s="323"/>
      <c r="DP66" s="321"/>
      <c r="DQ66" s="321"/>
      <c r="DR66" s="321"/>
      <c r="DS66" s="321"/>
      <c r="DT66" s="321"/>
      <c r="DU66" s="321"/>
      <c r="DX66" s="321"/>
      <c r="EA66" s="291">
        <v>0.02</v>
      </c>
      <c r="EB66" s="291">
        <v>0.02</v>
      </c>
      <c r="ED66" s="291">
        <v>0.02</v>
      </c>
      <c r="EE66" s="291">
        <v>0.02</v>
      </c>
      <c r="EG66" s="291">
        <v>0.01</v>
      </c>
      <c r="EH66" s="291">
        <v>0.02</v>
      </c>
      <c r="EI66" s="291">
        <v>0.01</v>
      </c>
      <c r="EJ66" s="291">
        <v>0.02</v>
      </c>
      <c r="EK66" s="291">
        <v>0.02</v>
      </c>
      <c r="ES66" s="291">
        <v>0.02</v>
      </c>
      <c r="EU66" s="291">
        <v>0.03</v>
      </c>
      <c r="EV66" s="291">
        <v>0.03</v>
      </c>
      <c r="EX66" s="291">
        <v>0.02</v>
      </c>
      <c r="EY66" s="291">
        <v>0.02</v>
      </c>
      <c r="FP66" s="321"/>
      <c r="FQ66" s="321"/>
      <c r="FR66" s="321"/>
      <c r="FS66" s="321"/>
      <c r="HC66" s="260">
        <v>0.01</v>
      </c>
      <c r="HF66" s="260">
        <v>0.01</v>
      </c>
      <c r="HK66" s="260">
        <v>0.01</v>
      </c>
      <c r="HT66" s="260">
        <v>0.05</v>
      </c>
      <c r="IQ66" s="260">
        <v>0.06</v>
      </c>
      <c r="IR66" s="260">
        <v>0.05</v>
      </c>
    </row>
    <row r="67" spans="2:259">
      <c r="C67" s="327"/>
      <c r="D67" s="323"/>
      <c r="E67" s="323"/>
      <c r="F67" s="323"/>
      <c r="G67" s="323"/>
      <c r="L67" s="323"/>
      <c r="M67" s="323"/>
      <c r="N67" s="323"/>
      <c r="O67" s="323"/>
      <c r="P67" s="323"/>
      <c r="Q67" s="323"/>
      <c r="R67" s="323"/>
      <c r="S67" s="323"/>
      <c r="T67" s="323"/>
      <c r="U67" s="323"/>
      <c r="V67" s="323"/>
      <c r="W67" s="323"/>
      <c r="X67" s="329"/>
      <c r="Y67" s="323"/>
      <c r="Z67" s="323"/>
      <c r="AA67" s="323"/>
      <c r="AB67" s="323"/>
      <c r="AC67" s="265">
        <v>1.24</v>
      </c>
      <c r="AD67" s="334"/>
      <c r="AE67" s="323"/>
      <c r="AF67" s="323"/>
      <c r="AG67" s="323"/>
      <c r="AH67" s="323"/>
      <c r="AI67" s="323"/>
      <c r="AJ67" s="323"/>
      <c r="AK67" s="323"/>
      <c r="AL67" s="323"/>
      <c r="AM67" s="323"/>
      <c r="AN67" s="317"/>
      <c r="AO67" s="317"/>
      <c r="AP67" s="317"/>
      <c r="AQ67" s="323"/>
      <c r="AR67" s="323"/>
      <c r="AS67" s="323"/>
      <c r="AT67" s="323"/>
      <c r="AU67" s="323"/>
      <c r="AV67" s="323"/>
      <c r="AW67" s="315"/>
      <c r="AX67" s="315"/>
      <c r="AY67" s="315"/>
      <c r="AZ67" s="315"/>
      <c r="BA67" s="315"/>
      <c r="BB67" s="323"/>
      <c r="BC67" s="323"/>
      <c r="BD67" s="323"/>
      <c r="BE67" s="323"/>
      <c r="BF67" s="323"/>
      <c r="BH67" s="323"/>
      <c r="BL67" s="323"/>
      <c r="BM67" s="323"/>
      <c r="BN67" s="323"/>
      <c r="BO67" s="323"/>
      <c r="BP67" s="323"/>
      <c r="BQ67" s="323"/>
      <c r="BR67" s="323"/>
      <c r="BS67" s="323"/>
      <c r="BT67" s="323"/>
      <c r="BU67" s="323"/>
      <c r="BV67" s="323"/>
      <c r="BW67" s="323"/>
      <c r="BX67" s="323"/>
      <c r="BY67" s="323"/>
      <c r="BZ67" s="323"/>
      <c r="CA67" s="323"/>
      <c r="CB67" s="315"/>
      <c r="CC67" s="315"/>
      <c r="CD67" s="315"/>
      <c r="CE67" s="315"/>
      <c r="CG67" s="323"/>
      <c r="CH67" s="323"/>
      <c r="CI67" s="323"/>
      <c r="CJ67" s="323"/>
      <c r="CK67" s="323"/>
      <c r="CL67" s="323"/>
      <c r="CM67" s="323"/>
      <c r="CN67" s="323"/>
      <c r="CO67" s="323"/>
      <c r="CP67" s="323"/>
      <c r="CQ67" s="323"/>
      <c r="CR67" s="323"/>
      <c r="CS67" s="323"/>
      <c r="DA67" s="323"/>
      <c r="DE67" s="323"/>
      <c r="DF67" s="323"/>
      <c r="DP67" s="321"/>
      <c r="DQ67" s="321"/>
      <c r="DR67" s="321"/>
      <c r="DS67" s="321"/>
      <c r="DT67" s="321"/>
      <c r="DU67" s="321"/>
      <c r="DX67" s="321"/>
      <c r="FP67" s="321"/>
      <c r="FQ67" s="321"/>
      <c r="FR67" s="321">
        <v>0.02</v>
      </c>
      <c r="FS67" s="321"/>
    </row>
    <row r="68" spans="2:259">
      <c r="C68" s="327"/>
      <c r="D68" s="323"/>
      <c r="E68" s="323"/>
      <c r="F68" s="323"/>
      <c r="G68" s="323"/>
      <c r="L68" s="323"/>
      <c r="M68" s="323"/>
      <c r="N68" s="323"/>
      <c r="O68" s="323"/>
      <c r="P68" s="323"/>
      <c r="Q68" s="323"/>
      <c r="R68" s="323"/>
      <c r="S68" s="323"/>
      <c r="T68" s="323"/>
      <c r="U68" s="323"/>
      <c r="V68" s="323"/>
      <c r="W68" s="323"/>
      <c r="X68" s="329"/>
      <c r="Y68" s="323"/>
      <c r="Z68" s="323"/>
      <c r="AA68" s="323"/>
      <c r="AB68" s="323"/>
      <c r="AC68" s="265">
        <v>1.25</v>
      </c>
      <c r="AD68" s="334"/>
      <c r="AE68" s="323"/>
      <c r="AF68" s="323"/>
      <c r="AG68" s="323"/>
      <c r="AH68" s="323"/>
      <c r="AI68" s="323"/>
      <c r="AJ68" s="323"/>
      <c r="AK68" s="323"/>
      <c r="AL68" s="323"/>
      <c r="AM68" s="323"/>
      <c r="AN68" s="317"/>
      <c r="AO68" s="317"/>
      <c r="AP68" s="317"/>
      <c r="AQ68" s="323"/>
      <c r="AR68" s="323"/>
      <c r="AS68" s="323"/>
      <c r="AT68" s="323"/>
      <c r="AU68" s="323"/>
      <c r="AV68" s="323"/>
      <c r="AW68" s="315"/>
      <c r="AX68" s="315"/>
      <c r="AY68" s="315"/>
      <c r="AZ68" s="315"/>
      <c r="BA68" s="315"/>
      <c r="BB68" s="323"/>
      <c r="BC68" s="323"/>
      <c r="BD68" s="323"/>
      <c r="BE68" s="323"/>
      <c r="BF68" s="323"/>
      <c r="BH68" s="323"/>
      <c r="BL68" s="323"/>
      <c r="BM68" s="323"/>
      <c r="BN68" s="323"/>
      <c r="BO68" s="323"/>
      <c r="BP68" s="323"/>
      <c r="BQ68" s="323"/>
      <c r="BR68" s="323"/>
      <c r="BS68" s="323"/>
      <c r="BT68" s="323"/>
      <c r="BU68" s="323"/>
      <c r="BV68" s="323"/>
      <c r="BW68" s="323"/>
      <c r="BX68" s="323"/>
      <c r="BY68" s="323"/>
      <c r="BZ68" s="323"/>
      <c r="CA68" s="323"/>
      <c r="CB68" s="315"/>
      <c r="CC68" s="315"/>
      <c r="CD68" s="315"/>
      <c r="CE68" s="315"/>
      <c r="CG68" s="323"/>
      <c r="CH68" s="323"/>
      <c r="CI68" s="323"/>
      <c r="CJ68" s="323"/>
      <c r="CK68" s="323"/>
      <c r="CL68" s="323"/>
      <c r="CM68" s="323"/>
      <c r="CN68" s="323"/>
      <c r="CO68" s="323"/>
      <c r="CP68" s="323"/>
      <c r="CQ68" s="323"/>
      <c r="CR68" s="323"/>
      <c r="CS68" s="323"/>
      <c r="CY68" s="291">
        <v>0</v>
      </c>
      <c r="DA68" s="323"/>
      <c r="DE68" s="323"/>
      <c r="DF68" s="323"/>
      <c r="DK68" s="291">
        <v>0.01</v>
      </c>
      <c r="DP68" s="321"/>
      <c r="DQ68" s="321"/>
      <c r="DR68" s="321"/>
      <c r="DS68" s="321"/>
      <c r="DT68" s="321"/>
      <c r="DU68" s="321"/>
      <c r="DX68" s="321"/>
      <c r="FP68" s="321"/>
      <c r="FQ68" s="321"/>
      <c r="FR68" s="321"/>
      <c r="FS68" s="321">
        <v>0</v>
      </c>
      <c r="GN68" s="291">
        <v>0.02</v>
      </c>
      <c r="HV68" s="260">
        <v>0.03</v>
      </c>
      <c r="HW68" s="260">
        <v>0.02</v>
      </c>
      <c r="HY68" s="260">
        <v>0.02</v>
      </c>
      <c r="HZ68" s="260">
        <v>0.02</v>
      </c>
      <c r="IA68" s="260">
        <v>0.03</v>
      </c>
      <c r="IB68" s="260">
        <v>0.04</v>
      </c>
    </row>
    <row r="69" spans="2:259">
      <c r="C69" s="327"/>
      <c r="D69" s="323"/>
      <c r="E69" s="323"/>
      <c r="F69" s="323"/>
      <c r="G69" s="323"/>
      <c r="L69" s="323"/>
      <c r="M69" s="323"/>
      <c r="N69" s="323"/>
      <c r="O69" s="323"/>
      <c r="P69" s="323"/>
      <c r="Q69" s="323"/>
      <c r="R69" s="323"/>
      <c r="S69" s="323"/>
      <c r="T69" s="323"/>
      <c r="U69" s="323"/>
      <c r="V69" s="323"/>
      <c r="W69" s="323"/>
      <c r="X69" s="329"/>
      <c r="Y69" s="323"/>
      <c r="Z69" s="323"/>
      <c r="AA69" s="323"/>
      <c r="AB69" s="323"/>
      <c r="AC69" s="265">
        <v>1.26</v>
      </c>
      <c r="AD69" s="334"/>
      <c r="AE69" s="323"/>
      <c r="AF69" s="323"/>
      <c r="AG69" s="323"/>
      <c r="AH69" s="323"/>
      <c r="AI69" s="323"/>
      <c r="AJ69" s="323"/>
      <c r="AK69" s="323"/>
      <c r="AL69" s="323"/>
      <c r="AM69" s="323"/>
      <c r="AN69" s="317"/>
      <c r="AO69" s="317"/>
      <c r="AP69" s="317"/>
      <c r="AQ69" s="323"/>
      <c r="AR69" s="323"/>
      <c r="AS69" s="323"/>
      <c r="AT69" s="323"/>
      <c r="AU69" s="323"/>
      <c r="AV69" s="323"/>
      <c r="AW69" s="315"/>
      <c r="AX69" s="315"/>
      <c r="AY69" s="315"/>
      <c r="AZ69" s="315"/>
      <c r="BA69" s="315"/>
      <c r="BB69" s="323"/>
      <c r="BC69" s="323"/>
      <c r="BD69" s="323"/>
      <c r="BE69" s="323"/>
      <c r="BF69" s="323"/>
      <c r="BH69" s="323"/>
      <c r="BL69" s="323"/>
      <c r="BM69" s="323"/>
      <c r="BN69" s="323"/>
      <c r="BO69" s="323"/>
      <c r="BP69" s="323"/>
      <c r="BQ69" s="323"/>
      <c r="BR69" s="323"/>
      <c r="BS69" s="323"/>
      <c r="BT69" s="323"/>
      <c r="BU69" s="323"/>
      <c r="BV69" s="323"/>
      <c r="BW69" s="323"/>
      <c r="BX69" s="323"/>
      <c r="BY69" s="323"/>
      <c r="BZ69" s="323"/>
      <c r="CA69" s="323"/>
      <c r="CB69" s="315"/>
      <c r="CC69" s="315"/>
      <c r="CD69" s="315"/>
      <c r="CE69" s="315"/>
      <c r="CG69" s="323"/>
      <c r="CH69" s="323"/>
      <c r="CI69" s="323"/>
      <c r="CJ69" s="323"/>
      <c r="CK69" s="323"/>
      <c r="CL69" s="323"/>
      <c r="CM69" s="323"/>
      <c r="CN69" s="323"/>
      <c r="CO69" s="323"/>
      <c r="CP69" s="323"/>
      <c r="CQ69" s="323"/>
      <c r="CR69" s="323"/>
      <c r="CS69" s="323"/>
      <c r="DA69" s="323"/>
      <c r="DE69" s="323"/>
      <c r="DF69" s="323"/>
      <c r="DP69" s="321"/>
      <c r="DQ69" s="321"/>
      <c r="DR69" s="321"/>
      <c r="DS69" s="321"/>
      <c r="DT69" s="321"/>
      <c r="DU69" s="321"/>
      <c r="DX69" s="321"/>
      <c r="FP69" s="321"/>
      <c r="FQ69" s="321"/>
      <c r="FR69" s="321"/>
      <c r="FS69" s="321"/>
      <c r="GO69" s="291">
        <v>0.05</v>
      </c>
    </row>
    <row r="70" spans="2:259">
      <c r="C70" s="327"/>
      <c r="D70" s="323"/>
      <c r="E70" s="323"/>
      <c r="F70" s="323"/>
      <c r="G70" s="323"/>
      <c r="L70" s="323"/>
      <c r="M70" s="323"/>
      <c r="N70" s="323"/>
      <c r="O70" s="323"/>
      <c r="P70" s="323"/>
      <c r="Q70" s="323"/>
      <c r="R70" s="323"/>
      <c r="S70" s="323"/>
      <c r="T70" s="323"/>
      <c r="U70" s="323"/>
      <c r="V70" s="323"/>
      <c r="W70" s="323"/>
      <c r="X70" s="329"/>
      <c r="Y70" s="323"/>
      <c r="Z70" s="323"/>
      <c r="AA70" s="323"/>
      <c r="AB70" s="323"/>
      <c r="AC70" s="265">
        <v>1.27</v>
      </c>
      <c r="AD70" s="334"/>
      <c r="AE70" s="323"/>
      <c r="AF70" s="323"/>
      <c r="AG70" s="323"/>
      <c r="AH70" s="323"/>
      <c r="AI70" s="323"/>
      <c r="AJ70" s="323"/>
      <c r="AK70" s="323"/>
      <c r="AL70" s="323"/>
      <c r="AM70" s="323"/>
      <c r="AN70" s="317"/>
      <c r="AO70" s="317"/>
      <c r="AP70" s="317"/>
      <c r="AQ70" s="323"/>
      <c r="AR70" s="323"/>
      <c r="AS70" s="323"/>
      <c r="AT70" s="323"/>
      <c r="AU70" s="323"/>
      <c r="AV70" s="323"/>
      <c r="AW70" s="315"/>
      <c r="AX70" s="315"/>
      <c r="AY70" s="315"/>
      <c r="AZ70" s="315"/>
      <c r="BA70" s="315"/>
      <c r="BB70" s="323"/>
      <c r="BC70" s="323"/>
      <c r="BD70" s="323"/>
      <c r="BE70" s="323"/>
      <c r="BF70" s="323"/>
      <c r="BH70" s="323"/>
      <c r="BL70" s="323"/>
      <c r="BM70" s="323"/>
      <c r="BN70" s="323"/>
      <c r="BO70" s="323"/>
      <c r="BP70" s="323"/>
      <c r="BQ70" s="323"/>
      <c r="BR70" s="323"/>
      <c r="BS70" s="323"/>
      <c r="BT70" s="323"/>
      <c r="BU70" s="323"/>
      <c r="BV70" s="323"/>
      <c r="BW70" s="323"/>
      <c r="BX70" s="323"/>
      <c r="BY70" s="323"/>
      <c r="BZ70" s="323"/>
      <c r="CA70" s="323"/>
      <c r="CB70" s="315"/>
      <c r="CC70" s="315"/>
      <c r="CD70" s="315"/>
      <c r="CE70" s="315"/>
      <c r="CG70" s="323"/>
      <c r="CH70" s="323"/>
      <c r="CI70" s="323"/>
      <c r="CJ70" s="323">
        <v>0.03</v>
      </c>
      <c r="CK70" s="323"/>
      <c r="CL70" s="323"/>
      <c r="CM70" s="323"/>
      <c r="CN70" s="323"/>
      <c r="CO70" s="323"/>
      <c r="CP70" s="323"/>
      <c r="CQ70" s="323"/>
      <c r="CR70" s="323"/>
      <c r="CS70" s="323"/>
      <c r="CZ70" s="291">
        <v>0</v>
      </c>
      <c r="DA70" s="323"/>
      <c r="DE70" s="323"/>
      <c r="DF70" s="323"/>
      <c r="DP70" s="321"/>
      <c r="DQ70" s="321"/>
      <c r="DR70" s="321"/>
      <c r="DS70" s="321"/>
      <c r="DT70" s="321"/>
      <c r="DU70" s="321"/>
      <c r="DX70" s="321"/>
      <c r="FN70" s="291">
        <v>0</v>
      </c>
      <c r="FP70" s="321"/>
      <c r="FQ70" s="321"/>
      <c r="FR70" s="321"/>
      <c r="FS70" s="321"/>
      <c r="GA70" s="291">
        <v>0.01</v>
      </c>
      <c r="GB70" s="291">
        <v>0.01</v>
      </c>
      <c r="GH70" s="291">
        <v>0.01</v>
      </c>
      <c r="GI70" s="291">
        <v>0.01</v>
      </c>
      <c r="GX70" s="291">
        <v>0.02</v>
      </c>
      <c r="HB70" s="316">
        <v>0.01</v>
      </c>
      <c r="HD70" s="260">
        <v>0.01</v>
      </c>
      <c r="HE70" s="260">
        <v>0</v>
      </c>
    </row>
    <row r="71" spans="2:259">
      <c r="B71" s="291">
        <v>20.488</v>
      </c>
      <c r="C71" s="327">
        <f>B71/$B$57</f>
        <v>1.2753190164954868</v>
      </c>
      <c r="D71" s="323"/>
      <c r="E71" s="323">
        <v>0.04</v>
      </c>
      <c r="F71" s="323">
        <v>0.03</v>
      </c>
      <c r="G71" s="323">
        <v>0.01</v>
      </c>
      <c r="H71" s="315">
        <v>0.05</v>
      </c>
      <c r="I71" s="315">
        <v>0.05</v>
      </c>
      <c r="J71" s="315">
        <v>0.05</v>
      </c>
      <c r="L71" s="323">
        <v>1.28</v>
      </c>
      <c r="M71" s="323">
        <v>0.01</v>
      </c>
      <c r="N71" s="323">
        <v>1.2889999999999999</v>
      </c>
      <c r="O71" s="323">
        <v>0.01</v>
      </c>
      <c r="P71" s="323">
        <v>1.288</v>
      </c>
      <c r="Q71" s="323">
        <v>0.01</v>
      </c>
      <c r="R71" s="323">
        <v>1.284</v>
      </c>
      <c r="S71" s="323">
        <v>0.01</v>
      </c>
      <c r="T71" s="323" t="e">
        <f>ROUND(AVERAGE(C71,#REF!,#REF!),3)</f>
        <v>#REF!</v>
      </c>
      <c r="U71" s="323">
        <f>ROUNDDOWN(AVERAGE(H71,I71,J71),2)</f>
        <v>0.05</v>
      </c>
      <c r="V71" s="323">
        <v>1.29</v>
      </c>
      <c r="W71" s="323">
        <v>0.03</v>
      </c>
      <c r="X71" s="329">
        <v>20.010999999999999</v>
      </c>
      <c r="Y71" s="323">
        <v>1.28</v>
      </c>
      <c r="Z71" s="323">
        <v>0.01</v>
      </c>
      <c r="AA71" s="323">
        <v>1.28</v>
      </c>
      <c r="AB71" s="323">
        <v>0.01</v>
      </c>
      <c r="AC71" s="265">
        <v>1.28</v>
      </c>
      <c r="AD71" s="334">
        <v>0.01</v>
      </c>
      <c r="AE71" s="323">
        <v>0.01</v>
      </c>
      <c r="AF71" s="323">
        <v>0</v>
      </c>
      <c r="AG71" s="323">
        <v>0</v>
      </c>
      <c r="AH71" s="323"/>
      <c r="AI71" s="323"/>
      <c r="AJ71" s="323">
        <v>0</v>
      </c>
      <c r="AK71" s="323">
        <v>0</v>
      </c>
      <c r="AL71" s="323"/>
      <c r="AM71" s="323"/>
      <c r="AN71" s="317">
        <v>0</v>
      </c>
      <c r="AO71" s="317">
        <v>0.01</v>
      </c>
      <c r="AP71" s="317">
        <v>0</v>
      </c>
      <c r="AQ71" s="323">
        <v>0.01</v>
      </c>
      <c r="AR71" s="323">
        <v>0.02</v>
      </c>
      <c r="AS71" s="323">
        <v>0.02</v>
      </c>
      <c r="AT71" s="323">
        <v>0.02</v>
      </c>
      <c r="AU71" s="323">
        <v>0.01</v>
      </c>
      <c r="AV71" s="323">
        <v>0.01</v>
      </c>
      <c r="AW71" s="315">
        <v>0.01</v>
      </c>
      <c r="AX71" s="315">
        <v>0</v>
      </c>
      <c r="AY71" s="315">
        <v>0</v>
      </c>
      <c r="AZ71" s="315">
        <v>0</v>
      </c>
      <c r="BA71" s="315">
        <v>0</v>
      </c>
      <c r="BB71" s="323">
        <v>0</v>
      </c>
      <c r="BC71" s="323">
        <v>0</v>
      </c>
      <c r="BD71" s="323">
        <v>0</v>
      </c>
      <c r="BE71" s="323">
        <v>0</v>
      </c>
      <c r="BF71" s="323">
        <v>0</v>
      </c>
      <c r="BH71" s="323"/>
      <c r="BK71" s="291">
        <v>0.01</v>
      </c>
      <c r="BL71" s="323">
        <v>0</v>
      </c>
      <c r="BM71" s="323">
        <v>0</v>
      </c>
      <c r="BN71" s="323"/>
      <c r="BO71" s="323"/>
      <c r="BP71" s="323">
        <v>0</v>
      </c>
      <c r="BQ71" s="323">
        <v>0</v>
      </c>
      <c r="BR71" s="323"/>
      <c r="BS71" s="323">
        <v>0</v>
      </c>
      <c r="BT71" s="323">
        <v>0.01</v>
      </c>
      <c r="BU71" s="323">
        <v>0</v>
      </c>
      <c r="BV71" s="323">
        <v>0.01</v>
      </c>
      <c r="BW71" s="323">
        <v>0</v>
      </c>
      <c r="BX71" s="323">
        <v>0.01</v>
      </c>
      <c r="BY71" s="323">
        <v>0.01</v>
      </c>
      <c r="BZ71" s="323">
        <v>0.01</v>
      </c>
      <c r="CA71" s="323">
        <v>0.01</v>
      </c>
      <c r="CB71" s="315">
        <v>0</v>
      </c>
      <c r="CC71" s="315">
        <v>0</v>
      </c>
      <c r="CD71" s="315"/>
      <c r="CE71" s="315">
        <v>0.01</v>
      </c>
      <c r="CG71" s="323">
        <v>0</v>
      </c>
      <c r="CH71" s="323">
        <v>0</v>
      </c>
      <c r="CI71" s="323">
        <v>0</v>
      </c>
      <c r="CJ71" s="323"/>
      <c r="CK71" s="323"/>
      <c r="CL71" s="323">
        <v>0</v>
      </c>
      <c r="CM71" s="323">
        <v>0</v>
      </c>
      <c r="CN71" s="323">
        <v>0</v>
      </c>
      <c r="CO71" s="323">
        <v>0.02</v>
      </c>
      <c r="CP71" s="323">
        <v>0.01</v>
      </c>
      <c r="CQ71" s="323"/>
      <c r="CR71" s="323"/>
      <c r="CS71" s="323"/>
      <c r="CT71" s="291">
        <v>0.01</v>
      </c>
      <c r="CW71" s="291">
        <v>0</v>
      </c>
      <c r="DA71" s="323">
        <v>0</v>
      </c>
      <c r="DB71" s="291">
        <v>0</v>
      </c>
      <c r="DC71" s="291">
        <v>0</v>
      </c>
      <c r="DD71" s="291">
        <v>0</v>
      </c>
      <c r="DE71" s="323">
        <v>0</v>
      </c>
      <c r="DF71" s="323">
        <v>0</v>
      </c>
      <c r="DG71" s="291">
        <v>0</v>
      </c>
      <c r="DI71" s="291">
        <v>0.01</v>
      </c>
      <c r="DP71" s="321"/>
      <c r="DQ71" s="321"/>
      <c r="DR71" s="321">
        <v>0.02</v>
      </c>
      <c r="DS71" s="321"/>
      <c r="DT71" s="321">
        <v>0.02</v>
      </c>
      <c r="DU71" s="321">
        <v>0.01</v>
      </c>
      <c r="DX71" s="321"/>
      <c r="EA71" s="291">
        <v>0.01</v>
      </c>
      <c r="EB71" s="291">
        <v>0.01</v>
      </c>
      <c r="ED71" s="291">
        <v>0.01</v>
      </c>
      <c r="EH71" s="291">
        <v>0.01</v>
      </c>
      <c r="EK71" s="291">
        <v>0.01</v>
      </c>
      <c r="EO71" s="291">
        <v>0.01</v>
      </c>
      <c r="EP71" s="291">
        <v>0.01</v>
      </c>
      <c r="EQ71" s="291">
        <v>0.01</v>
      </c>
      <c r="ER71" s="291">
        <v>0.02</v>
      </c>
      <c r="ES71" s="291">
        <v>0.01</v>
      </c>
      <c r="ET71" s="291">
        <v>0.01</v>
      </c>
      <c r="EY71" s="291">
        <v>0.01</v>
      </c>
      <c r="EZ71" s="291">
        <v>0.01</v>
      </c>
      <c r="FA71" s="291">
        <v>0.02</v>
      </c>
      <c r="FB71" s="291">
        <v>0.01</v>
      </c>
      <c r="FL71" s="291">
        <v>0.02</v>
      </c>
      <c r="FM71" s="291">
        <v>0.01</v>
      </c>
      <c r="FP71" s="321"/>
      <c r="FQ71" s="321"/>
      <c r="FR71" s="321"/>
      <c r="FS71" s="321"/>
      <c r="FW71" s="260">
        <v>0.01</v>
      </c>
      <c r="FX71" s="291">
        <v>0.02</v>
      </c>
      <c r="FZ71" s="291">
        <v>0.01</v>
      </c>
      <c r="GE71" s="291">
        <v>0.01</v>
      </c>
      <c r="GF71" s="291">
        <v>0.02</v>
      </c>
      <c r="GG71" s="291">
        <v>0.02</v>
      </c>
      <c r="GJ71" s="291">
        <v>0.01</v>
      </c>
      <c r="GL71" s="291">
        <v>0</v>
      </c>
      <c r="GP71" s="291">
        <v>0.03</v>
      </c>
      <c r="GQ71" s="291">
        <v>0.03</v>
      </c>
      <c r="GR71" s="291">
        <v>0.03</v>
      </c>
      <c r="GS71" s="291">
        <v>0.02</v>
      </c>
      <c r="GW71" s="291">
        <v>0.02</v>
      </c>
      <c r="GY71" s="291">
        <v>0.02</v>
      </c>
      <c r="GZ71" s="291">
        <v>0.01</v>
      </c>
      <c r="HJ71" s="260">
        <v>0.01</v>
      </c>
      <c r="HO71" s="260">
        <v>0.01</v>
      </c>
      <c r="HP71" s="260">
        <v>0.01</v>
      </c>
      <c r="IC71" s="260">
        <v>0.01</v>
      </c>
      <c r="ID71" s="260">
        <v>0.01</v>
      </c>
      <c r="IE71" s="260">
        <v>0.01</v>
      </c>
      <c r="II71" s="260">
        <v>0.02</v>
      </c>
      <c r="IJ71" s="260">
        <v>0.01</v>
      </c>
      <c r="IK71" s="260">
        <v>0.01</v>
      </c>
      <c r="IL71" s="260">
        <v>0.01</v>
      </c>
    </row>
    <row r="72" spans="2:259" s="321" customFormat="1">
      <c r="C72" s="324"/>
      <c r="D72" s="324"/>
      <c r="E72" s="324"/>
      <c r="F72" s="324"/>
      <c r="G72" s="324"/>
      <c r="H72" s="333"/>
      <c r="I72" s="333"/>
      <c r="J72" s="333"/>
      <c r="L72" s="324"/>
      <c r="M72" s="324"/>
      <c r="N72" s="324"/>
      <c r="O72" s="324"/>
      <c r="P72" s="324"/>
      <c r="Q72" s="324"/>
      <c r="R72" s="324"/>
      <c r="S72" s="324"/>
      <c r="T72" s="324"/>
      <c r="U72" s="324"/>
      <c r="V72" s="324"/>
      <c r="W72" s="324"/>
      <c r="X72" s="350"/>
      <c r="Y72" s="324"/>
      <c r="Z72" s="324"/>
      <c r="AA72" s="324"/>
      <c r="AB72" s="324"/>
      <c r="AC72" s="265">
        <v>1.29</v>
      </c>
      <c r="AD72" s="351"/>
      <c r="AE72" s="324"/>
      <c r="AF72" s="324"/>
      <c r="AG72" s="324"/>
      <c r="AH72" s="324"/>
      <c r="AI72" s="324"/>
      <c r="AJ72" s="324"/>
      <c r="AK72" s="324"/>
      <c r="AL72" s="324"/>
      <c r="AM72" s="324"/>
      <c r="AN72" s="352"/>
      <c r="AO72" s="352"/>
      <c r="AP72" s="352"/>
      <c r="AQ72" s="324"/>
      <c r="AR72" s="324"/>
      <c r="AS72" s="324"/>
      <c r="AT72" s="324"/>
      <c r="AU72" s="324"/>
      <c r="AV72" s="324"/>
      <c r="AW72" s="333"/>
      <c r="AX72" s="333"/>
      <c r="AY72" s="333"/>
      <c r="AZ72" s="333"/>
      <c r="BA72" s="333"/>
      <c r="BB72" s="324"/>
      <c r="BC72" s="324"/>
      <c r="BD72" s="324"/>
      <c r="BE72" s="324"/>
      <c r="BF72" s="324"/>
      <c r="BH72" s="324"/>
      <c r="BL72" s="324"/>
      <c r="BM72" s="324"/>
      <c r="BN72" s="324"/>
      <c r="BO72" s="324"/>
      <c r="BP72" s="324"/>
      <c r="BQ72" s="324"/>
      <c r="BR72" s="324"/>
      <c r="BS72" s="324"/>
      <c r="BT72" s="324"/>
      <c r="BU72" s="324"/>
      <c r="BV72" s="324"/>
      <c r="BW72" s="324"/>
      <c r="BX72" s="324"/>
      <c r="BY72" s="324"/>
      <c r="BZ72" s="324"/>
      <c r="CA72" s="324"/>
      <c r="CB72" s="333"/>
      <c r="CC72" s="333"/>
      <c r="CD72" s="333"/>
      <c r="CE72" s="333"/>
      <c r="CG72" s="324"/>
      <c r="CH72" s="324"/>
      <c r="CI72" s="324"/>
      <c r="CJ72" s="324"/>
      <c r="CK72" s="324"/>
      <c r="CL72" s="324"/>
      <c r="CM72" s="324"/>
      <c r="CN72" s="324"/>
      <c r="CO72" s="324"/>
      <c r="CP72" s="324"/>
      <c r="CQ72" s="324"/>
      <c r="CR72" s="324"/>
      <c r="CS72" s="324"/>
      <c r="CY72" s="321">
        <v>0</v>
      </c>
      <c r="DA72" s="324"/>
      <c r="DE72" s="324"/>
      <c r="DF72" s="324"/>
      <c r="EF72" s="266"/>
      <c r="FW72" s="266"/>
      <c r="FY72" s="321">
        <v>0.02</v>
      </c>
      <c r="GT72" s="321">
        <v>0.02</v>
      </c>
      <c r="GU72" s="321">
        <v>0.02</v>
      </c>
      <c r="GV72" s="321">
        <v>0.02</v>
      </c>
      <c r="HB72" s="353"/>
      <c r="HC72" s="266"/>
      <c r="HD72" s="266"/>
      <c r="HE72" s="266"/>
      <c r="HF72" s="266"/>
      <c r="HG72" s="266">
        <v>0.01</v>
      </c>
      <c r="HH72" s="266"/>
      <c r="HI72" s="266"/>
      <c r="HJ72" s="266"/>
      <c r="HK72" s="266"/>
      <c r="HL72" s="266"/>
      <c r="HM72" s="266"/>
      <c r="HN72" s="266"/>
      <c r="HO72" s="266"/>
      <c r="HP72" s="266"/>
      <c r="HQ72" s="266"/>
      <c r="HR72" s="266"/>
      <c r="HS72" s="266">
        <v>0.02</v>
      </c>
      <c r="HT72" s="266"/>
      <c r="HU72" s="266"/>
      <c r="HV72" s="266"/>
      <c r="HW72" s="266"/>
      <c r="HX72" s="266">
        <v>0.01</v>
      </c>
      <c r="HY72" s="266"/>
      <c r="HZ72" s="266"/>
      <c r="IA72" s="266"/>
      <c r="IB72" s="266"/>
      <c r="IC72" s="266"/>
      <c r="ID72" s="266"/>
      <c r="IE72" s="266"/>
      <c r="IF72" s="266"/>
      <c r="IG72" s="266"/>
      <c r="IH72" s="266"/>
      <c r="II72" s="266"/>
      <c r="IJ72" s="266"/>
      <c r="IK72" s="266"/>
      <c r="IL72" s="266"/>
      <c r="IM72" s="266"/>
      <c r="IN72" s="266"/>
      <c r="IO72" s="266"/>
      <c r="IP72" s="266"/>
      <c r="IQ72" s="266"/>
      <c r="IR72" s="266"/>
      <c r="IS72" s="266"/>
      <c r="IT72" s="266"/>
      <c r="IU72" s="266"/>
      <c r="IV72" s="266"/>
      <c r="IW72" s="266"/>
      <c r="IX72" s="266"/>
      <c r="IY72" s="266"/>
    </row>
    <row r="73" spans="2:259" s="335" customFormat="1">
      <c r="C73" s="327"/>
      <c r="D73" s="336"/>
      <c r="E73" s="336"/>
      <c r="F73" s="336"/>
      <c r="G73" s="336"/>
      <c r="H73" s="337"/>
      <c r="I73" s="337"/>
      <c r="J73" s="337"/>
      <c r="L73" s="336"/>
      <c r="M73" s="336"/>
      <c r="N73" s="336"/>
      <c r="O73" s="336"/>
      <c r="P73" s="336"/>
      <c r="Q73" s="336"/>
      <c r="R73" s="336"/>
      <c r="S73" s="336"/>
      <c r="T73" s="336"/>
      <c r="U73" s="336"/>
      <c r="V73" s="336"/>
      <c r="W73" s="336"/>
      <c r="X73" s="338"/>
      <c r="Y73" s="336"/>
      <c r="Z73" s="336"/>
      <c r="AA73" s="336"/>
      <c r="AB73" s="336"/>
      <c r="AC73" s="265">
        <v>1.3</v>
      </c>
      <c r="AD73" s="339"/>
      <c r="AE73" s="336"/>
      <c r="AF73" s="336"/>
      <c r="AG73" s="336"/>
      <c r="AH73" s="336"/>
      <c r="AI73" s="336"/>
      <c r="AJ73" s="336"/>
      <c r="AK73" s="336"/>
      <c r="AL73" s="336"/>
      <c r="AM73" s="336"/>
      <c r="AN73" s="340"/>
      <c r="AO73" s="340"/>
      <c r="AP73" s="340"/>
      <c r="AQ73" s="336"/>
      <c r="AR73" s="336"/>
      <c r="AS73" s="336"/>
      <c r="AT73" s="336"/>
      <c r="AU73" s="336"/>
      <c r="AV73" s="336"/>
      <c r="AW73" s="337"/>
      <c r="AX73" s="337"/>
      <c r="AY73" s="337"/>
      <c r="AZ73" s="337"/>
      <c r="BA73" s="337"/>
      <c r="BB73" s="336"/>
      <c r="BC73" s="336"/>
      <c r="BD73" s="336"/>
      <c r="BE73" s="336"/>
      <c r="BF73" s="336"/>
      <c r="BH73" s="336"/>
      <c r="BL73" s="336"/>
      <c r="BM73" s="336"/>
      <c r="BN73" s="336"/>
      <c r="BO73" s="336"/>
      <c r="BP73" s="336"/>
      <c r="BQ73" s="336"/>
      <c r="BR73" s="336"/>
      <c r="BS73" s="336"/>
      <c r="BT73" s="336"/>
      <c r="BU73" s="336"/>
      <c r="BV73" s="336"/>
      <c r="BW73" s="336"/>
      <c r="BX73" s="336"/>
      <c r="BY73" s="336"/>
      <c r="BZ73" s="336"/>
      <c r="CA73" s="336"/>
      <c r="CB73" s="337"/>
      <c r="CC73" s="337"/>
      <c r="CD73" s="337"/>
      <c r="CE73" s="337"/>
      <c r="CG73" s="336"/>
      <c r="CH73" s="336"/>
      <c r="CI73" s="336"/>
      <c r="CJ73" s="336"/>
      <c r="CK73" s="336"/>
      <c r="CL73" s="336"/>
      <c r="CM73" s="336"/>
      <c r="CN73" s="336"/>
      <c r="CO73" s="336"/>
      <c r="CP73" s="336"/>
      <c r="CQ73" s="336"/>
      <c r="CR73" s="336"/>
      <c r="CS73" s="336"/>
      <c r="DA73" s="336"/>
      <c r="DE73" s="336"/>
      <c r="DF73" s="336"/>
      <c r="EF73" s="271"/>
      <c r="FW73" s="271"/>
      <c r="HB73" s="341"/>
      <c r="HC73" s="271"/>
      <c r="HD73" s="271"/>
      <c r="HE73" s="271"/>
      <c r="HF73" s="271"/>
      <c r="HG73" s="271"/>
      <c r="HH73" s="271"/>
      <c r="HI73" s="271"/>
      <c r="HJ73" s="271"/>
      <c r="HK73" s="271"/>
      <c r="HL73" s="271"/>
      <c r="HM73" s="271"/>
      <c r="HN73" s="271"/>
      <c r="HO73" s="271"/>
      <c r="HP73" s="271"/>
      <c r="HQ73" s="271"/>
      <c r="HR73" s="271"/>
      <c r="HS73" s="271"/>
      <c r="HT73" s="271"/>
      <c r="HU73" s="271"/>
      <c r="HV73" s="271"/>
      <c r="HW73" s="271"/>
      <c r="HX73" s="271"/>
      <c r="HY73" s="271"/>
      <c r="HZ73" s="271"/>
      <c r="IA73" s="271"/>
      <c r="IB73" s="271"/>
      <c r="IC73" s="271"/>
      <c r="ID73" s="271"/>
      <c r="IE73" s="271"/>
      <c r="IF73" s="271"/>
      <c r="IG73" s="271"/>
      <c r="IH73" s="271"/>
      <c r="II73" s="271"/>
      <c r="IJ73" s="271"/>
      <c r="IK73" s="271"/>
      <c r="IL73" s="271"/>
      <c r="IM73" s="271"/>
      <c r="IN73" s="271"/>
      <c r="IO73" s="271"/>
      <c r="IP73" s="271"/>
      <c r="IQ73" s="271"/>
      <c r="IR73" s="271"/>
      <c r="IS73" s="271"/>
      <c r="IT73" s="271"/>
      <c r="IU73" s="271"/>
      <c r="IV73" s="271"/>
      <c r="IW73" s="271"/>
      <c r="IX73" s="271"/>
      <c r="IY73" s="271"/>
    </row>
    <row r="74" spans="2:259" s="335" customFormat="1">
      <c r="C74" s="327"/>
      <c r="D74" s="336"/>
      <c r="E74" s="336"/>
      <c r="F74" s="336"/>
      <c r="G74" s="336"/>
      <c r="H74" s="337"/>
      <c r="I74" s="337"/>
      <c r="J74" s="337"/>
      <c r="L74" s="336"/>
      <c r="M74" s="336"/>
      <c r="N74" s="336"/>
      <c r="O74" s="336"/>
      <c r="P74" s="336"/>
      <c r="Q74" s="336"/>
      <c r="R74" s="336"/>
      <c r="S74" s="336"/>
      <c r="T74" s="336"/>
      <c r="U74" s="336"/>
      <c r="V74" s="336"/>
      <c r="W74" s="336"/>
      <c r="X74" s="338"/>
      <c r="Y74" s="336"/>
      <c r="Z74" s="336"/>
      <c r="AA74" s="336"/>
      <c r="AB74" s="336"/>
      <c r="AC74" s="265">
        <v>1.32</v>
      </c>
      <c r="AD74" s="339"/>
      <c r="AE74" s="336"/>
      <c r="AF74" s="336"/>
      <c r="AG74" s="336"/>
      <c r="AH74" s="336"/>
      <c r="AI74" s="336"/>
      <c r="AJ74" s="336"/>
      <c r="AK74" s="336"/>
      <c r="AL74" s="336"/>
      <c r="AM74" s="336"/>
      <c r="AN74" s="340"/>
      <c r="AO74" s="340"/>
      <c r="AP74" s="340"/>
      <c r="AQ74" s="336"/>
      <c r="AR74" s="336"/>
      <c r="AS74" s="336"/>
      <c r="AT74" s="336"/>
      <c r="AU74" s="336"/>
      <c r="AV74" s="336"/>
      <c r="AW74" s="337"/>
      <c r="AX74" s="337"/>
      <c r="AY74" s="337"/>
      <c r="AZ74" s="337"/>
      <c r="BA74" s="337"/>
      <c r="BB74" s="336"/>
      <c r="BC74" s="336"/>
      <c r="BD74" s="336"/>
      <c r="BE74" s="336"/>
      <c r="BF74" s="336"/>
      <c r="BH74" s="336"/>
      <c r="BL74" s="336"/>
      <c r="BM74" s="336"/>
      <c r="BN74" s="336"/>
      <c r="BO74" s="336"/>
      <c r="BP74" s="336"/>
      <c r="BQ74" s="336"/>
      <c r="BR74" s="336"/>
      <c r="BS74" s="336"/>
      <c r="BT74" s="336"/>
      <c r="BU74" s="336"/>
      <c r="BV74" s="336"/>
      <c r="BW74" s="336"/>
      <c r="BX74" s="336"/>
      <c r="BY74" s="336"/>
      <c r="BZ74" s="336"/>
      <c r="CA74" s="336"/>
      <c r="CB74" s="337"/>
      <c r="CC74" s="337"/>
      <c r="CD74" s="337"/>
      <c r="CE74" s="337"/>
      <c r="CG74" s="336"/>
      <c r="CH74" s="336"/>
      <c r="CI74" s="336"/>
      <c r="CJ74" s="336"/>
      <c r="CK74" s="336"/>
      <c r="CL74" s="336"/>
      <c r="CM74" s="336"/>
      <c r="CN74" s="336"/>
      <c r="CO74" s="336"/>
      <c r="CP74" s="336"/>
      <c r="CQ74" s="336"/>
      <c r="CR74" s="336"/>
      <c r="CS74" s="336"/>
      <c r="CZ74" s="335">
        <v>0.48</v>
      </c>
      <c r="DA74" s="336"/>
      <c r="DE74" s="336"/>
      <c r="DF74" s="336"/>
      <c r="EF74" s="271"/>
      <c r="EQ74" s="335">
        <v>0.5</v>
      </c>
      <c r="FS74" s="335">
        <v>0.52</v>
      </c>
      <c r="FW74" s="271"/>
      <c r="GO74" s="335">
        <v>0.48</v>
      </c>
      <c r="GR74" s="335">
        <v>0.51</v>
      </c>
      <c r="GX74" s="335">
        <v>0.42</v>
      </c>
      <c r="HB74" s="341">
        <v>0.39</v>
      </c>
      <c r="HC74" s="271"/>
      <c r="HD74" s="271"/>
      <c r="HE74" s="271"/>
      <c r="HF74" s="271"/>
      <c r="HG74" s="271"/>
      <c r="HH74" s="271"/>
      <c r="HI74" s="271"/>
      <c r="HJ74" s="271">
        <v>0.57999999999999996</v>
      </c>
      <c r="HK74" s="271"/>
      <c r="HL74" s="271"/>
      <c r="HM74" s="271"/>
      <c r="HN74" s="271"/>
      <c r="HO74" s="271">
        <v>0.61</v>
      </c>
      <c r="HP74" s="271">
        <v>0.64</v>
      </c>
      <c r="HQ74" s="271"/>
      <c r="HR74" s="271"/>
      <c r="HS74" s="271"/>
      <c r="HT74" s="271">
        <v>0.55000000000000004</v>
      </c>
      <c r="HU74" s="271"/>
      <c r="HV74" s="271">
        <v>0.56999999999999995</v>
      </c>
      <c r="HW74" s="271"/>
      <c r="HX74" s="271"/>
      <c r="HY74" s="271">
        <v>0.56000000000000005</v>
      </c>
      <c r="HZ74" s="271"/>
      <c r="IA74" s="271">
        <v>0.56999999999999995</v>
      </c>
      <c r="IB74" s="271"/>
      <c r="IC74" s="271"/>
      <c r="ID74" s="271"/>
      <c r="IE74" s="271">
        <v>0.55000000000000004</v>
      </c>
      <c r="IF74" s="271"/>
      <c r="IG74" s="271"/>
      <c r="IH74" s="271"/>
      <c r="II74" s="271">
        <v>0.5</v>
      </c>
      <c r="IJ74" s="271">
        <v>0.46</v>
      </c>
      <c r="IK74" s="271">
        <v>0.47</v>
      </c>
      <c r="IL74" s="271">
        <v>0.49</v>
      </c>
      <c r="IM74" s="271"/>
      <c r="IN74" s="271"/>
      <c r="IO74" s="271"/>
      <c r="IP74" s="271"/>
      <c r="IQ74" s="271"/>
      <c r="IR74" s="271"/>
      <c r="IS74" s="271"/>
      <c r="IT74" s="271"/>
      <c r="IU74" s="271"/>
      <c r="IV74" s="271"/>
      <c r="IW74" s="271"/>
      <c r="IX74" s="271">
        <v>0.44</v>
      </c>
      <c r="IY74" s="271"/>
    </row>
    <row r="75" spans="2:259" s="335" customFormat="1">
      <c r="C75" s="327"/>
      <c r="D75" s="336"/>
      <c r="E75" s="336"/>
      <c r="F75" s="336"/>
      <c r="G75" s="336"/>
      <c r="H75" s="337"/>
      <c r="I75" s="337"/>
      <c r="J75" s="337"/>
      <c r="L75" s="336"/>
      <c r="M75" s="336"/>
      <c r="N75" s="336"/>
      <c r="O75" s="336"/>
      <c r="P75" s="336"/>
      <c r="Q75" s="336"/>
      <c r="R75" s="336"/>
      <c r="S75" s="336"/>
      <c r="T75" s="336"/>
      <c r="U75" s="336"/>
      <c r="V75" s="336"/>
      <c r="W75" s="336"/>
      <c r="X75" s="338"/>
      <c r="Y75" s="336"/>
      <c r="Z75" s="336"/>
      <c r="AA75" s="336"/>
      <c r="AB75" s="336"/>
      <c r="AC75" s="265">
        <v>1.33</v>
      </c>
      <c r="AD75" s="339"/>
      <c r="AE75" s="336"/>
      <c r="AF75" s="336"/>
      <c r="AG75" s="336"/>
      <c r="AH75" s="336"/>
      <c r="AI75" s="336"/>
      <c r="AJ75" s="336"/>
      <c r="AK75" s="336"/>
      <c r="AL75" s="336"/>
      <c r="AM75" s="336"/>
      <c r="AN75" s="340"/>
      <c r="AO75" s="340"/>
      <c r="AP75" s="340"/>
      <c r="AQ75" s="336"/>
      <c r="AR75" s="336"/>
      <c r="AS75" s="336"/>
      <c r="AT75" s="336"/>
      <c r="AU75" s="336"/>
      <c r="AV75" s="336"/>
      <c r="AW75" s="337"/>
      <c r="AX75" s="337"/>
      <c r="AY75" s="337"/>
      <c r="AZ75" s="337"/>
      <c r="BA75" s="337"/>
      <c r="BB75" s="336"/>
      <c r="BC75" s="336"/>
      <c r="BD75" s="336"/>
      <c r="BE75" s="336"/>
      <c r="BF75" s="336"/>
      <c r="BH75" s="336"/>
      <c r="BL75" s="336"/>
      <c r="BM75" s="336"/>
      <c r="BN75" s="336"/>
      <c r="BO75" s="336"/>
      <c r="BP75" s="336"/>
      <c r="BQ75" s="336"/>
      <c r="BR75" s="336"/>
      <c r="BS75" s="336"/>
      <c r="BT75" s="336"/>
      <c r="BU75" s="336"/>
      <c r="BV75" s="336"/>
      <c r="BW75" s="336"/>
      <c r="BX75" s="336"/>
      <c r="BY75" s="336"/>
      <c r="BZ75" s="336"/>
      <c r="CA75" s="336"/>
      <c r="CB75" s="337"/>
      <c r="CC75" s="337"/>
      <c r="CD75" s="337"/>
      <c r="CE75" s="337"/>
      <c r="CG75" s="336"/>
      <c r="CH75" s="336"/>
      <c r="CI75" s="336"/>
      <c r="CJ75" s="336">
        <v>0.46</v>
      </c>
      <c r="CK75" s="336"/>
      <c r="CL75" s="336"/>
      <c r="CM75" s="336"/>
      <c r="CN75" s="336"/>
      <c r="CO75" s="336">
        <v>0.36</v>
      </c>
      <c r="CP75" s="336"/>
      <c r="CQ75" s="336"/>
      <c r="CR75" s="336"/>
      <c r="CS75" s="336"/>
      <c r="CY75" s="335">
        <v>0.42</v>
      </c>
      <c r="DA75" s="336"/>
      <c r="DE75" s="336"/>
      <c r="DF75" s="336"/>
      <c r="DK75" s="335">
        <v>0.54</v>
      </c>
      <c r="DS75" s="335">
        <v>0.51</v>
      </c>
      <c r="EA75" s="335">
        <v>0.39</v>
      </c>
      <c r="EB75" s="335">
        <v>0.4</v>
      </c>
      <c r="ED75" s="335">
        <v>0.4</v>
      </c>
      <c r="EE75" s="335">
        <v>0.35</v>
      </c>
      <c r="EF75" s="271">
        <v>0.24</v>
      </c>
      <c r="FL75" s="335">
        <v>0.46</v>
      </c>
      <c r="FM75" s="335">
        <v>0.44</v>
      </c>
      <c r="FN75" s="335">
        <v>0.42</v>
      </c>
      <c r="FO75" s="335">
        <v>0.39</v>
      </c>
      <c r="FP75" s="335">
        <v>0.35</v>
      </c>
      <c r="FQ75" s="335">
        <v>0.52</v>
      </c>
      <c r="FT75" s="335">
        <v>0.42</v>
      </c>
      <c r="FU75" s="335">
        <v>0.5</v>
      </c>
      <c r="FV75" s="335">
        <v>0.42</v>
      </c>
      <c r="FW75" s="271">
        <v>0.45</v>
      </c>
      <c r="FX75" s="335">
        <v>0.39</v>
      </c>
      <c r="FY75" s="335">
        <v>0.46</v>
      </c>
      <c r="GE75" s="335">
        <v>0.41</v>
      </c>
      <c r="GF75" s="335">
        <v>0.5</v>
      </c>
      <c r="GG75" s="335">
        <v>0.54</v>
      </c>
      <c r="GH75" s="335">
        <v>0.47</v>
      </c>
      <c r="GL75" s="335">
        <v>0.5</v>
      </c>
      <c r="GM75" s="335">
        <v>0.45</v>
      </c>
      <c r="GN75" s="335">
        <v>0.54</v>
      </c>
      <c r="GP75" s="335">
        <v>0.54</v>
      </c>
      <c r="GQ75" s="335">
        <v>0.51</v>
      </c>
      <c r="GS75" s="335">
        <v>0.49</v>
      </c>
      <c r="GT75" s="335">
        <v>0.5</v>
      </c>
      <c r="GU75" s="335">
        <v>0.45</v>
      </c>
      <c r="GV75" s="335">
        <v>0.39</v>
      </c>
      <c r="GW75" s="335">
        <v>0.41</v>
      </c>
      <c r="GY75" s="335">
        <v>0.56000000000000005</v>
      </c>
      <c r="GZ75" s="335">
        <v>0.47</v>
      </c>
      <c r="HA75" s="335">
        <v>0.46</v>
      </c>
      <c r="HB75" s="341"/>
      <c r="HC75" s="271">
        <v>0.39</v>
      </c>
      <c r="HD75" s="271"/>
      <c r="HE75" s="271"/>
      <c r="HF75" s="271">
        <v>0.5</v>
      </c>
      <c r="HG75" s="271">
        <v>0.5</v>
      </c>
      <c r="HH75" s="271">
        <v>0.57999999999999996</v>
      </c>
      <c r="HI75" s="271">
        <v>0.56000000000000005</v>
      </c>
      <c r="HJ75" s="271"/>
      <c r="HK75" s="271">
        <v>0.46</v>
      </c>
      <c r="HL75" s="271">
        <v>0.53</v>
      </c>
      <c r="HM75" s="271">
        <v>0.51</v>
      </c>
      <c r="HN75" s="271">
        <v>0.54</v>
      </c>
      <c r="HO75" s="271"/>
      <c r="HP75" s="271"/>
      <c r="HQ75" s="271">
        <v>0.37</v>
      </c>
      <c r="HR75" s="271">
        <v>0.41</v>
      </c>
      <c r="HS75" s="271">
        <v>0.51</v>
      </c>
      <c r="HT75" s="271"/>
      <c r="HU75" s="271">
        <v>0.59</v>
      </c>
      <c r="HV75" s="271"/>
      <c r="HW75" s="271">
        <v>0.56000000000000005</v>
      </c>
      <c r="HX75" s="271">
        <v>0.51</v>
      </c>
      <c r="HY75" s="271"/>
      <c r="HZ75" s="271">
        <v>0.56999999999999995</v>
      </c>
      <c r="IA75" s="271"/>
      <c r="IB75" s="271">
        <v>0.56999999999999995</v>
      </c>
      <c r="IC75" s="271">
        <v>0.44</v>
      </c>
      <c r="ID75" s="271">
        <v>0.49</v>
      </c>
      <c r="IE75" s="271"/>
      <c r="IF75" s="271"/>
      <c r="IG75" s="271"/>
      <c r="IH75" s="271"/>
      <c r="II75" s="271"/>
      <c r="IJ75" s="271"/>
      <c r="IK75" s="271"/>
      <c r="IL75" s="271"/>
      <c r="IM75" s="271">
        <v>0.51</v>
      </c>
      <c r="IN75" s="271">
        <v>0.36</v>
      </c>
      <c r="IO75" s="271">
        <v>0.49</v>
      </c>
      <c r="IP75" s="271">
        <v>0.59</v>
      </c>
      <c r="IQ75" s="271">
        <v>0.45</v>
      </c>
      <c r="IR75" s="271">
        <v>0.44</v>
      </c>
      <c r="IS75" s="271">
        <v>0.41</v>
      </c>
      <c r="IT75" s="271">
        <v>0.42</v>
      </c>
      <c r="IU75" s="271"/>
      <c r="IV75" s="271"/>
      <c r="IW75" s="271">
        <v>0.28999999999999998</v>
      </c>
      <c r="IX75" s="271"/>
      <c r="IY75" s="271">
        <v>0.31</v>
      </c>
    </row>
    <row r="76" spans="2:259" s="335" customFormat="1" ht="14.25" customHeight="1">
      <c r="B76" s="335">
        <v>21.608000000000001</v>
      </c>
      <c r="C76" s="327">
        <f>B76/$B$57</f>
        <v>1.3450357920946157</v>
      </c>
      <c r="D76" s="336">
        <v>0.5</v>
      </c>
      <c r="E76" s="336">
        <v>0.65</v>
      </c>
      <c r="F76" s="336">
        <v>0.62</v>
      </c>
      <c r="G76" s="336">
        <v>0.51</v>
      </c>
      <c r="H76" s="337">
        <v>0.42</v>
      </c>
      <c r="I76" s="337">
        <v>0.42</v>
      </c>
      <c r="J76" s="337">
        <v>0.42</v>
      </c>
      <c r="K76" s="335" t="s">
        <v>801</v>
      </c>
      <c r="L76" s="336">
        <v>1.3320000000000001</v>
      </c>
      <c r="M76" s="336">
        <v>0.23</v>
      </c>
      <c r="N76" s="336">
        <v>1.341</v>
      </c>
      <c r="O76" s="336">
        <v>0.22</v>
      </c>
      <c r="P76" s="336">
        <v>1.341</v>
      </c>
      <c r="Q76" s="336">
        <v>0.24</v>
      </c>
      <c r="R76" s="336">
        <v>1.341</v>
      </c>
      <c r="S76" s="336">
        <v>0.2</v>
      </c>
      <c r="T76" s="336" t="e">
        <f>ROUND(AVERAGE(C76,#REF!,#REF!),3)</f>
        <v>#REF!</v>
      </c>
      <c r="U76" s="336">
        <f>ROUNDDOWN(AVERAGE(H76,I76,J76),2)</f>
        <v>0.42</v>
      </c>
      <c r="V76" s="336">
        <v>1.34</v>
      </c>
      <c r="W76" s="336">
        <v>0.32</v>
      </c>
      <c r="X76" s="338">
        <v>21.021000000000001</v>
      </c>
      <c r="Y76" s="336">
        <v>1.34</v>
      </c>
      <c r="Z76" s="336">
        <v>0.19</v>
      </c>
      <c r="AA76" s="336">
        <v>1.34</v>
      </c>
      <c r="AB76" s="336">
        <v>0.24</v>
      </c>
      <c r="AC76" s="265">
        <v>1.34</v>
      </c>
      <c r="AD76" s="339">
        <v>0.23</v>
      </c>
      <c r="AE76" s="336">
        <v>0.22</v>
      </c>
      <c r="AF76" s="336">
        <v>0.24</v>
      </c>
      <c r="AG76" s="336">
        <v>0.38</v>
      </c>
      <c r="AH76" s="336">
        <v>0.39</v>
      </c>
      <c r="AI76" s="336">
        <v>0.27</v>
      </c>
      <c r="AJ76" s="336">
        <v>0.31</v>
      </c>
      <c r="AK76" s="336">
        <v>0.33</v>
      </c>
      <c r="AL76" s="336">
        <v>0.48</v>
      </c>
      <c r="AM76" s="336">
        <v>0.37</v>
      </c>
      <c r="AN76" s="340">
        <v>0.43</v>
      </c>
      <c r="AO76" s="340">
        <v>0.51</v>
      </c>
      <c r="AP76" s="340">
        <v>0.44</v>
      </c>
      <c r="AQ76" s="336">
        <v>0.21</v>
      </c>
      <c r="AR76" s="336">
        <v>0.35</v>
      </c>
      <c r="AS76" s="336">
        <v>0.44</v>
      </c>
      <c r="AT76" s="336">
        <v>0.43</v>
      </c>
      <c r="AU76" s="336">
        <v>0.45</v>
      </c>
      <c r="AV76" s="336">
        <v>0.4</v>
      </c>
      <c r="AW76" s="337">
        <v>0.36</v>
      </c>
      <c r="AX76" s="337">
        <v>0.39</v>
      </c>
      <c r="AY76" s="337">
        <v>0.35</v>
      </c>
      <c r="AZ76" s="337">
        <v>0.31</v>
      </c>
      <c r="BA76" s="337">
        <v>0.28000000000000003</v>
      </c>
      <c r="BB76" s="336">
        <v>0.36</v>
      </c>
      <c r="BC76" s="336">
        <v>0.5</v>
      </c>
      <c r="BD76" s="336">
        <v>0.38</v>
      </c>
      <c r="BE76" s="336">
        <v>0.39</v>
      </c>
      <c r="BF76" s="336">
        <v>0.32</v>
      </c>
      <c r="BG76" s="335">
        <v>0.24</v>
      </c>
      <c r="BH76" s="336">
        <v>0.34</v>
      </c>
      <c r="BI76" s="335">
        <v>0.35</v>
      </c>
      <c r="BJ76" s="335">
        <v>0.3</v>
      </c>
      <c r="BK76" s="335">
        <v>0.31</v>
      </c>
      <c r="BL76" s="336">
        <v>0.33</v>
      </c>
      <c r="BM76" s="336">
        <v>0.34</v>
      </c>
      <c r="BN76" s="336">
        <v>0.25</v>
      </c>
      <c r="BO76" s="336">
        <v>0.27</v>
      </c>
      <c r="BP76" s="336">
        <v>0.28000000000000003</v>
      </c>
      <c r="BQ76" s="336">
        <v>0.27</v>
      </c>
      <c r="BR76" s="336">
        <v>0.25</v>
      </c>
      <c r="BS76" s="336">
        <v>0.32</v>
      </c>
      <c r="BT76" s="336">
        <v>0.31</v>
      </c>
      <c r="BU76" s="336">
        <v>0.28000000000000003</v>
      </c>
      <c r="BV76" s="336">
        <v>0.21</v>
      </c>
      <c r="BW76" s="336">
        <v>0.26</v>
      </c>
      <c r="BX76" s="336">
        <v>0.39</v>
      </c>
      <c r="BY76" s="336">
        <v>0.34</v>
      </c>
      <c r="BZ76" s="336">
        <v>0.34</v>
      </c>
      <c r="CA76" s="336">
        <v>0.43</v>
      </c>
      <c r="CB76" s="337">
        <v>0.4</v>
      </c>
      <c r="CC76" s="337">
        <v>0.37</v>
      </c>
      <c r="CD76" s="337"/>
      <c r="CE76" s="337">
        <v>0.48</v>
      </c>
      <c r="CG76" s="336">
        <v>0.56000000000000005</v>
      </c>
      <c r="CH76" s="336">
        <v>0.45</v>
      </c>
      <c r="CI76" s="336">
        <v>0.51</v>
      </c>
      <c r="CJ76" s="336"/>
      <c r="CK76" s="336">
        <v>0.32</v>
      </c>
      <c r="CL76" s="336">
        <v>0.38</v>
      </c>
      <c r="CM76" s="336">
        <v>0.28000000000000003</v>
      </c>
      <c r="CN76" s="336">
        <v>0.3</v>
      </c>
      <c r="CO76" s="336"/>
      <c r="CP76" s="336">
        <v>0.4</v>
      </c>
      <c r="CQ76" s="336">
        <v>0.45</v>
      </c>
      <c r="CR76" s="336">
        <v>0.47</v>
      </c>
      <c r="CS76" s="336">
        <v>0.38</v>
      </c>
      <c r="CT76" s="335">
        <v>0.32</v>
      </c>
      <c r="CU76" s="335">
        <v>0.31</v>
      </c>
      <c r="CV76" s="335">
        <v>0.35</v>
      </c>
      <c r="CW76" s="335">
        <v>0.26</v>
      </c>
      <c r="CX76" s="335">
        <v>0.28999999999999998</v>
      </c>
      <c r="DA76" s="336">
        <v>0.31</v>
      </c>
      <c r="DB76" s="335">
        <v>0.26</v>
      </c>
      <c r="DC76" s="335">
        <v>0.27</v>
      </c>
      <c r="DD76" s="335">
        <v>0.33</v>
      </c>
      <c r="DE76" s="336">
        <v>0.44</v>
      </c>
      <c r="DF76" s="336">
        <v>0.46</v>
      </c>
      <c r="DG76" s="335">
        <v>0.35</v>
      </c>
      <c r="DI76" s="335">
        <v>0.44</v>
      </c>
      <c r="DJ76" s="335">
        <v>0.46</v>
      </c>
      <c r="DL76" s="335">
        <v>0.39</v>
      </c>
      <c r="DM76" s="335">
        <v>0.32</v>
      </c>
      <c r="DN76" s="335">
        <v>0.37</v>
      </c>
      <c r="DO76" s="335">
        <v>0.39</v>
      </c>
      <c r="DP76" s="335">
        <v>0.32</v>
      </c>
      <c r="DQ76" s="335">
        <v>0.34</v>
      </c>
      <c r="DR76" s="335">
        <v>0.3</v>
      </c>
      <c r="DT76" s="335">
        <v>0.34</v>
      </c>
      <c r="DU76" s="335">
        <v>0.3</v>
      </c>
      <c r="DW76" s="335">
        <v>0.43</v>
      </c>
      <c r="DX76" s="335">
        <v>0.39</v>
      </c>
      <c r="DY76" s="335">
        <v>0.36</v>
      </c>
      <c r="EF76" s="271"/>
      <c r="EG76" s="335">
        <v>0.41</v>
      </c>
      <c r="EH76" s="335">
        <v>0.44</v>
      </c>
      <c r="EI76" s="335">
        <v>0.39</v>
      </c>
      <c r="EJ76" s="335">
        <v>0.38</v>
      </c>
      <c r="EK76" s="335">
        <v>0.4</v>
      </c>
      <c r="EO76" s="335">
        <v>0.42</v>
      </c>
      <c r="EP76" s="335">
        <v>0.41</v>
      </c>
      <c r="ER76" s="335">
        <v>0.45</v>
      </c>
      <c r="ES76" s="335">
        <v>0.45</v>
      </c>
      <c r="ET76" s="335">
        <v>0.43</v>
      </c>
      <c r="EU76" s="335">
        <v>0.4</v>
      </c>
      <c r="EV76" s="335">
        <v>0.43</v>
      </c>
      <c r="EW76" s="335">
        <v>0.45</v>
      </c>
      <c r="EX76" s="335">
        <v>0.44</v>
      </c>
      <c r="EY76" s="335">
        <v>0.44</v>
      </c>
      <c r="EZ76" s="335">
        <v>0.43</v>
      </c>
      <c r="FA76" s="335">
        <v>0.45</v>
      </c>
      <c r="FB76" s="335">
        <v>0.44</v>
      </c>
      <c r="FK76" s="335">
        <v>0.32</v>
      </c>
      <c r="FR76" s="354">
        <v>0.5</v>
      </c>
      <c r="FS76" s="354"/>
      <c r="FW76" s="271"/>
      <c r="FZ76" s="335">
        <v>0.48</v>
      </c>
      <c r="GA76" s="335">
        <v>0.49</v>
      </c>
      <c r="GB76" s="335">
        <v>0.41</v>
      </c>
      <c r="GC76" s="335">
        <v>0.13</v>
      </c>
      <c r="GD76" s="335">
        <v>0.14000000000000001</v>
      </c>
      <c r="GI76" s="335">
        <v>0.49</v>
      </c>
      <c r="GJ76" s="335">
        <v>0.49</v>
      </c>
      <c r="GK76" s="335">
        <v>0.45</v>
      </c>
      <c r="HB76" s="341"/>
      <c r="HC76" s="271"/>
      <c r="HD76" s="271"/>
      <c r="HE76" s="271"/>
      <c r="HF76" s="271"/>
      <c r="HG76" s="271"/>
      <c r="HH76" s="271"/>
      <c r="HI76" s="271"/>
      <c r="HJ76" s="271"/>
      <c r="HK76" s="271"/>
      <c r="HL76" s="271"/>
      <c r="HM76" s="271"/>
      <c r="HN76" s="271"/>
      <c r="HO76" s="271"/>
      <c r="HP76" s="271"/>
      <c r="HQ76" s="271"/>
      <c r="HR76" s="271"/>
      <c r="HS76" s="271"/>
      <c r="HT76" s="271"/>
      <c r="HU76" s="271"/>
      <c r="HV76" s="271"/>
      <c r="HW76" s="271"/>
      <c r="HX76" s="271"/>
      <c r="HY76" s="271"/>
      <c r="HZ76" s="271"/>
      <c r="IA76" s="271"/>
      <c r="IB76" s="271"/>
      <c r="IC76" s="271"/>
      <c r="ID76" s="271"/>
      <c r="IE76" s="271"/>
      <c r="IF76" s="271"/>
      <c r="IG76" s="271"/>
      <c r="IH76" s="271"/>
      <c r="II76" s="271"/>
      <c r="IJ76" s="271"/>
      <c r="IK76" s="271"/>
      <c r="IL76" s="271"/>
      <c r="IM76" s="271"/>
      <c r="IN76" s="271"/>
      <c r="IO76" s="271"/>
      <c r="IP76" s="271"/>
      <c r="IQ76" s="271"/>
      <c r="IR76" s="271"/>
      <c r="IS76" s="271"/>
      <c r="IT76" s="271"/>
      <c r="IU76" s="271"/>
      <c r="IV76" s="271"/>
      <c r="IW76" s="271"/>
      <c r="IX76" s="271"/>
      <c r="IY76" s="271"/>
    </row>
    <row r="77" spans="2:259" s="335" customFormat="1" ht="14.25" customHeight="1">
      <c r="C77" s="327"/>
      <c r="D77" s="336"/>
      <c r="E77" s="336"/>
      <c r="F77" s="336"/>
      <c r="G77" s="336"/>
      <c r="H77" s="337"/>
      <c r="I77" s="337"/>
      <c r="J77" s="337"/>
      <c r="L77" s="336"/>
      <c r="M77" s="336"/>
      <c r="N77" s="336"/>
      <c r="O77" s="336"/>
      <c r="P77" s="336"/>
      <c r="Q77" s="336"/>
      <c r="R77" s="336"/>
      <c r="S77" s="336"/>
      <c r="T77" s="336"/>
      <c r="U77" s="336"/>
      <c r="V77" s="336"/>
      <c r="W77" s="336"/>
      <c r="X77" s="338"/>
      <c r="Y77" s="336"/>
      <c r="Z77" s="336"/>
      <c r="AA77" s="336"/>
      <c r="AB77" s="336"/>
      <c r="AC77" s="265">
        <v>1.35</v>
      </c>
      <c r="AD77" s="339"/>
      <c r="AE77" s="336"/>
      <c r="AF77" s="336"/>
      <c r="AG77" s="336"/>
      <c r="AH77" s="336"/>
      <c r="AI77" s="336"/>
      <c r="AJ77" s="336"/>
      <c r="AK77" s="336"/>
      <c r="AL77" s="336"/>
      <c r="AM77" s="336"/>
      <c r="AN77" s="340"/>
      <c r="AO77" s="340"/>
      <c r="AP77" s="340"/>
      <c r="AQ77" s="336"/>
      <c r="AR77" s="336"/>
      <c r="AS77" s="336"/>
      <c r="AT77" s="336"/>
      <c r="AU77" s="336"/>
      <c r="AV77" s="336"/>
      <c r="AW77" s="337"/>
      <c r="AX77" s="337"/>
      <c r="AY77" s="337"/>
      <c r="AZ77" s="337"/>
      <c r="BA77" s="337"/>
      <c r="BB77" s="336"/>
      <c r="BC77" s="336"/>
      <c r="BD77" s="336"/>
      <c r="BE77" s="336"/>
      <c r="BF77" s="336"/>
      <c r="BH77" s="336"/>
      <c r="BL77" s="336"/>
      <c r="BM77" s="336"/>
      <c r="BN77" s="336"/>
      <c r="BO77" s="336"/>
      <c r="BP77" s="336"/>
      <c r="BQ77" s="336"/>
      <c r="BR77" s="336"/>
      <c r="BS77" s="336"/>
      <c r="BT77" s="336"/>
      <c r="BU77" s="336"/>
      <c r="BV77" s="336"/>
      <c r="BW77" s="336"/>
      <c r="BX77" s="336"/>
      <c r="BY77" s="336"/>
      <c r="BZ77" s="336"/>
      <c r="CA77" s="336"/>
      <c r="CB77" s="337"/>
      <c r="CC77" s="337"/>
      <c r="CD77" s="337"/>
      <c r="CE77" s="337"/>
      <c r="CG77" s="336"/>
      <c r="CH77" s="336"/>
      <c r="CI77" s="336"/>
      <c r="CJ77" s="336"/>
      <c r="CK77" s="336"/>
      <c r="CL77" s="336"/>
      <c r="CM77" s="336"/>
      <c r="CN77" s="336"/>
      <c r="CO77" s="336"/>
      <c r="CP77" s="336"/>
      <c r="CQ77" s="336"/>
      <c r="CR77" s="336"/>
      <c r="CS77" s="336"/>
      <c r="DA77" s="336"/>
      <c r="DE77" s="336"/>
      <c r="DF77" s="336"/>
      <c r="EF77" s="271"/>
      <c r="FR77" s="354"/>
      <c r="FS77" s="354"/>
      <c r="FW77" s="271"/>
      <c r="HB77" s="341"/>
      <c r="HC77" s="271"/>
      <c r="HD77" s="271">
        <v>0.49</v>
      </c>
      <c r="HE77" s="271">
        <v>0.46</v>
      </c>
      <c r="HF77" s="271"/>
      <c r="HG77" s="271"/>
      <c r="HH77" s="271"/>
      <c r="HI77" s="271"/>
      <c r="HJ77" s="271"/>
      <c r="HK77" s="271"/>
      <c r="HL77" s="271"/>
      <c r="HM77" s="271"/>
      <c r="HN77" s="271"/>
      <c r="HO77" s="271"/>
      <c r="HP77" s="271"/>
      <c r="HQ77" s="271"/>
      <c r="HR77" s="271"/>
      <c r="HS77" s="271"/>
      <c r="HT77" s="271"/>
      <c r="HU77" s="271"/>
      <c r="HV77" s="271"/>
      <c r="HW77" s="271"/>
      <c r="HX77" s="271"/>
      <c r="HY77" s="271"/>
      <c r="HZ77" s="271"/>
      <c r="IA77" s="271"/>
      <c r="IB77" s="271"/>
      <c r="IC77" s="271"/>
      <c r="ID77" s="271"/>
      <c r="IE77" s="271"/>
      <c r="IF77" s="271"/>
      <c r="IG77" s="271"/>
      <c r="IH77" s="271"/>
      <c r="II77" s="271"/>
      <c r="IJ77" s="271"/>
      <c r="IK77" s="271"/>
      <c r="IL77" s="271"/>
      <c r="IM77" s="271"/>
      <c r="IN77" s="271"/>
      <c r="IO77" s="271"/>
      <c r="IP77" s="271"/>
      <c r="IQ77" s="271"/>
      <c r="IR77" s="271"/>
      <c r="IS77" s="271"/>
      <c r="IT77" s="271"/>
      <c r="IU77" s="271"/>
      <c r="IV77" s="271"/>
      <c r="IW77" s="271"/>
      <c r="IX77" s="271"/>
      <c r="IY77" s="271"/>
    </row>
    <row r="78" spans="2:259" ht="14.25" customHeight="1">
      <c r="C78" s="327"/>
      <c r="D78" s="323"/>
      <c r="E78" s="323"/>
      <c r="F78" s="323"/>
      <c r="G78" s="323"/>
      <c r="L78" s="323"/>
      <c r="M78" s="323"/>
      <c r="N78" s="323"/>
      <c r="O78" s="323"/>
      <c r="P78" s="323"/>
      <c r="Q78" s="323"/>
      <c r="R78" s="323"/>
      <c r="S78" s="323"/>
      <c r="T78" s="323"/>
      <c r="U78" s="323"/>
      <c r="V78" s="323"/>
      <c r="W78" s="323"/>
      <c r="X78" s="329"/>
      <c r="Y78" s="323"/>
      <c r="Z78" s="323"/>
      <c r="AA78" s="323"/>
      <c r="AB78" s="323"/>
      <c r="AC78" s="265">
        <v>1.36</v>
      </c>
      <c r="AD78" s="334"/>
      <c r="AE78" s="323"/>
      <c r="AF78" s="323"/>
      <c r="AG78" s="323"/>
      <c r="AH78" s="323"/>
      <c r="AI78" s="323"/>
      <c r="AJ78" s="323"/>
      <c r="AK78" s="323"/>
      <c r="AL78" s="323"/>
      <c r="AM78" s="323"/>
      <c r="AN78" s="317"/>
      <c r="AO78" s="317"/>
      <c r="AP78" s="317"/>
      <c r="AQ78" s="323"/>
      <c r="AR78" s="323"/>
      <c r="AS78" s="323"/>
      <c r="AT78" s="323"/>
      <c r="AU78" s="323"/>
      <c r="AV78" s="323"/>
      <c r="AW78" s="315"/>
      <c r="AX78" s="315"/>
      <c r="AY78" s="315"/>
      <c r="AZ78" s="315"/>
      <c r="BA78" s="315"/>
      <c r="BB78" s="323"/>
      <c r="BC78" s="323"/>
      <c r="BD78" s="323"/>
      <c r="BE78" s="323"/>
      <c r="BF78" s="323"/>
      <c r="BH78" s="323"/>
      <c r="BL78" s="323"/>
      <c r="BM78" s="323"/>
      <c r="BN78" s="323"/>
      <c r="BO78" s="323"/>
      <c r="BP78" s="323"/>
      <c r="BQ78" s="323"/>
      <c r="BR78" s="323"/>
      <c r="BS78" s="323"/>
      <c r="BT78" s="323"/>
      <c r="BU78" s="323"/>
      <c r="BV78" s="323"/>
      <c r="BW78" s="323"/>
      <c r="BX78" s="323"/>
      <c r="BY78" s="323"/>
      <c r="BZ78" s="323"/>
      <c r="CA78" s="323"/>
      <c r="CB78" s="315"/>
      <c r="CC78" s="315"/>
      <c r="CD78" s="315"/>
      <c r="CE78" s="315"/>
      <c r="CG78" s="323"/>
      <c r="CH78" s="323"/>
      <c r="CI78" s="323"/>
      <c r="CJ78" s="323"/>
      <c r="CK78" s="323"/>
      <c r="CL78" s="323"/>
      <c r="CM78" s="323"/>
      <c r="CN78" s="323"/>
      <c r="CO78" s="323"/>
      <c r="CP78" s="323"/>
      <c r="CQ78" s="323"/>
      <c r="CR78" s="323"/>
      <c r="CS78" s="323"/>
      <c r="DA78" s="323"/>
      <c r="DE78" s="323"/>
      <c r="DF78" s="323"/>
      <c r="FP78" s="321"/>
      <c r="FQ78" s="321"/>
      <c r="FR78" s="321"/>
      <c r="FS78" s="321">
        <v>0.02</v>
      </c>
      <c r="GC78" s="355">
        <v>0.03</v>
      </c>
      <c r="GD78" s="355">
        <v>0.02</v>
      </c>
      <c r="GE78" s="355"/>
      <c r="GF78" s="355"/>
      <c r="GG78" s="355"/>
      <c r="GH78" s="355"/>
      <c r="GI78" s="355"/>
      <c r="GJ78" s="355"/>
      <c r="GK78" s="355"/>
      <c r="GL78" s="355"/>
      <c r="GM78" s="355"/>
      <c r="GN78" s="355"/>
      <c r="GO78" s="355"/>
      <c r="GP78" s="355"/>
      <c r="GQ78" s="355"/>
      <c r="GR78" s="355"/>
      <c r="GS78" s="355"/>
      <c r="GT78" s="355"/>
      <c r="GU78" s="355"/>
      <c r="GV78" s="355"/>
      <c r="GW78" s="355"/>
      <c r="GX78" s="355"/>
      <c r="GY78" s="355"/>
      <c r="GZ78" s="355"/>
    </row>
    <row r="79" spans="2:259" ht="14.25" customHeight="1">
      <c r="C79" s="327"/>
      <c r="D79" s="323"/>
      <c r="E79" s="323"/>
      <c r="F79" s="323"/>
      <c r="G79" s="323"/>
      <c r="L79" s="323"/>
      <c r="M79" s="323"/>
      <c r="N79" s="323"/>
      <c r="O79" s="323"/>
      <c r="P79" s="323"/>
      <c r="Q79" s="323"/>
      <c r="R79" s="323"/>
      <c r="S79" s="323"/>
      <c r="T79" s="323"/>
      <c r="U79" s="323"/>
      <c r="V79" s="323"/>
      <c r="W79" s="323"/>
      <c r="X79" s="329"/>
      <c r="Y79" s="323"/>
      <c r="Z79" s="323"/>
      <c r="AA79" s="323"/>
      <c r="AB79" s="323"/>
      <c r="AC79" s="265">
        <v>1.37</v>
      </c>
      <c r="AD79" s="334"/>
      <c r="AE79" s="323"/>
      <c r="AF79" s="323"/>
      <c r="AG79" s="323"/>
      <c r="AH79" s="323"/>
      <c r="AI79" s="323"/>
      <c r="AJ79" s="323"/>
      <c r="AK79" s="323"/>
      <c r="AL79" s="323"/>
      <c r="AM79" s="323"/>
      <c r="AN79" s="317"/>
      <c r="AO79" s="317"/>
      <c r="AP79" s="317"/>
      <c r="AQ79" s="323"/>
      <c r="AR79" s="323"/>
      <c r="AS79" s="323"/>
      <c r="AT79" s="323"/>
      <c r="AU79" s="323"/>
      <c r="AV79" s="323"/>
      <c r="AW79" s="315"/>
      <c r="AX79" s="315"/>
      <c r="AY79" s="315"/>
      <c r="AZ79" s="315"/>
      <c r="BA79" s="315"/>
      <c r="BB79" s="323"/>
      <c r="BC79" s="323"/>
      <c r="BD79" s="323"/>
      <c r="BE79" s="323"/>
      <c r="BF79" s="323"/>
      <c r="BH79" s="323"/>
      <c r="BL79" s="323"/>
      <c r="BM79" s="323"/>
      <c r="BN79" s="323"/>
      <c r="BO79" s="323"/>
      <c r="BP79" s="323"/>
      <c r="BQ79" s="323"/>
      <c r="BR79" s="323"/>
      <c r="BS79" s="323"/>
      <c r="BT79" s="323"/>
      <c r="BU79" s="323"/>
      <c r="BV79" s="323"/>
      <c r="BW79" s="323"/>
      <c r="BX79" s="323"/>
      <c r="BY79" s="323"/>
      <c r="BZ79" s="323"/>
      <c r="CA79" s="323"/>
      <c r="CB79" s="315"/>
      <c r="CC79" s="315"/>
      <c r="CD79" s="315"/>
      <c r="CE79" s="315"/>
      <c r="CG79" s="323"/>
      <c r="CH79" s="323"/>
      <c r="CI79" s="323"/>
      <c r="CJ79" s="323"/>
      <c r="CK79" s="323"/>
      <c r="CL79" s="323"/>
      <c r="CM79" s="323"/>
      <c r="CN79" s="323"/>
      <c r="CO79" s="323"/>
      <c r="CP79" s="323"/>
      <c r="CQ79" s="323"/>
      <c r="CR79" s="323"/>
      <c r="CS79" s="323"/>
      <c r="DA79" s="323"/>
      <c r="DE79" s="323"/>
      <c r="DF79" s="323"/>
      <c r="FP79" s="321"/>
      <c r="FQ79" s="321"/>
      <c r="FR79" s="321"/>
      <c r="FS79" s="321"/>
      <c r="GC79" s="355"/>
      <c r="GD79" s="355"/>
      <c r="GE79" s="355"/>
      <c r="GF79" s="355"/>
      <c r="GG79" s="355"/>
      <c r="GH79" s="355"/>
      <c r="GI79" s="355"/>
      <c r="GJ79" s="355"/>
      <c r="GK79" s="355"/>
      <c r="GL79" s="355"/>
      <c r="GM79" s="355"/>
      <c r="GN79" s="355"/>
      <c r="GO79" s="355"/>
      <c r="GP79" s="355"/>
      <c r="GQ79" s="355"/>
      <c r="GR79" s="355"/>
      <c r="GS79" s="355"/>
      <c r="GT79" s="355"/>
      <c r="GU79" s="355"/>
      <c r="GV79" s="355"/>
      <c r="GW79" s="355"/>
      <c r="GX79" s="355"/>
      <c r="GY79" s="355"/>
      <c r="GZ79" s="355"/>
    </row>
    <row r="80" spans="2:259" ht="14.25" customHeight="1">
      <c r="C80" s="327"/>
      <c r="D80" s="323"/>
      <c r="E80" s="323"/>
      <c r="F80" s="323"/>
      <c r="G80" s="323"/>
      <c r="L80" s="323"/>
      <c r="M80" s="323"/>
      <c r="N80" s="323"/>
      <c r="O80" s="323"/>
      <c r="P80" s="323"/>
      <c r="Q80" s="323"/>
      <c r="R80" s="323"/>
      <c r="S80" s="323"/>
      <c r="T80" s="323"/>
      <c r="U80" s="323"/>
      <c r="V80" s="323"/>
      <c r="W80" s="323"/>
      <c r="X80" s="329"/>
      <c r="Y80" s="323"/>
      <c r="Z80" s="323"/>
      <c r="AA80" s="323"/>
      <c r="AB80" s="323"/>
      <c r="AC80" s="265">
        <v>1.38</v>
      </c>
      <c r="AD80" s="334"/>
      <c r="AE80" s="323"/>
      <c r="AF80" s="323"/>
      <c r="AG80" s="323"/>
      <c r="AH80" s="323"/>
      <c r="AI80" s="323"/>
      <c r="AJ80" s="323"/>
      <c r="AK80" s="323"/>
      <c r="AL80" s="323"/>
      <c r="AM80" s="323"/>
      <c r="AN80" s="317"/>
      <c r="AO80" s="317"/>
      <c r="AP80" s="317"/>
      <c r="AQ80" s="323"/>
      <c r="AR80" s="323"/>
      <c r="AS80" s="323"/>
      <c r="AT80" s="323"/>
      <c r="AU80" s="323"/>
      <c r="AV80" s="323"/>
      <c r="AW80" s="315"/>
      <c r="AX80" s="315"/>
      <c r="AY80" s="315"/>
      <c r="AZ80" s="315"/>
      <c r="BA80" s="315"/>
      <c r="BB80" s="323"/>
      <c r="BC80" s="323"/>
      <c r="BD80" s="323"/>
      <c r="BE80" s="323"/>
      <c r="BF80" s="323"/>
      <c r="BH80" s="323"/>
      <c r="BL80" s="323"/>
      <c r="BM80" s="323"/>
      <c r="BN80" s="323"/>
      <c r="BO80" s="323"/>
      <c r="BP80" s="323"/>
      <c r="BQ80" s="323"/>
      <c r="BR80" s="323"/>
      <c r="BS80" s="323"/>
      <c r="BT80" s="323"/>
      <c r="BU80" s="323"/>
      <c r="BV80" s="323"/>
      <c r="BW80" s="323"/>
      <c r="BX80" s="323"/>
      <c r="BY80" s="323"/>
      <c r="BZ80" s="323"/>
      <c r="CA80" s="323"/>
      <c r="CB80" s="315"/>
      <c r="CC80" s="315"/>
      <c r="CD80" s="315"/>
      <c r="CE80" s="315"/>
      <c r="CG80" s="323"/>
      <c r="CH80" s="323"/>
      <c r="CI80" s="323"/>
      <c r="CJ80" s="323"/>
      <c r="CK80" s="323"/>
      <c r="CL80" s="323"/>
      <c r="CM80" s="323"/>
      <c r="CN80" s="323"/>
      <c r="CO80" s="323"/>
      <c r="CP80" s="323"/>
      <c r="CQ80" s="323"/>
      <c r="CR80" s="323"/>
      <c r="CS80" s="323"/>
      <c r="DA80" s="323"/>
      <c r="DE80" s="323"/>
      <c r="DF80" s="323"/>
      <c r="FP80" s="321">
        <v>0.02</v>
      </c>
      <c r="FQ80" s="321">
        <v>0.03</v>
      </c>
      <c r="FR80" s="321"/>
      <c r="FS80" s="321"/>
      <c r="GC80" s="355"/>
      <c r="GD80" s="355"/>
      <c r="GE80" s="355"/>
      <c r="GF80" s="355"/>
      <c r="GG80" s="355"/>
      <c r="GH80" s="355"/>
      <c r="GI80" s="355"/>
      <c r="GJ80" s="355"/>
      <c r="GK80" s="355"/>
      <c r="GL80" s="355"/>
      <c r="GM80" s="355"/>
      <c r="GN80" s="355"/>
      <c r="GO80" s="355"/>
      <c r="GP80" s="355"/>
      <c r="GQ80" s="355"/>
      <c r="GR80" s="355"/>
      <c r="GS80" s="355"/>
      <c r="GT80" s="355"/>
      <c r="GU80" s="355"/>
      <c r="GV80" s="355"/>
      <c r="GW80" s="355"/>
      <c r="GX80" s="355"/>
      <c r="GY80" s="355"/>
      <c r="GZ80" s="355"/>
    </row>
    <row r="81" spans="3:259" ht="14.25" customHeight="1">
      <c r="C81" s="327"/>
      <c r="D81" s="323"/>
      <c r="E81" s="323"/>
      <c r="F81" s="323"/>
      <c r="G81" s="323"/>
      <c r="L81" s="323"/>
      <c r="M81" s="323"/>
      <c r="N81" s="323"/>
      <c r="O81" s="323"/>
      <c r="P81" s="323"/>
      <c r="Q81" s="323"/>
      <c r="R81" s="323"/>
      <c r="S81" s="323"/>
      <c r="T81" s="323"/>
      <c r="U81" s="323"/>
      <c r="V81" s="323"/>
      <c r="W81" s="323"/>
      <c r="X81" s="329"/>
      <c r="Y81" s="323"/>
      <c r="Z81" s="323"/>
      <c r="AA81" s="323"/>
      <c r="AB81" s="323"/>
      <c r="AC81" s="265">
        <v>1.41</v>
      </c>
      <c r="AD81" s="334"/>
      <c r="AE81" s="323"/>
      <c r="AF81" s="323"/>
      <c r="AG81" s="323"/>
      <c r="AH81" s="323"/>
      <c r="AI81" s="323"/>
      <c r="AJ81" s="323"/>
      <c r="AK81" s="323"/>
      <c r="AL81" s="323"/>
      <c r="AM81" s="323"/>
      <c r="AN81" s="317"/>
      <c r="AO81" s="317"/>
      <c r="AP81" s="317"/>
      <c r="AQ81" s="323"/>
      <c r="AR81" s="323"/>
      <c r="AS81" s="323"/>
      <c r="AT81" s="323"/>
      <c r="AU81" s="323"/>
      <c r="AV81" s="323"/>
      <c r="AW81" s="315"/>
      <c r="AX81" s="315"/>
      <c r="AY81" s="315"/>
      <c r="AZ81" s="315"/>
      <c r="BA81" s="315"/>
      <c r="BB81" s="323"/>
      <c r="BC81" s="323"/>
      <c r="BD81" s="323"/>
      <c r="BE81" s="323"/>
      <c r="BF81" s="323"/>
      <c r="BH81" s="323"/>
      <c r="BL81" s="323"/>
      <c r="BM81" s="323"/>
      <c r="BN81" s="323"/>
      <c r="BO81" s="323"/>
      <c r="BP81" s="323"/>
      <c r="BQ81" s="323"/>
      <c r="BR81" s="323"/>
      <c r="BS81" s="323"/>
      <c r="BT81" s="323"/>
      <c r="BU81" s="323"/>
      <c r="BV81" s="323"/>
      <c r="BW81" s="323"/>
      <c r="BX81" s="323"/>
      <c r="BY81" s="323"/>
      <c r="BZ81" s="323"/>
      <c r="CA81" s="323"/>
      <c r="CB81" s="315"/>
      <c r="CC81" s="315"/>
      <c r="CD81" s="315"/>
      <c r="CE81" s="315"/>
      <c r="CG81" s="323"/>
      <c r="CH81" s="323"/>
      <c r="CI81" s="323"/>
      <c r="CJ81" s="323"/>
      <c r="CK81" s="323"/>
      <c r="CL81" s="323"/>
      <c r="CM81" s="323"/>
      <c r="CN81" s="323"/>
      <c r="CO81" s="323"/>
      <c r="CP81" s="323"/>
      <c r="CQ81" s="323"/>
      <c r="CR81" s="323"/>
      <c r="CS81" s="323"/>
      <c r="DA81" s="323"/>
      <c r="DE81" s="323"/>
      <c r="DF81" s="323"/>
      <c r="FP81" s="321"/>
      <c r="FQ81" s="321"/>
      <c r="FR81" s="321">
        <v>0.03</v>
      </c>
      <c r="FS81" s="321"/>
      <c r="GC81" s="355"/>
      <c r="GD81" s="355"/>
      <c r="GE81" s="355"/>
      <c r="GF81" s="355"/>
      <c r="GG81" s="355"/>
      <c r="GH81" s="355"/>
      <c r="GI81" s="355"/>
      <c r="GJ81" s="355"/>
      <c r="GK81" s="355"/>
      <c r="GL81" s="355"/>
      <c r="GM81" s="355"/>
      <c r="GN81" s="355"/>
      <c r="GO81" s="355"/>
      <c r="GP81" s="355"/>
      <c r="GQ81" s="355"/>
      <c r="GR81" s="355"/>
      <c r="GS81" s="355"/>
      <c r="GT81" s="355"/>
      <c r="GU81" s="355"/>
      <c r="GV81" s="355"/>
      <c r="GW81" s="355"/>
      <c r="GX81" s="355"/>
      <c r="GY81" s="355"/>
      <c r="GZ81" s="355"/>
    </row>
    <row r="82" spans="3:259" ht="14.25" customHeight="1">
      <c r="C82" s="327"/>
      <c r="D82" s="323"/>
      <c r="E82" s="323"/>
      <c r="F82" s="323"/>
      <c r="G82" s="323"/>
      <c r="L82" s="323"/>
      <c r="M82" s="323"/>
      <c r="N82" s="323"/>
      <c r="O82" s="323"/>
      <c r="P82" s="323"/>
      <c r="Q82" s="323"/>
      <c r="R82" s="323"/>
      <c r="S82" s="323"/>
      <c r="T82" s="323"/>
      <c r="U82" s="323"/>
      <c r="V82" s="323"/>
      <c r="W82" s="323"/>
      <c r="X82" s="329"/>
      <c r="Y82" s="323"/>
      <c r="Z82" s="323"/>
      <c r="AA82" s="323"/>
      <c r="AB82" s="323"/>
      <c r="AC82" s="265">
        <v>1.42</v>
      </c>
      <c r="AD82" s="334"/>
      <c r="AE82" s="323"/>
      <c r="AF82" s="323"/>
      <c r="AG82" s="323"/>
      <c r="AH82" s="323"/>
      <c r="AI82" s="323"/>
      <c r="AJ82" s="323"/>
      <c r="AK82" s="323"/>
      <c r="AL82" s="323"/>
      <c r="AM82" s="323"/>
      <c r="AN82" s="317"/>
      <c r="AO82" s="317"/>
      <c r="AP82" s="317"/>
      <c r="AQ82" s="323"/>
      <c r="AR82" s="323"/>
      <c r="AS82" s="323"/>
      <c r="AT82" s="323"/>
      <c r="AU82" s="323"/>
      <c r="AV82" s="323"/>
      <c r="AW82" s="315"/>
      <c r="AX82" s="315"/>
      <c r="AY82" s="315"/>
      <c r="AZ82" s="315"/>
      <c r="BA82" s="315"/>
      <c r="BB82" s="323"/>
      <c r="BC82" s="323"/>
      <c r="BD82" s="323"/>
      <c r="BE82" s="323"/>
      <c r="BF82" s="323"/>
      <c r="BH82" s="323"/>
      <c r="BL82" s="323"/>
      <c r="BM82" s="323"/>
      <c r="BN82" s="323"/>
      <c r="BO82" s="323"/>
      <c r="BP82" s="323"/>
      <c r="BQ82" s="323"/>
      <c r="BR82" s="323"/>
      <c r="BS82" s="323"/>
      <c r="BT82" s="323"/>
      <c r="BU82" s="323"/>
      <c r="BV82" s="323"/>
      <c r="BW82" s="323"/>
      <c r="BX82" s="323"/>
      <c r="BY82" s="323"/>
      <c r="BZ82" s="323"/>
      <c r="CA82" s="323"/>
      <c r="CB82" s="315"/>
      <c r="CC82" s="315"/>
      <c r="CD82" s="315"/>
      <c r="CE82" s="315"/>
      <c r="CG82" s="323"/>
      <c r="CH82" s="323"/>
      <c r="CI82" s="323"/>
      <c r="CJ82" s="323"/>
      <c r="CK82" s="323"/>
      <c r="CL82" s="323"/>
      <c r="CM82" s="323"/>
      <c r="CN82" s="323"/>
      <c r="CO82" s="323"/>
      <c r="CP82" s="323"/>
      <c r="CQ82" s="323"/>
      <c r="CR82" s="323"/>
      <c r="CS82" s="323"/>
      <c r="DA82" s="323"/>
      <c r="DE82" s="323"/>
      <c r="DF82" s="323"/>
      <c r="FP82" s="321"/>
      <c r="FQ82" s="321"/>
      <c r="FR82" s="321"/>
      <c r="FS82" s="321"/>
      <c r="GC82" s="355"/>
      <c r="GD82" s="355"/>
      <c r="GE82" s="355"/>
      <c r="GF82" s="355"/>
      <c r="GG82" s="355"/>
      <c r="GH82" s="355"/>
      <c r="GI82" s="355"/>
      <c r="GJ82" s="355"/>
      <c r="GK82" s="355"/>
      <c r="GL82" s="355"/>
      <c r="GM82" s="355"/>
      <c r="GN82" s="355"/>
      <c r="GO82" s="355"/>
      <c r="GP82" s="355"/>
      <c r="GQ82" s="355"/>
      <c r="GR82" s="355"/>
      <c r="GS82" s="355"/>
      <c r="GT82" s="355"/>
      <c r="GU82" s="355"/>
      <c r="GV82" s="355"/>
      <c r="GW82" s="355"/>
      <c r="GX82" s="355"/>
      <c r="GY82" s="355"/>
      <c r="GZ82" s="355"/>
    </row>
    <row r="83" spans="3:259" ht="14.25" customHeight="1">
      <c r="C83" s="327"/>
      <c r="D83" s="323"/>
      <c r="E83" s="323"/>
      <c r="F83" s="323"/>
      <c r="G83" s="323"/>
      <c r="L83" s="323"/>
      <c r="M83" s="323"/>
      <c r="N83" s="323"/>
      <c r="O83" s="323"/>
      <c r="P83" s="323"/>
      <c r="Q83" s="323"/>
      <c r="R83" s="323"/>
      <c r="S83" s="323"/>
      <c r="T83" s="323"/>
      <c r="U83" s="323"/>
      <c r="V83" s="323"/>
      <c r="W83" s="323"/>
      <c r="X83" s="329"/>
      <c r="Y83" s="323"/>
      <c r="Z83" s="323"/>
      <c r="AA83" s="323"/>
      <c r="AB83" s="323"/>
      <c r="AC83" s="265">
        <v>1.44</v>
      </c>
      <c r="AD83" s="334"/>
      <c r="AE83" s="323"/>
      <c r="AF83" s="323"/>
      <c r="AG83" s="323"/>
      <c r="AH83" s="323"/>
      <c r="AI83" s="323"/>
      <c r="AJ83" s="323"/>
      <c r="AK83" s="323"/>
      <c r="AL83" s="323"/>
      <c r="AM83" s="323"/>
      <c r="AN83" s="317"/>
      <c r="AO83" s="317"/>
      <c r="AP83" s="317"/>
      <c r="AQ83" s="323"/>
      <c r="AR83" s="323"/>
      <c r="AS83" s="323"/>
      <c r="AT83" s="323"/>
      <c r="AU83" s="323"/>
      <c r="AV83" s="323"/>
      <c r="AW83" s="315"/>
      <c r="AX83" s="315"/>
      <c r="AY83" s="315"/>
      <c r="AZ83" s="315"/>
      <c r="BA83" s="315"/>
      <c r="BB83" s="323"/>
      <c r="BC83" s="323"/>
      <c r="BD83" s="323"/>
      <c r="BE83" s="323"/>
      <c r="BF83" s="323"/>
      <c r="BH83" s="323"/>
      <c r="BL83" s="323"/>
      <c r="BM83" s="323"/>
      <c r="BN83" s="323"/>
      <c r="BO83" s="323"/>
      <c r="BP83" s="323"/>
      <c r="BQ83" s="323"/>
      <c r="BR83" s="323"/>
      <c r="BS83" s="323"/>
      <c r="BT83" s="323"/>
      <c r="BU83" s="323"/>
      <c r="BV83" s="323"/>
      <c r="BW83" s="323"/>
      <c r="BX83" s="323"/>
      <c r="BY83" s="323"/>
      <c r="BZ83" s="323"/>
      <c r="CA83" s="323"/>
      <c r="CB83" s="315"/>
      <c r="CC83" s="315"/>
      <c r="CD83" s="315"/>
      <c r="CE83" s="315"/>
      <c r="CG83" s="323"/>
      <c r="CH83" s="323"/>
      <c r="CI83" s="323"/>
      <c r="CJ83" s="323"/>
      <c r="CK83" s="323"/>
      <c r="CL83" s="323"/>
      <c r="CM83" s="323"/>
      <c r="CN83" s="323"/>
      <c r="CO83" s="323"/>
      <c r="CP83" s="323"/>
      <c r="CQ83" s="323"/>
      <c r="CR83" s="323"/>
      <c r="CS83" s="323"/>
      <c r="DA83" s="323"/>
      <c r="DE83" s="323"/>
      <c r="DF83" s="323"/>
      <c r="FP83" s="321"/>
      <c r="FQ83" s="321"/>
      <c r="FR83" s="321"/>
      <c r="FS83" s="321"/>
      <c r="GC83" s="355"/>
      <c r="GD83" s="355"/>
      <c r="GE83" s="355"/>
      <c r="GF83" s="355"/>
      <c r="GG83" s="355"/>
      <c r="GH83" s="355"/>
      <c r="GI83" s="355"/>
      <c r="GJ83" s="355"/>
      <c r="GK83" s="355"/>
      <c r="GL83" s="355"/>
      <c r="GM83" s="355"/>
      <c r="GN83" s="355"/>
      <c r="GO83" s="355"/>
      <c r="GP83" s="355"/>
      <c r="GQ83" s="355"/>
      <c r="GR83" s="355"/>
      <c r="GS83" s="355"/>
      <c r="GT83" s="355"/>
      <c r="GU83" s="355"/>
      <c r="GV83" s="355"/>
      <c r="GW83" s="355"/>
      <c r="GX83" s="355"/>
      <c r="GY83" s="355"/>
      <c r="GZ83" s="355"/>
      <c r="HD83" s="260">
        <v>0</v>
      </c>
    </row>
    <row r="84" spans="3:259" ht="14.25" customHeight="1">
      <c r="C84" s="327"/>
      <c r="D84" s="323"/>
      <c r="E84" s="323"/>
      <c r="F84" s="323"/>
      <c r="G84" s="323"/>
      <c r="L84" s="323"/>
      <c r="M84" s="323"/>
      <c r="N84" s="323"/>
      <c r="O84" s="323"/>
      <c r="P84" s="323"/>
      <c r="Q84" s="323"/>
      <c r="R84" s="323"/>
      <c r="S84" s="323"/>
      <c r="T84" s="323"/>
      <c r="U84" s="323"/>
      <c r="V84" s="323"/>
      <c r="W84" s="323"/>
      <c r="X84" s="329"/>
      <c r="Y84" s="323"/>
      <c r="Z84" s="323"/>
      <c r="AA84" s="323"/>
      <c r="AB84" s="323"/>
      <c r="AC84" s="265">
        <v>1.45</v>
      </c>
      <c r="AD84" s="334"/>
      <c r="AE84" s="323"/>
      <c r="AF84" s="323"/>
      <c r="AG84" s="323"/>
      <c r="AH84" s="323"/>
      <c r="AI84" s="323"/>
      <c r="AJ84" s="323"/>
      <c r="AK84" s="323"/>
      <c r="AL84" s="323"/>
      <c r="AM84" s="323"/>
      <c r="AN84" s="317"/>
      <c r="AO84" s="317"/>
      <c r="AP84" s="317"/>
      <c r="AQ84" s="323"/>
      <c r="AR84" s="323"/>
      <c r="AS84" s="323"/>
      <c r="AT84" s="323"/>
      <c r="AU84" s="323"/>
      <c r="AV84" s="323"/>
      <c r="AW84" s="315"/>
      <c r="AX84" s="315"/>
      <c r="AY84" s="315"/>
      <c r="AZ84" s="315"/>
      <c r="BA84" s="315"/>
      <c r="BB84" s="323"/>
      <c r="BC84" s="323"/>
      <c r="BD84" s="323"/>
      <c r="BE84" s="323"/>
      <c r="BF84" s="323"/>
      <c r="BH84" s="323"/>
      <c r="BL84" s="323"/>
      <c r="BM84" s="323"/>
      <c r="BN84" s="323"/>
      <c r="BO84" s="323"/>
      <c r="BP84" s="323"/>
      <c r="BQ84" s="323"/>
      <c r="BR84" s="323"/>
      <c r="BS84" s="323"/>
      <c r="BT84" s="323"/>
      <c r="BU84" s="323"/>
      <c r="BV84" s="323"/>
      <c r="BW84" s="323"/>
      <c r="BX84" s="323"/>
      <c r="BY84" s="323"/>
      <c r="BZ84" s="323"/>
      <c r="CA84" s="323"/>
      <c r="CB84" s="315"/>
      <c r="CC84" s="315"/>
      <c r="CD84" s="315"/>
      <c r="CE84" s="315"/>
      <c r="CG84" s="323"/>
      <c r="CH84" s="323"/>
      <c r="CI84" s="323"/>
      <c r="CJ84" s="323"/>
      <c r="CK84" s="323"/>
      <c r="CL84" s="323"/>
      <c r="CM84" s="323"/>
      <c r="CN84" s="323"/>
      <c r="CO84" s="323"/>
      <c r="CP84" s="323"/>
      <c r="CQ84" s="323"/>
      <c r="CR84" s="323"/>
      <c r="CS84" s="323"/>
      <c r="CZ84" s="291">
        <v>0</v>
      </c>
      <c r="DA84" s="323"/>
      <c r="DE84" s="323"/>
      <c r="DF84" s="323"/>
      <c r="FP84" s="321"/>
      <c r="FQ84" s="321"/>
      <c r="FR84" s="321"/>
      <c r="FS84" s="321"/>
      <c r="GC84" s="355"/>
      <c r="GD84" s="355"/>
      <c r="GE84" s="355"/>
      <c r="GF84" s="355"/>
      <c r="GG84" s="355"/>
      <c r="GH84" s="355"/>
      <c r="GI84" s="355"/>
      <c r="GJ84" s="355"/>
      <c r="GK84" s="355"/>
      <c r="GL84" s="355"/>
      <c r="GM84" s="355"/>
      <c r="GN84" s="355"/>
      <c r="GO84" s="355"/>
      <c r="GP84" s="355"/>
      <c r="GQ84" s="355"/>
      <c r="GR84" s="355"/>
      <c r="GS84" s="355"/>
      <c r="GT84" s="355"/>
      <c r="GU84" s="355"/>
      <c r="GV84" s="355"/>
      <c r="GW84" s="355"/>
      <c r="GX84" s="355"/>
      <c r="GY84" s="355"/>
      <c r="GZ84" s="355"/>
      <c r="HE84" s="260">
        <v>0</v>
      </c>
    </row>
    <row r="85" spans="3:259" ht="14.25" customHeight="1">
      <c r="C85" s="327"/>
      <c r="D85" s="323"/>
      <c r="E85" s="323"/>
      <c r="F85" s="323"/>
      <c r="G85" s="323"/>
      <c r="L85" s="323"/>
      <c r="M85" s="323"/>
      <c r="N85" s="323"/>
      <c r="O85" s="323"/>
      <c r="P85" s="323"/>
      <c r="Q85" s="323"/>
      <c r="R85" s="323"/>
      <c r="S85" s="323"/>
      <c r="T85" s="323"/>
      <c r="U85" s="323"/>
      <c r="V85" s="323"/>
      <c r="W85" s="323"/>
      <c r="X85" s="329"/>
      <c r="Y85" s="323"/>
      <c r="Z85" s="323"/>
      <c r="AA85" s="323"/>
      <c r="AB85" s="323"/>
      <c r="AC85" s="265">
        <v>1.46</v>
      </c>
      <c r="AD85" s="334"/>
      <c r="AE85" s="323"/>
      <c r="AF85" s="323"/>
      <c r="AG85" s="323"/>
      <c r="AH85" s="323"/>
      <c r="AI85" s="323"/>
      <c r="AJ85" s="323"/>
      <c r="AK85" s="323"/>
      <c r="AL85" s="323"/>
      <c r="AM85" s="323"/>
      <c r="AN85" s="317"/>
      <c r="AO85" s="317"/>
      <c r="AP85" s="317"/>
      <c r="AQ85" s="323"/>
      <c r="AR85" s="323"/>
      <c r="AS85" s="323"/>
      <c r="AT85" s="323"/>
      <c r="AU85" s="323"/>
      <c r="AV85" s="323"/>
      <c r="AW85" s="315"/>
      <c r="AX85" s="315"/>
      <c r="AY85" s="315"/>
      <c r="AZ85" s="315"/>
      <c r="BA85" s="315"/>
      <c r="BB85" s="323"/>
      <c r="BC85" s="323"/>
      <c r="BD85" s="323"/>
      <c r="BE85" s="323"/>
      <c r="BF85" s="323"/>
      <c r="BH85" s="323"/>
      <c r="BL85" s="323"/>
      <c r="BM85" s="323"/>
      <c r="BN85" s="323"/>
      <c r="BO85" s="323"/>
      <c r="BP85" s="323"/>
      <c r="BQ85" s="323"/>
      <c r="BR85" s="323"/>
      <c r="BS85" s="323"/>
      <c r="BT85" s="323"/>
      <c r="BU85" s="323"/>
      <c r="BV85" s="323"/>
      <c r="BW85" s="323"/>
      <c r="BX85" s="323"/>
      <c r="BY85" s="323"/>
      <c r="BZ85" s="323"/>
      <c r="CA85" s="323"/>
      <c r="CB85" s="315"/>
      <c r="CC85" s="315"/>
      <c r="CD85" s="315"/>
      <c r="CE85" s="315"/>
      <c r="CG85" s="323"/>
      <c r="CH85" s="323"/>
      <c r="CI85" s="323"/>
      <c r="CJ85" s="323"/>
      <c r="CK85" s="323"/>
      <c r="CL85" s="323"/>
      <c r="CM85" s="323"/>
      <c r="CN85" s="323"/>
      <c r="CO85" s="323">
        <v>0</v>
      </c>
      <c r="CP85" s="323"/>
      <c r="CQ85" s="323"/>
      <c r="CR85" s="323"/>
      <c r="CS85" s="323"/>
      <c r="DA85" s="323"/>
      <c r="DE85" s="323"/>
      <c r="DF85" s="323"/>
      <c r="FL85" s="291">
        <v>0.01</v>
      </c>
      <c r="FP85" s="321"/>
      <c r="FQ85" s="321"/>
      <c r="FR85" s="321"/>
      <c r="FS85" s="321"/>
      <c r="FW85" s="260">
        <v>0.01</v>
      </c>
      <c r="GC85" s="355"/>
      <c r="GD85" s="355"/>
      <c r="GE85" s="355"/>
      <c r="GF85" s="355"/>
      <c r="GG85" s="355"/>
      <c r="GH85" s="355"/>
      <c r="GI85" s="355"/>
      <c r="GJ85" s="355"/>
      <c r="GK85" s="355"/>
      <c r="GL85" s="355"/>
      <c r="GM85" s="355"/>
      <c r="GN85" s="355"/>
      <c r="GO85" s="355">
        <v>0.01</v>
      </c>
      <c r="GP85" s="355"/>
      <c r="GQ85" s="355"/>
      <c r="GR85" s="355"/>
      <c r="GS85" s="355"/>
      <c r="GT85" s="355"/>
      <c r="GU85" s="355"/>
      <c r="GV85" s="355"/>
      <c r="GW85" s="355"/>
      <c r="GX85" s="355"/>
      <c r="GY85" s="355"/>
      <c r="GZ85" s="355"/>
    </row>
    <row r="86" spans="3:259" ht="14.25" customHeight="1">
      <c r="C86" s="327"/>
      <c r="D86" s="323"/>
      <c r="E86" s="323"/>
      <c r="F86" s="323"/>
      <c r="G86" s="323"/>
      <c r="L86" s="323"/>
      <c r="M86" s="323"/>
      <c r="N86" s="323"/>
      <c r="O86" s="323"/>
      <c r="P86" s="323"/>
      <c r="Q86" s="323"/>
      <c r="R86" s="323"/>
      <c r="S86" s="323"/>
      <c r="T86" s="323"/>
      <c r="U86" s="323"/>
      <c r="V86" s="323"/>
      <c r="W86" s="323"/>
      <c r="X86" s="329"/>
      <c r="Y86" s="323"/>
      <c r="Z86" s="323"/>
      <c r="AA86" s="323"/>
      <c r="AB86" s="323"/>
      <c r="AC86" s="265">
        <v>1.47</v>
      </c>
      <c r="AD86" s="334"/>
      <c r="AE86" s="323"/>
      <c r="AF86" s="323"/>
      <c r="AG86" s="323"/>
      <c r="AH86" s="323"/>
      <c r="AI86" s="323"/>
      <c r="AJ86" s="323"/>
      <c r="AK86" s="323"/>
      <c r="AL86" s="323"/>
      <c r="AM86" s="323"/>
      <c r="AN86" s="317"/>
      <c r="AO86" s="317"/>
      <c r="AP86" s="317"/>
      <c r="AQ86" s="323"/>
      <c r="AR86" s="323"/>
      <c r="AS86" s="323"/>
      <c r="AT86" s="323"/>
      <c r="AU86" s="323"/>
      <c r="AV86" s="323"/>
      <c r="AW86" s="315"/>
      <c r="AX86" s="315"/>
      <c r="AY86" s="315"/>
      <c r="AZ86" s="315"/>
      <c r="BA86" s="315"/>
      <c r="BB86" s="323"/>
      <c r="BC86" s="323"/>
      <c r="BD86" s="323"/>
      <c r="BE86" s="323"/>
      <c r="BF86" s="323"/>
      <c r="BH86" s="323"/>
      <c r="BL86" s="323"/>
      <c r="BM86" s="323"/>
      <c r="BN86" s="323"/>
      <c r="BO86" s="323"/>
      <c r="BP86" s="323"/>
      <c r="BQ86" s="323"/>
      <c r="BR86" s="323"/>
      <c r="BS86" s="323"/>
      <c r="BT86" s="323"/>
      <c r="BU86" s="323"/>
      <c r="BV86" s="323"/>
      <c r="BW86" s="323"/>
      <c r="BX86" s="323"/>
      <c r="BY86" s="323"/>
      <c r="BZ86" s="323"/>
      <c r="CA86" s="323"/>
      <c r="CB86" s="315"/>
      <c r="CC86" s="315"/>
      <c r="CD86" s="315"/>
      <c r="CE86" s="315"/>
      <c r="CG86" s="323"/>
      <c r="CH86" s="323"/>
      <c r="CI86" s="323"/>
      <c r="CJ86" s="323"/>
      <c r="CK86" s="323"/>
      <c r="CL86" s="323"/>
      <c r="CM86" s="323"/>
      <c r="CN86" s="323"/>
      <c r="CO86" s="323"/>
      <c r="CP86" s="323"/>
      <c r="CQ86" s="323"/>
      <c r="CR86" s="323"/>
      <c r="CS86" s="323"/>
      <c r="DA86" s="323"/>
      <c r="DE86" s="323"/>
      <c r="DF86" s="323"/>
      <c r="DS86" s="291">
        <v>0.01</v>
      </c>
      <c r="EQ86" s="291">
        <v>0</v>
      </c>
      <c r="FP86" s="321"/>
      <c r="FQ86" s="321"/>
      <c r="FR86" s="321"/>
      <c r="FS86" s="321"/>
      <c r="GC86" s="355"/>
      <c r="GD86" s="355"/>
      <c r="GE86" s="355"/>
      <c r="GF86" s="355"/>
      <c r="GG86" s="355"/>
      <c r="GH86" s="355"/>
      <c r="GI86" s="355"/>
      <c r="GJ86" s="355"/>
      <c r="GK86" s="355"/>
      <c r="GL86" s="355"/>
      <c r="GM86" s="355"/>
      <c r="GN86" s="355">
        <v>0</v>
      </c>
      <c r="GO86" s="355"/>
      <c r="GP86" s="355"/>
      <c r="GQ86" s="355"/>
      <c r="GR86" s="355"/>
      <c r="GS86" s="355"/>
      <c r="GT86" s="355"/>
      <c r="GU86" s="355"/>
      <c r="GV86" s="355"/>
      <c r="GW86" s="355"/>
      <c r="GX86" s="355"/>
      <c r="GY86" s="355"/>
      <c r="GZ86" s="355"/>
      <c r="HI86" s="260">
        <v>0</v>
      </c>
      <c r="HP86" s="260">
        <v>0</v>
      </c>
      <c r="HW86" s="260">
        <v>0</v>
      </c>
      <c r="IB86" s="260">
        <v>0</v>
      </c>
    </row>
    <row r="87" spans="3:259" ht="14.25" customHeight="1">
      <c r="C87" s="327"/>
      <c r="D87" s="323"/>
      <c r="E87" s="323"/>
      <c r="F87" s="323"/>
      <c r="G87" s="323"/>
      <c r="L87" s="323"/>
      <c r="M87" s="323"/>
      <c r="N87" s="323"/>
      <c r="O87" s="323"/>
      <c r="P87" s="323"/>
      <c r="Q87" s="323"/>
      <c r="R87" s="323"/>
      <c r="S87" s="323"/>
      <c r="T87" s="323"/>
      <c r="U87" s="323"/>
      <c r="V87" s="323"/>
      <c r="W87" s="323"/>
      <c r="X87" s="329"/>
      <c r="Y87" s="323"/>
      <c r="Z87" s="323"/>
      <c r="AA87" s="323"/>
      <c r="AB87" s="323"/>
      <c r="AC87" s="265">
        <v>1.48</v>
      </c>
      <c r="AD87" s="334"/>
      <c r="AE87" s="323"/>
      <c r="AF87" s="323"/>
      <c r="AG87" s="323"/>
      <c r="AH87" s="323"/>
      <c r="AI87" s="323"/>
      <c r="AJ87" s="323"/>
      <c r="AK87" s="323"/>
      <c r="AL87" s="323"/>
      <c r="AM87" s="323"/>
      <c r="AN87" s="317"/>
      <c r="AO87" s="317"/>
      <c r="AP87" s="317"/>
      <c r="AQ87" s="323"/>
      <c r="AR87" s="323"/>
      <c r="AS87" s="323"/>
      <c r="AT87" s="323"/>
      <c r="AU87" s="323"/>
      <c r="AV87" s="323"/>
      <c r="AW87" s="315"/>
      <c r="AX87" s="315"/>
      <c r="AY87" s="315"/>
      <c r="AZ87" s="315"/>
      <c r="BA87" s="315"/>
      <c r="BB87" s="323"/>
      <c r="BC87" s="323"/>
      <c r="BD87" s="323"/>
      <c r="BE87" s="323"/>
      <c r="BF87" s="323"/>
      <c r="BH87" s="323"/>
      <c r="BL87" s="323"/>
      <c r="BM87" s="323"/>
      <c r="BN87" s="323"/>
      <c r="BO87" s="323"/>
      <c r="BP87" s="323"/>
      <c r="BQ87" s="323"/>
      <c r="BR87" s="323"/>
      <c r="BS87" s="323"/>
      <c r="BT87" s="323"/>
      <c r="BU87" s="323"/>
      <c r="BV87" s="323"/>
      <c r="BW87" s="323"/>
      <c r="BX87" s="323"/>
      <c r="BY87" s="323"/>
      <c r="BZ87" s="323"/>
      <c r="CA87" s="323"/>
      <c r="CB87" s="315"/>
      <c r="CC87" s="315"/>
      <c r="CD87" s="315"/>
      <c r="CE87" s="315"/>
      <c r="CG87" s="323"/>
      <c r="CH87" s="323"/>
      <c r="CI87" s="323"/>
      <c r="CJ87" s="323"/>
      <c r="CK87" s="323"/>
      <c r="CL87" s="323"/>
      <c r="CM87" s="323"/>
      <c r="CN87" s="323"/>
      <c r="CO87" s="323"/>
      <c r="CP87" s="323"/>
      <c r="CQ87" s="323"/>
      <c r="CR87" s="323"/>
      <c r="CS87" s="323"/>
      <c r="CY87" s="291">
        <v>0</v>
      </c>
      <c r="DA87" s="323"/>
      <c r="DE87" s="323"/>
      <c r="DF87" s="323"/>
      <c r="FP87" s="321"/>
      <c r="FQ87" s="321"/>
      <c r="FR87" s="321"/>
      <c r="FS87" s="321"/>
      <c r="GC87" s="355"/>
      <c r="GD87" s="355"/>
      <c r="GE87" s="355"/>
      <c r="GF87" s="355"/>
      <c r="GG87" s="355"/>
      <c r="GH87" s="355"/>
      <c r="GI87" s="355"/>
      <c r="GJ87" s="355"/>
      <c r="GK87" s="355"/>
      <c r="GL87" s="355"/>
      <c r="GM87" s="355"/>
      <c r="GN87" s="355"/>
      <c r="GO87" s="355"/>
      <c r="GP87" s="355"/>
      <c r="GQ87" s="355"/>
      <c r="GR87" s="355"/>
      <c r="GS87" s="355"/>
      <c r="GT87" s="355"/>
      <c r="GU87" s="355"/>
      <c r="GV87" s="355"/>
      <c r="GW87" s="355"/>
      <c r="GX87" s="355"/>
      <c r="GY87" s="355"/>
      <c r="GZ87" s="355"/>
      <c r="HV87" s="260">
        <v>0</v>
      </c>
      <c r="IA87" s="260">
        <v>0</v>
      </c>
    </row>
    <row r="88" spans="3:259" ht="14.25" customHeight="1">
      <c r="C88" s="327"/>
      <c r="D88" s="323"/>
      <c r="E88" s="323"/>
      <c r="F88" s="323"/>
      <c r="G88" s="323"/>
      <c r="L88" s="323"/>
      <c r="M88" s="323"/>
      <c r="N88" s="323"/>
      <c r="O88" s="323"/>
      <c r="P88" s="323"/>
      <c r="Q88" s="323"/>
      <c r="R88" s="323"/>
      <c r="S88" s="323"/>
      <c r="T88" s="323"/>
      <c r="U88" s="323"/>
      <c r="V88" s="323"/>
      <c r="W88" s="323"/>
      <c r="X88" s="329"/>
      <c r="Y88" s="323"/>
      <c r="Z88" s="323"/>
      <c r="AA88" s="323"/>
      <c r="AB88" s="323"/>
      <c r="AC88" s="265">
        <v>1.5</v>
      </c>
      <c r="AD88" s="334"/>
      <c r="AE88" s="323"/>
      <c r="AF88" s="323"/>
      <c r="AG88" s="323"/>
      <c r="AH88" s="323"/>
      <c r="AI88" s="323"/>
      <c r="AJ88" s="323"/>
      <c r="AK88" s="323"/>
      <c r="AL88" s="323"/>
      <c r="AM88" s="323"/>
      <c r="AN88" s="317"/>
      <c r="AO88" s="317"/>
      <c r="AP88" s="317"/>
      <c r="AQ88" s="323"/>
      <c r="AR88" s="323"/>
      <c r="AS88" s="323"/>
      <c r="AT88" s="323"/>
      <c r="AU88" s="323"/>
      <c r="AV88" s="323"/>
      <c r="AW88" s="315"/>
      <c r="AX88" s="315"/>
      <c r="AY88" s="315"/>
      <c r="AZ88" s="315"/>
      <c r="BA88" s="315"/>
      <c r="BB88" s="323"/>
      <c r="BC88" s="323"/>
      <c r="BD88" s="323"/>
      <c r="BE88" s="323"/>
      <c r="BF88" s="323"/>
      <c r="BH88" s="323"/>
      <c r="BL88" s="323"/>
      <c r="BM88" s="323"/>
      <c r="BN88" s="323"/>
      <c r="BO88" s="323"/>
      <c r="BP88" s="323"/>
      <c r="BQ88" s="323"/>
      <c r="BR88" s="323"/>
      <c r="BS88" s="323"/>
      <c r="BT88" s="323"/>
      <c r="BU88" s="323"/>
      <c r="BV88" s="323"/>
      <c r="BW88" s="323"/>
      <c r="BX88" s="323"/>
      <c r="BY88" s="323"/>
      <c r="BZ88" s="323"/>
      <c r="CA88" s="323"/>
      <c r="CB88" s="315"/>
      <c r="CC88" s="315"/>
      <c r="CD88" s="315"/>
      <c r="CE88" s="315"/>
      <c r="CG88" s="323"/>
      <c r="CH88" s="323"/>
      <c r="CI88" s="323"/>
      <c r="CJ88" s="323"/>
      <c r="CK88" s="323"/>
      <c r="CL88" s="323"/>
      <c r="CM88" s="323"/>
      <c r="CN88" s="323"/>
      <c r="CO88" s="323">
        <v>0</v>
      </c>
      <c r="CP88" s="323"/>
      <c r="CQ88" s="323"/>
      <c r="CR88" s="323"/>
      <c r="CS88" s="323"/>
      <c r="CZ88" s="291">
        <v>0</v>
      </c>
      <c r="DA88" s="323"/>
      <c r="DE88" s="323"/>
      <c r="DF88" s="323"/>
      <c r="FP88" s="321"/>
      <c r="FQ88" s="321"/>
      <c r="FR88" s="321"/>
      <c r="FS88" s="321"/>
      <c r="GC88" s="355"/>
      <c r="GD88" s="355"/>
      <c r="GE88" s="355"/>
      <c r="GF88" s="355"/>
      <c r="GG88" s="355"/>
      <c r="GH88" s="355"/>
      <c r="GI88" s="355"/>
      <c r="GJ88" s="355"/>
      <c r="GK88" s="355"/>
      <c r="GL88" s="355"/>
      <c r="GM88" s="355"/>
      <c r="GN88" s="355"/>
      <c r="GO88" s="355"/>
      <c r="GP88" s="355"/>
      <c r="GQ88" s="355"/>
      <c r="GR88" s="355"/>
      <c r="GS88" s="355"/>
      <c r="GT88" s="355"/>
      <c r="GU88" s="355"/>
      <c r="GV88" s="355"/>
      <c r="GW88" s="355"/>
      <c r="GX88" s="355"/>
      <c r="GY88" s="355"/>
      <c r="GZ88" s="355"/>
      <c r="HI88" s="260">
        <v>0</v>
      </c>
      <c r="HP88" s="260">
        <v>0</v>
      </c>
    </row>
    <row r="89" spans="3:259" ht="14.25" customHeight="1">
      <c r="C89" s="327"/>
      <c r="D89" s="323"/>
      <c r="E89" s="323"/>
      <c r="F89" s="323"/>
      <c r="G89" s="323"/>
      <c r="L89" s="323"/>
      <c r="M89" s="323"/>
      <c r="N89" s="323"/>
      <c r="O89" s="323"/>
      <c r="P89" s="323"/>
      <c r="Q89" s="323"/>
      <c r="R89" s="323"/>
      <c r="S89" s="323"/>
      <c r="T89" s="323"/>
      <c r="U89" s="323"/>
      <c r="V89" s="323"/>
      <c r="W89" s="323"/>
      <c r="X89" s="329"/>
      <c r="Y89" s="323"/>
      <c r="Z89" s="323"/>
      <c r="AA89" s="323"/>
      <c r="AB89" s="323"/>
      <c r="AC89" s="265">
        <v>1.51</v>
      </c>
      <c r="AD89" s="334"/>
      <c r="AE89" s="323"/>
      <c r="AF89" s="323"/>
      <c r="AG89" s="323"/>
      <c r="AH89" s="323"/>
      <c r="AI89" s="323"/>
      <c r="AJ89" s="323"/>
      <c r="AK89" s="323"/>
      <c r="AL89" s="323"/>
      <c r="AM89" s="323"/>
      <c r="AN89" s="317"/>
      <c r="AO89" s="317"/>
      <c r="AP89" s="317"/>
      <c r="AQ89" s="323"/>
      <c r="AR89" s="323"/>
      <c r="AS89" s="323"/>
      <c r="AT89" s="323"/>
      <c r="AU89" s="323"/>
      <c r="AV89" s="323"/>
      <c r="AW89" s="315"/>
      <c r="AX89" s="315"/>
      <c r="AY89" s="315"/>
      <c r="AZ89" s="315"/>
      <c r="BA89" s="315"/>
      <c r="BB89" s="323"/>
      <c r="BC89" s="323"/>
      <c r="BD89" s="323"/>
      <c r="BE89" s="323"/>
      <c r="BF89" s="323"/>
      <c r="BH89" s="323"/>
      <c r="BL89" s="323"/>
      <c r="BM89" s="323"/>
      <c r="BN89" s="323"/>
      <c r="BO89" s="323"/>
      <c r="BP89" s="323"/>
      <c r="BQ89" s="323"/>
      <c r="BR89" s="323"/>
      <c r="BS89" s="323"/>
      <c r="BT89" s="323"/>
      <c r="BU89" s="323"/>
      <c r="BV89" s="323"/>
      <c r="BW89" s="323"/>
      <c r="BX89" s="323"/>
      <c r="BY89" s="323"/>
      <c r="BZ89" s="323"/>
      <c r="CA89" s="323"/>
      <c r="CB89" s="315"/>
      <c r="CC89" s="315"/>
      <c r="CD89" s="315"/>
      <c r="CE89" s="315"/>
      <c r="CG89" s="323"/>
      <c r="CH89" s="323"/>
      <c r="CI89" s="323"/>
      <c r="CJ89" s="323"/>
      <c r="CK89" s="323"/>
      <c r="CL89" s="323"/>
      <c r="CM89" s="323"/>
      <c r="CN89" s="323"/>
      <c r="CO89" s="323"/>
      <c r="CP89" s="323"/>
      <c r="CQ89" s="323"/>
      <c r="CR89" s="323"/>
      <c r="CS89" s="323"/>
      <c r="DA89" s="323"/>
      <c r="DE89" s="323"/>
      <c r="DF89" s="323"/>
      <c r="DS89" s="291">
        <v>0</v>
      </c>
      <c r="EQ89" s="291">
        <v>0</v>
      </c>
      <c r="FP89" s="321"/>
      <c r="FQ89" s="321"/>
      <c r="FR89" s="321"/>
      <c r="FS89" s="321"/>
      <c r="GC89" s="355"/>
      <c r="GD89" s="355"/>
      <c r="GE89" s="355"/>
      <c r="GF89" s="355"/>
      <c r="GG89" s="355"/>
      <c r="GH89" s="355"/>
      <c r="GI89" s="355"/>
      <c r="GJ89" s="355"/>
      <c r="GK89" s="355"/>
      <c r="GL89" s="355"/>
      <c r="GM89" s="355"/>
      <c r="GN89" s="355">
        <v>0</v>
      </c>
      <c r="GO89" s="355">
        <v>0.02</v>
      </c>
      <c r="GP89" s="355"/>
      <c r="GQ89" s="355"/>
      <c r="GR89" s="355"/>
      <c r="GS89" s="355"/>
      <c r="GT89" s="355"/>
      <c r="GU89" s="355"/>
      <c r="GV89" s="355"/>
      <c r="GW89" s="355"/>
      <c r="GX89" s="355"/>
      <c r="GY89" s="355"/>
      <c r="GZ89" s="355"/>
      <c r="HV89" s="260">
        <v>0</v>
      </c>
      <c r="HW89" s="260">
        <v>0.01</v>
      </c>
      <c r="IA89" s="260">
        <v>0</v>
      </c>
      <c r="IB89" s="260">
        <v>0.01</v>
      </c>
    </row>
    <row r="90" spans="3:259" ht="14.25" customHeight="1">
      <c r="C90" s="327"/>
      <c r="D90" s="323"/>
      <c r="E90" s="323"/>
      <c r="F90" s="323"/>
      <c r="G90" s="323"/>
      <c r="L90" s="323"/>
      <c r="M90" s="323"/>
      <c r="N90" s="323"/>
      <c r="O90" s="323"/>
      <c r="P90" s="323"/>
      <c r="Q90" s="323"/>
      <c r="R90" s="323"/>
      <c r="S90" s="323"/>
      <c r="T90" s="323"/>
      <c r="U90" s="323"/>
      <c r="V90" s="323"/>
      <c r="W90" s="323"/>
      <c r="X90" s="329"/>
      <c r="Y90" s="323"/>
      <c r="Z90" s="323"/>
      <c r="AA90" s="323"/>
      <c r="AB90" s="323"/>
      <c r="AC90" s="265">
        <v>1.52</v>
      </c>
      <c r="AD90" s="334"/>
      <c r="AE90" s="323"/>
      <c r="AF90" s="323"/>
      <c r="AG90" s="323"/>
      <c r="AH90" s="323"/>
      <c r="AI90" s="323"/>
      <c r="AJ90" s="323"/>
      <c r="AK90" s="323"/>
      <c r="AL90" s="323"/>
      <c r="AM90" s="323"/>
      <c r="AN90" s="317"/>
      <c r="AO90" s="317"/>
      <c r="AP90" s="317"/>
      <c r="AQ90" s="323"/>
      <c r="AR90" s="323"/>
      <c r="AS90" s="323"/>
      <c r="AT90" s="323"/>
      <c r="AU90" s="323"/>
      <c r="AV90" s="323"/>
      <c r="AW90" s="315"/>
      <c r="AX90" s="315"/>
      <c r="AY90" s="315"/>
      <c r="AZ90" s="315"/>
      <c r="BA90" s="315"/>
      <c r="BB90" s="323"/>
      <c r="BC90" s="323"/>
      <c r="BD90" s="323"/>
      <c r="BE90" s="323"/>
      <c r="BF90" s="323"/>
      <c r="BH90" s="323"/>
      <c r="BL90" s="323"/>
      <c r="BM90" s="323"/>
      <c r="BN90" s="323"/>
      <c r="BO90" s="323"/>
      <c r="BP90" s="323"/>
      <c r="BQ90" s="323"/>
      <c r="BR90" s="323"/>
      <c r="BS90" s="323"/>
      <c r="BT90" s="323"/>
      <c r="BU90" s="323"/>
      <c r="BV90" s="323"/>
      <c r="BW90" s="323"/>
      <c r="BX90" s="323"/>
      <c r="BY90" s="323"/>
      <c r="BZ90" s="323"/>
      <c r="CA90" s="323"/>
      <c r="CB90" s="315"/>
      <c r="CC90" s="315"/>
      <c r="CD90" s="315"/>
      <c r="CE90" s="315"/>
      <c r="CG90" s="323"/>
      <c r="CH90" s="323"/>
      <c r="CI90" s="323"/>
      <c r="CJ90" s="323"/>
      <c r="CK90" s="323"/>
      <c r="CL90" s="323"/>
      <c r="CM90" s="323"/>
      <c r="CN90" s="323"/>
      <c r="CO90" s="323"/>
      <c r="CP90" s="323"/>
      <c r="CQ90" s="323"/>
      <c r="CR90" s="323"/>
      <c r="CS90" s="323"/>
      <c r="CY90" s="291">
        <v>0</v>
      </c>
      <c r="DA90" s="323"/>
      <c r="DE90" s="323"/>
      <c r="DF90" s="323"/>
      <c r="FP90" s="321"/>
      <c r="FQ90" s="321"/>
      <c r="FR90" s="321"/>
      <c r="FS90" s="321"/>
      <c r="GC90" s="355"/>
      <c r="GD90" s="355"/>
      <c r="GE90" s="355"/>
      <c r="GF90" s="355"/>
      <c r="GG90" s="355"/>
      <c r="GH90" s="355"/>
      <c r="GI90" s="355"/>
      <c r="GJ90" s="355"/>
      <c r="GK90" s="355"/>
      <c r="GL90" s="355"/>
      <c r="GM90" s="355"/>
      <c r="GN90" s="355"/>
      <c r="GO90" s="355"/>
      <c r="GP90" s="355"/>
      <c r="GQ90" s="355"/>
      <c r="GR90" s="355"/>
      <c r="GS90" s="355"/>
      <c r="GT90" s="355"/>
      <c r="GU90" s="355"/>
      <c r="GV90" s="355"/>
      <c r="GW90" s="355"/>
      <c r="GX90" s="355"/>
      <c r="GY90" s="355"/>
      <c r="GZ90" s="355"/>
    </row>
    <row r="91" spans="3:259" ht="14.25" customHeight="1">
      <c r="C91" s="327"/>
      <c r="D91" s="323"/>
      <c r="E91" s="323"/>
      <c r="F91" s="323"/>
      <c r="G91" s="323"/>
      <c r="L91" s="323"/>
      <c r="M91" s="323"/>
      <c r="N91" s="323"/>
      <c r="O91" s="323"/>
      <c r="P91" s="323"/>
      <c r="Q91" s="323"/>
      <c r="R91" s="323"/>
      <c r="S91" s="323"/>
      <c r="T91" s="323"/>
      <c r="U91" s="323"/>
      <c r="V91" s="323"/>
      <c r="W91" s="323"/>
      <c r="X91" s="329"/>
      <c r="Y91" s="323"/>
      <c r="Z91" s="323"/>
      <c r="AA91" s="323"/>
      <c r="AB91" s="323"/>
      <c r="AC91" s="265">
        <v>1.53</v>
      </c>
      <c r="AD91" s="334"/>
      <c r="AE91" s="323"/>
      <c r="AF91" s="323"/>
      <c r="AG91" s="323"/>
      <c r="AH91" s="323"/>
      <c r="AI91" s="323"/>
      <c r="AJ91" s="323"/>
      <c r="AK91" s="323"/>
      <c r="AL91" s="323"/>
      <c r="AM91" s="323"/>
      <c r="AN91" s="317"/>
      <c r="AO91" s="317"/>
      <c r="AP91" s="317"/>
      <c r="AQ91" s="323"/>
      <c r="AR91" s="323"/>
      <c r="AS91" s="323"/>
      <c r="AT91" s="323"/>
      <c r="AU91" s="323"/>
      <c r="AV91" s="323"/>
      <c r="AW91" s="315"/>
      <c r="AX91" s="315"/>
      <c r="AY91" s="315"/>
      <c r="AZ91" s="315"/>
      <c r="BA91" s="315"/>
      <c r="BB91" s="323"/>
      <c r="BC91" s="323"/>
      <c r="BD91" s="323"/>
      <c r="BE91" s="323"/>
      <c r="BF91" s="323"/>
      <c r="BH91" s="323"/>
      <c r="BL91" s="323"/>
      <c r="BM91" s="323"/>
      <c r="BN91" s="323"/>
      <c r="BO91" s="323"/>
      <c r="BP91" s="323"/>
      <c r="BQ91" s="323"/>
      <c r="BR91" s="323"/>
      <c r="BS91" s="323"/>
      <c r="BT91" s="323"/>
      <c r="BU91" s="323"/>
      <c r="BV91" s="323"/>
      <c r="BW91" s="323"/>
      <c r="BX91" s="323"/>
      <c r="BY91" s="323"/>
      <c r="BZ91" s="323"/>
      <c r="CA91" s="323"/>
      <c r="CB91" s="315"/>
      <c r="CC91" s="315"/>
      <c r="CD91" s="315"/>
      <c r="CE91" s="315"/>
      <c r="CG91" s="323"/>
      <c r="CH91" s="323"/>
      <c r="CI91" s="323"/>
      <c r="CJ91" s="323"/>
      <c r="CK91" s="323"/>
      <c r="CL91" s="323"/>
      <c r="CM91" s="323"/>
      <c r="CN91" s="323"/>
      <c r="CO91" s="323"/>
      <c r="CP91" s="323"/>
      <c r="CQ91" s="323"/>
      <c r="CR91" s="323"/>
      <c r="CS91" s="323"/>
      <c r="DA91" s="323"/>
      <c r="DE91" s="323"/>
      <c r="DF91" s="323"/>
      <c r="FP91" s="321"/>
      <c r="FQ91" s="321"/>
      <c r="FR91" s="321"/>
      <c r="FS91" s="321"/>
      <c r="GC91" s="355"/>
      <c r="GD91" s="355"/>
      <c r="GE91" s="355"/>
      <c r="GF91" s="355"/>
      <c r="GG91" s="355"/>
      <c r="GH91" s="355"/>
      <c r="GI91" s="355"/>
      <c r="GJ91" s="355"/>
      <c r="GK91" s="355"/>
      <c r="GL91" s="355"/>
      <c r="GM91" s="355"/>
      <c r="GN91" s="355"/>
      <c r="GO91" s="355"/>
      <c r="GP91" s="355"/>
      <c r="GQ91" s="355"/>
      <c r="GR91" s="355"/>
      <c r="GS91" s="355"/>
      <c r="GT91" s="355"/>
      <c r="GU91" s="355"/>
      <c r="GV91" s="355"/>
      <c r="GW91" s="355"/>
      <c r="GX91" s="355"/>
      <c r="GY91" s="355"/>
      <c r="GZ91" s="355"/>
      <c r="HL91" s="260">
        <v>0.01</v>
      </c>
      <c r="IW91" s="260">
        <v>0</v>
      </c>
    </row>
    <row r="92" spans="3:259" ht="14.25" customHeight="1">
      <c r="C92" s="327"/>
      <c r="D92" s="323"/>
      <c r="E92" s="323"/>
      <c r="F92" s="323"/>
      <c r="G92" s="323"/>
      <c r="L92" s="323"/>
      <c r="M92" s="323"/>
      <c r="N92" s="323"/>
      <c r="O92" s="323"/>
      <c r="P92" s="323"/>
      <c r="Q92" s="323"/>
      <c r="R92" s="323"/>
      <c r="S92" s="323"/>
      <c r="T92" s="323"/>
      <c r="U92" s="323"/>
      <c r="V92" s="323"/>
      <c r="W92" s="323"/>
      <c r="X92" s="329"/>
      <c r="Y92" s="323"/>
      <c r="Z92" s="323"/>
      <c r="AA92" s="323"/>
      <c r="AB92" s="323"/>
      <c r="AC92" s="265">
        <v>1.55</v>
      </c>
      <c r="AD92" s="334"/>
      <c r="AE92" s="323"/>
      <c r="AF92" s="323"/>
      <c r="AG92" s="323"/>
      <c r="AH92" s="323"/>
      <c r="AI92" s="323"/>
      <c r="AJ92" s="323"/>
      <c r="AK92" s="323"/>
      <c r="AL92" s="323"/>
      <c r="AM92" s="323"/>
      <c r="AN92" s="317"/>
      <c r="AO92" s="317"/>
      <c r="AP92" s="317"/>
      <c r="AQ92" s="323"/>
      <c r="AR92" s="323"/>
      <c r="AS92" s="323"/>
      <c r="AT92" s="323"/>
      <c r="AU92" s="323"/>
      <c r="AV92" s="323"/>
      <c r="AW92" s="315"/>
      <c r="AX92" s="315"/>
      <c r="AY92" s="315"/>
      <c r="AZ92" s="315"/>
      <c r="BA92" s="315"/>
      <c r="BB92" s="323"/>
      <c r="BC92" s="323"/>
      <c r="BD92" s="323"/>
      <c r="BE92" s="323"/>
      <c r="BF92" s="323"/>
      <c r="BH92" s="323"/>
      <c r="BL92" s="323"/>
      <c r="BM92" s="323"/>
      <c r="BN92" s="323"/>
      <c r="BO92" s="323"/>
      <c r="BP92" s="323"/>
      <c r="BQ92" s="323"/>
      <c r="BR92" s="323"/>
      <c r="BS92" s="323"/>
      <c r="BT92" s="323"/>
      <c r="BU92" s="323"/>
      <c r="BV92" s="323"/>
      <c r="BW92" s="323"/>
      <c r="BX92" s="323"/>
      <c r="BY92" s="323"/>
      <c r="BZ92" s="323"/>
      <c r="CA92" s="323"/>
      <c r="CB92" s="315"/>
      <c r="CC92" s="315"/>
      <c r="CD92" s="315"/>
      <c r="CE92" s="315"/>
      <c r="CG92" s="323"/>
      <c r="CH92" s="323"/>
      <c r="CI92" s="323"/>
      <c r="CJ92" s="323"/>
      <c r="CK92" s="323"/>
      <c r="CL92" s="323"/>
      <c r="CM92" s="323"/>
      <c r="CN92" s="323"/>
      <c r="CO92" s="323">
        <v>0</v>
      </c>
      <c r="CP92" s="323"/>
      <c r="CQ92" s="323"/>
      <c r="CR92" s="323"/>
      <c r="CS92" s="323"/>
      <c r="DA92" s="323"/>
      <c r="DE92" s="323"/>
      <c r="DF92" s="323"/>
      <c r="FP92" s="321"/>
      <c r="FQ92" s="321"/>
      <c r="FR92" s="321"/>
      <c r="FS92" s="321"/>
      <c r="GC92" s="355"/>
      <c r="GD92" s="355"/>
      <c r="GE92" s="355"/>
      <c r="GF92" s="355"/>
      <c r="GG92" s="355"/>
      <c r="GH92" s="355"/>
      <c r="GI92" s="355"/>
      <c r="GJ92" s="355"/>
      <c r="GK92" s="355"/>
      <c r="GL92" s="355"/>
      <c r="GM92" s="355"/>
      <c r="GN92" s="355"/>
      <c r="GO92" s="355"/>
      <c r="GP92" s="355"/>
      <c r="GQ92" s="355"/>
      <c r="GR92" s="355"/>
      <c r="GS92" s="355"/>
      <c r="GT92" s="355"/>
      <c r="GU92" s="355"/>
      <c r="GV92" s="355"/>
      <c r="GW92" s="355"/>
      <c r="GX92" s="355"/>
      <c r="GY92" s="355"/>
      <c r="GZ92" s="355"/>
    </row>
    <row r="93" spans="3:259" ht="14.25" customHeight="1">
      <c r="C93" s="327"/>
      <c r="D93" s="323"/>
      <c r="E93" s="323"/>
      <c r="F93" s="323"/>
      <c r="G93" s="323"/>
      <c r="L93" s="323"/>
      <c r="M93" s="323"/>
      <c r="N93" s="323"/>
      <c r="O93" s="323"/>
      <c r="P93" s="323"/>
      <c r="Q93" s="323"/>
      <c r="R93" s="323"/>
      <c r="S93" s="323"/>
      <c r="T93" s="323"/>
      <c r="U93" s="323"/>
      <c r="V93" s="323"/>
      <c r="W93" s="323"/>
      <c r="X93" s="329"/>
      <c r="Y93" s="323"/>
      <c r="Z93" s="323"/>
      <c r="AA93" s="323"/>
      <c r="AB93" s="323"/>
      <c r="AC93" s="265">
        <v>1.59</v>
      </c>
      <c r="AD93" s="334"/>
      <c r="AE93" s="323"/>
      <c r="AF93" s="323"/>
      <c r="AG93" s="323"/>
      <c r="AH93" s="323"/>
      <c r="AI93" s="323"/>
      <c r="AJ93" s="323"/>
      <c r="AK93" s="323"/>
      <c r="AL93" s="323"/>
      <c r="AM93" s="323"/>
      <c r="AN93" s="317"/>
      <c r="AO93" s="317"/>
      <c r="AP93" s="317"/>
      <c r="AQ93" s="323"/>
      <c r="AR93" s="323"/>
      <c r="AS93" s="323"/>
      <c r="AT93" s="323"/>
      <c r="AU93" s="323"/>
      <c r="AV93" s="323"/>
      <c r="AW93" s="315"/>
      <c r="AX93" s="315"/>
      <c r="AY93" s="315"/>
      <c r="AZ93" s="315"/>
      <c r="BA93" s="315"/>
      <c r="BB93" s="323"/>
      <c r="BC93" s="323"/>
      <c r="BD93" s="323"/>
      <c r="BE93" s="323"/>
      <c r="BF93" s="323"/>
      <c r="BH93" s="323"/>
      <c r="BL93" s="323"/>
      <c r="BM93" s="323"/>
      <c r="BN93" s="323"/>
      <c r="BO93" s="323"/>
      <c r="BP93" s="323"/>
      <c r="BQ93" s="323"/>
      <c r="BR93" s="323"/>
      <c r="BS93" s="323"/>
      <c r="BT93" s="323"/>
      <c r="BU93" s="323"/>
      <c r="BV93" s="323"/>
      <c r="BW93" s="323"/>
      <c r="BX93" s="323"/>
      <c r="BY93" s="323"/>
      <c r="BZ93" s="323"/>
      <c r="CA93" s="323"/>
      <c r="CB93" s="315"/>
      <c r="CC93" s="315"/>
      <c r="CD93" s="315"/>
      <c r="CE93" s="315"/>
      <c r="CG93" s="323"/>
      <c r="CH93" s="323"/>
      <c r="CI93" s="323"/>
      <c r="CJ93" s="323"/>
      <c r="CK93" s="323"/>
      <c r="CL93" s="323"/>
      <c r="CM93" s="323"/>
      <c r="CN93" s="323"/>
      <c r="CO93" s="323"/>
      <c r="CP93" s="323"/>
      <c r="CQ93" s="323"/>
      <c r="CR93" s="323"/>
      <c r="CS93" s="323"/>
      <c r="DA93" s="323"/>
      <c r="DE93" s="323"/>
      <c r="DF93" s="323"/>
      <c r="DS93" s="291">
        <v>0</v>
      </c>
      <c r="FP93" s="321"/>
      <c r="FQ93" s="321"/>
      <c r="FR93" s="321"/>
      <c r="FS93" s="321"/>
      <c r="GC93" s="355"/>
      <c r="GD93" s="355"/>
      <c r="GE93" s="355"/>
      <c r="GF93" s="355"/>
      <c r="GG93" s="355"/>
      <c r="GH93" s="355"/>
      <c r="GI93" s="355"/>
      <c r="GJ93" s="355"/>
      <c r="GK93" s="355"/>
      <c r="GL93" s="355"/>
      <c r="GM93" s="355"/>
      <c r="GN93" s="355"/>
      <c r="GO93" s="355">
        <v>0</v>
      </c>
      <c r="GP93" s="355"/>
      <c r="GQ93" s="355"/>
      <c r="GR93" s="355"/>
      <c r="GS93" s="355"/>
      <c r="GT93" s="355"/>
      <c r="GU93" s="355"/>
      <c r="GV93" s="355"/>
      <c r="GW93" s="355"/>
      <c r="GX93" s="355"/>
      <c r="GY93" s="355"/>
      <c r="GZ93" s="355"/>
    </row>
    <row r="94" spans="3:259" ht="14.25" customHeight="1">
      <c r="C94" s="327"/>
      <c r="D94" s="323"/>
      <c r="E94" s="323"/>
      <c r="F94" s="323"/>
      <c r="G94" s="323"/>
      <c r="L94" s="323"/>
      <c r="M94" s="323"/>
      <c r="N94" s="323"/>
      <c r="O94" s="323"/>
      <c r="P94" s="323"/>
      <c r="Q94" s="323"/>
      <c r="R94" s="323"/>
      <c r="S94" s="323"/>
      <c r="T94" s="323"/>
      <c r="U94" s="323"/>
      <c r="V94" s="323"/>
      <c r="W94" s="323"/>
      <c r="X94" s="329"/>
      <c r="Y94" s="323"/>
      <c r="Z94" s="323"/>
      <c r="AA94" s="323"/>
      <c r="AB94" s="323"/>
      <c r="AC94" s="265">
        <v>1.67</v>
      </c>
      <c r="AD94" s="334"/>
      <c r="AE94" s="323"/>
      <c r="AF94" s="323"/>
      <c r="AG94" s="323"/>
      <c r="AH94" s="323"/>
      <c r="AI94" s="323"/>
      <c r="AJ94" s="323"/>
      <c r="AK94" s="323"/>
      <c r="AL94" s="323"/>
      <c r="AM94" s="323"/>
      <c r="AN94" s="317"/>
      <c r="AO94" s="317"/>
      <c r="AP94" s="317"/>
      <c r="AQ94" s="323"/>
      <c r="AR94" s="323"/>
      <c r="AS94" s="323"/>
      <c r="AT94" s="323"/>
      <c r="AU94" s="323"/>
      <c r="AV94" s="323"/>
      <c r="AW94" s="315"/>
      <c r="AX94" s="315"/>
      <c r="AY94" s="315"/>
      <c r="AZ94" s="315"/>
      <c r="BA94" s="315"/>
      <c r="BB94" s="323"/>
      <c r="BC94" s="323"/>
      <c r="BD94" s="323"/>
      <c r="BE94" s="323"/>
      <c r="BF94" s="323"/>
      <c r="BH94" s="323"/>
      <c r="BL94" s="323"/>
      <c r="BM94" s="323"/>
      <c r="BN94" s="323"/>
      <c r="BO94" s="323"/>
      <c r="BP94" s="323"/>
      <c r="BQ94" s="323"/>
      <c r="BR94" s="323"/>
      <c r="BS94" s="323"/>
      <c r="BT94" s="323"/>
      <c r="BU94" s="323"/>
      <c r="BV94" s="323"/>
      <c r="BW94" s="323"/>
      <c r="BX94" s="323"/>
      <c r="BY94" s="323"/>
      <c r="BZ94" s="323"/>
      <c r="CA94" s="323"/>
      <c r="CB94" s="315"/>
      <c r="CC94" s="315"/>
      <c r="CD94" s="315"/>
      <c r="CE94" s="315"/>
      <c r="CG94" s="323"/>
      <c r="CH94" s="323"/>
      <c r="CI94" s="323"/>
      <c r="CJ94" s="323"/>
      <c r="CK94" s="323"/>
      <c r="CL94" s="323"/>
      <c r="CM94" s="323"/>
      <c r="CN94" s="323"/>
      <c r="CO94" s="323"/>
      <c r="CP94" s="323"/>
      <c r="CQ94" s="323"/>
      <c r="CR94" s="323"/>
      <c r="CS94" s="323"/>
      <c r="CZ94" s="291">
        <v>0</v>
      </c>
      <c r="DA94" s="323"/>
      <c r="DE94" s="323"/>
      <c r="DF94" s="323"/>
      <c r="FP94" s="321"/>
      <c r="FQ94" s="321"/>
      <c r="FR94" s="321"/>
      <c r="FS94" s="321"/>
      <c r="GC94" s="355"/>
      <c r="GD94" s="355"/>
      <c r="GE94" s="355"/>
      <c r="GF94" s="355"/>
      <c r="GG94" s="355"/>
      <c r="GH94" s="355"/>
      <c r="GI94" s="355"/>
      <c r="GJ94" s="355"/>
      <c r="GK94" s="355"/>
      <c r="GL94" s="355"/>
      <c r="GM94" s="355"/>
      <c r="GN94" s="355"/>
      <c r="GO94" s="355"/>
      <c r="GP94" s="355"/>
      <c r="GQ94" s="355"/>
      <c r="GR94" s="355"/>
      <c r="GS94" s="355"/>
      <c r="GT94" s="355"/>
      <c r="GU94" s="355"/>
      <c r="GV94" s="355"/>
      <c r="GW94" s="355"/>
      <c r="GX94" s="355"/>
      <c r="GY94" s="355"/>
      <c r="GZ94" s="355"/>
      <c r="HO94" s="260">
        <v>0</v>
      </c>
    </row>
    <row r="95" spans="3:259" ht="14.25" customHeight="1">
      <c r="C95" s="327"/>
      <c r="D95" s="323"/>
      <c r="E95" s="323"/>
      <c r="F95" s="323"/>
      <c r="G95" s="323"/>
      <c r="L95" s="323"/>
      <c r="M95" s="323"/>
      <c r="N95" s="323"/>
      <c r="O95" s="323"/>
      <c r="P95" s="323"/>
      <c r="Q95" s="323"/>
      <c r="R95" s="323"/>
      <c r="S95" s="323"/>
      <c r="T95" s="323"/>
      <c r="U95" s="323"/>
      <c r="V95" s="323"/>
      <c r="W95" s="323"/>
      <c r="X95" s="329"/>
      <c r="Y95" s="323"/>
      <c r="Z95" s="323"/>
      <c r="AA95" s="323"/>
      <c r="AB95" s="323"/>
      <c r="AC95" s="265">
        <v>1.68</v>
      </c>
      <c r="AD95" s="334"/>
      <c r="AE95" s="323"/>
      <c r="AF95" s="323"/>
      <c r="AG95" s="323"/>
      <c r="AH95" s="323"/>
      <c r="AI95" s="323"/>
      <c r="AJ95" s="323"/>
      <c r="AK95" s="323"/>
      <c r="AL95" s="323"/>
      <c r="AM95" s="323"/>
      <c r="AN95" s="317"/>
      <c r="AO95" s="317"/>
      <c r="AP95" s="317"/>
      <c r="AQ95" s="323"/>
      <c r="AR95" s="323"/>
      <c r="AS95" s="323"/>
      <c r="AT95" s="323"/>
      <c r="AU95" s="323"/>
      <c r="AV95" s="323"/>
      <c r="AW95" s="315"/>
      <c r="AX95" s="315"/>
      <c r="AY95" s="315"/>
      <c r="AZ95" s="315"/>
      <c r="BA95" s="315"/>
      <c r="BB95" s="323"/>
      <c r="BC95" s="323"/>
      <c r="BD95" s="323"/>
      <c r="BE95" s="323"/>
      <c r="BF95" s="323"/>
      <c r="BH95" s="323"/>
      <c r="BL95" s="323"/>
      <c r="BM95" s="323"/>
      <c r="BN95" s="323"/>
      <c r="BO95" s="323"/>
      <c r="BP95" s="323"/>
      <c r="BQ95" s="323"/>
      <c r="BR95" s="323"/>
      <c r="BS95" s="323"/>
      <c r="BT95" s="323"/>
      <c r="BU95" s="323"/>
      <c r="BV95" s="323"/>
      <c r="BW95" s="323"/>
      <c r="BX95" s="323"/>
      <c r="BY95" s="323"/>
      <c r="BZ95" s="323"/>
      <c r="CA95" s="323"/>
      <c r="CB95" s="315"/>
      <c r="CC95" s="315"/>
      <c r="CD95" s="315"/>
      <c r="CE95" s="315"/>
      <c r="CG95" s="323"/>
      <c r="CH95" s="323"/>
      <c r="CI95" s="323"/>
      <c r="CJ95" s="323"/>
      <c r="CK95" s="323"/>
      <c r="CL95" s="323"/>
      <c r="CM95" s="323"/>
      <c r="CN95" s="323"/>
      <c r="CO95" s="323"/>
      <c r="CP95" s="323"/>
      <c r="CQ95" s="323"/>
      <c r="CR95" s="323"/>
      <c r="CS95" s="323"/>
      <c r="DA95" s="323"/>
      <c r="DE95" s="323"/>
      <c r="DF95" s="323"/>
      <c r="FP95" s="321"/>
      <c r="FQ95" s="321"/>
      <c r="FR95" s="321"/>
      <c r="FS95" s="321"/>
      <c r="GC95" s="355"/>
      <c r="GD95" s="355"/>
      <c r="GE95" s="355"/>
      <c r="GF95" s="355"/>
      <c r="GG95" s="355"/>
      <c r="GH95" s="355"/>
      <c r="GI95" s="355"/>
      <c r="GJ95" s="355"/>
      <c r="GK95" s="355"/>
      <c r="GL95" s="355"/>
      <c r="GM95" s="355"/>
      <c r="GN95" s="355"/>
      <c r="GO95" s="355">
        <v>0</v>
      </c>
      <c r="GP95" s="355"/>
      <c r="GQ95" s="355"/>
      <c r="GR95" s="355"/>
      <c r="GS95" s="355"/>
      <c r="GT95" s="355"/>
      <c r="GU95" s="355"/>
      <c r="GV95" s="355"/>
      <c r="GW95" s="355"/>
      <c r="GX95" s="355"/>
      <c r="GY95" s="355"/>
      <c r="GZ95" s="355"/>
      <c r="HB95" s="316">
        <v>0</v>
      </c>
      <c r="II95" s="260">
        <v>0</v>
      </c>
    </row>
    <row r="96" spans="3:259" ht="14.25" customHeight="1">
      <c r="C96" s="327"/>
      <c r="D96" s="323"/>
      <c r="E96" s="323"/>
      <c r="F96" s="323"/>
      <c r="G96" s="323"/>
      <c r="L96" s="323"/>
      <c r="M96" s="323"/>
      <c r="N96" s="323"/>
      <c r="O96" s="323"/>
      <c r="P96" s="323"/>
      <c r="Q96" s="323"/>
      <c r="R96" s="323"/>
      <c r="S96" s="323"/>
      <c r="T96" s="323"/>
      <c r="U96" s="323"/>
      <c r="V96" s="323"/>
      <c r="W96" s="323"/>
      <c r="X96" s="329"/>
      <c r="Y96" s="323"/>
      <c r="Z96" s="323"/>
      <c r="AA96" s="323"/>
      <c r="AB96" s="323"/>
      <c r="AC96" s="265">
        <v>1.69</v>
      </c>
      <c r="AD96" s="334"/>
      <c r="AE96" s="323"/>
      <c r="AF96" s="323"/>
      <c r="AG96" s="323"/>
      <c r="AH96" s="323"/>
      <c r="AI96" s="323"/>
      <c r="AJ96" s="323"/>
      <c r="AK96" s="323"/>
      <c r="AL96" s="323"/>
      <c r="AM96" s="323"/>
      <c r="AN96" s="317"/>
      <c r="AO96" s="317"/>
      <c r="AP96" s="317"/>
      <c r="AQ96" s="323"/>
      <c r="AR96" s="323"/>
      <c r="AS96" s="323"/>
      <c r="AT96" s="323"/>
      <c r="AU96" s="323"/>
      <c r="AV96" s="323"/>
      <c r="AW96" s="315"/>
      <c r="AX96" s="315"/>
      <c r="AY96" s="315"/>
      <c r="AZ96" s="315"/>
      <c r="BA96" s="315"/>
      <c r="BB96" s="323"/>
      <c r="BC96" s="323"/>
      <c r="BD96" s="323"/>
      <c r="BE96" s="323"/>
      <c r="BF96" s="323"/>
      <c r="BH96" s="323"/>
      <c r="BL96" s="323"/>
      <c r="BM96" s="323"/>
      <c r="BN96" s="323"/>
      <c r="BO96" s="323"/>
      <c r="BP96" s="323"/>
      <c r="BQ96" s="323"/>
      <c r="BR96" s="323"/>
      <c r="BS96" s="323"/>
      <c r="BT96" s="323"/>
      <c r="BU96" s="323"/>
      <c r="BV96" s="323"/>
      <c r="BW96" s="323"/>
      <c r="BX96" s="323"/>
      <c r="BY96" s="323"/>
      <c r="BZ96" s="323"/>
      <c r="CA96" s="323"/>
      <c r="CB96" s="315"/>
      <c r="CC96" s="315"/>
      <c r="CD96" s="315"/>
      <c r="CE96" s="315"/>
      <c r="CG96" s="323"/>
      <c r="CH96" s="323"/>
      <c r="CI96" s="323"/>
      <c r="CJ96" s="323"/>
      <c r="CK96" s="323"/>
      <c r="CL96" s="323"/>
      <c r="CM96" s="323"/>
      <c r="CN96" s="323"/>
      <c r="CO96" s="323"/>
      <c r="CP96" s="323"/>
      <c r="CQ96" s="323"/>
      <c r="CR96" s="323"/>
      <c r="CS96" s="323"/>
      <c r="DA96" s="323"/>
      <c r="DE96" s="323"/>
      <c r="DF96" s="323"/>
      <c r="EQ96" s="291">
        <v>0</v>
      </c>
      <c r="FP96" s="321"/>
      <c r="FQ96" s="321"/>
      <c r="FR96" s="321"/>
      <c r="FS96" s="321"/>
      <c r="FY96" s="291">
        <v>0</v>
      </c>
      <c r="GC96" s="355"/>
      <c r="GD96" s="355"/>
      <c r="GE96" s="355"/>
      <c r="GF96" s="355">
        <v>0</v>
      </c>
      <c r="GG96" s="355"/>
      <c r="GH96" s="355">
        <v>0</v>
      </c>
      <c r="GI96" s="355"/>
      <c r="GJ96" s="355"/>
      <c r="GK96" s="355"/>
      <c r="GL96" s="355"/>
      <c r="GM96" s="355"/>
      <c r="GN96" s="355"/>
      <c r="GO96" s="355"/>
      <c r="GP96" s="355"/>
      <c r="GQ96" s="355"/>
      <c r="GR96" s="355">
        <v>0</v>
      </c>
      <c r="GS96" s="355"/>
      <c r="GT96" s="355"/>
      <c r="GU96" s="355"/>
      <c r="GV96" s="355"/>
      <c r="GW96" s="355"/>
      <c r="GX96" s="355">
        <v>0</v>
      </c>
      <c r="GY96" s="355">
        <v>0</v>
      </c>
      <c r="GZ96" s="355">
        <v>0</v>
      </c>
      <c r="HG96" s="260">
        <v>0</v>
      </c>
      <c r="HO96" s="260">
        <v>0</v>
      </c>
      <c r="HP96" s="260">
        <v>0</v>
      </c>
      <c r="HS96" s="260">
        <v>0</v>
      </c>
      <c r="HX96" s="260">
        <v>0</v>
      </c>
      <c r="IC96" s="260">
        <v>0</v>
      </c>
      <c r="ID96" s="260">
        <v>0</v>
      </c>
      <c r="IE96" s="260">
        <v>0</v>
      </c>
      <c r="IX96" s="260">
        <v>0</v>
      </c>
      <c r="IY96" s="260">
        <v>0</v>
      </c>
    </row>
    <row r="97" spans="3:257" ht="14.25" customHeight="1">
      <c r="C97" s="327"/>
      <c r="D97" s="323"/>
      <c r="E97" s="323"/>
      <c r="F97" s="323"/>
      <c r="G97" s="323"/>
      <c r="L97" s="323"/>
      <c r="M97" s="323"/>
      <c r="N97" s="323"/>
      <c r="O97" s="323"/>
      <c r="P97" s="323"/>
      <c r="Q97" s="323"/>
      <c r="R97" s="323"/>
      <c r="S97" s="323"/>
      <c r="T97" s="323"/>
      <c r="U97" s="323"/>
      <c r="V97" s="323"/>
      <c r="W97" s="323"/>
      <c r="X97" s="329"/>
      <c r="Y97" s="323"/>
      <c r="Z97" s="323"/>
      <c r="AA97" s="323"/>
      <c r="AB97" s="323"/>
      <c r="AC97" s="265">
        <v>1.7</v>
      </c>
      <c r="AD97" s="334"/>
      <c r="AE97" s="323"/>
      <c r="AF97" s="323"/>
      <c r="AG97" s="323"/>
      <c r="AH97" s="323"/>
      <c r="AI97" s="323"/>
      <c r="AJ97" s="323"/>
      <c r="AK97" s="323"/>
      <c r="AL97" s="323"/>
      <c r="AM97" s="323"/>
      <c r="AN97" s="317"/>
      <c r="AO97" s="317"/>
      <c r="AP97" s="317"/>
      <c r="AQ97" s="323"/>
      <c r="AR97" s="323"/>
      <c r="AS97" s="323"/>
      <c r="AT97" s="323"/>
      <c r="AU97" s="323"/>
      <c r="AV97" s="323"/>
      <c r="AW97" s="315"/>
      <c r="AX97" s="315"/>
      <c r="AY97" s="315"/>
      <c r="AZ97" s="315"/>
      <c r="BA97" s="315"/>
      <c r="BB97" s="323"/>
      <c r="BC97" s="323"/>
      <c r="BD97" s="323"/>
      <c r="BE97" s="323"/>
      <c r="BF97" s="323"/>
      <c r="BH97" s="323"/>
      <c r="BL97" s="323"/>
      <c r="BM97" s="323"/>
      <c r="BN97" s="323"/>
      <c r="BO97" s="323"/>
      <c r="BP97" s="323"/>
      <c r="BQ97" s="323"/>
      <c r="BR97" s="323"/>
      <c r="BS97" s="323"/>
      <c r="BT97" s="323"/>
      <c r="BU97" s="323"/>
      <c r="BV97" s="323"/>
      <c r="BW97" s="323"/>
      <c r="BX97" s="323"/>
      <c r="BY97" s="323"/>
      <c r="BZ97" s="323"/>
      <c r="CA97" s="323"/>
      <c r="CB97" s="315"/>
      <c r="CC97" s="315"/>
      <c r="CD97" s="315"/>
      <c r="CE97" s="315"/>
      <c r="CG97" s="323"/>
      <c r="CH97" s="323"/>
      <c r="CI97" s="323"/>
      <c r="CJ97" s="323"/>
      <c r="CK97" s="323"/>
      <c r="CL97" s="323"/>
      <c r="CM97" s="323"/>
      <c r="CN97" s="323"/>
      <c r="CO97" s="323"/>
      <c r="CP97" s="323"/>
      <c r="CQ97" s="323"/>
      <c r="CR97" s="323"/>
      <c r="CS97" s="323"/>
      <c r="DA97" s="323"/>
      <c r="DE97" s="323"/>
      <c r="DF97" s="323"/>
      <c r="FL97" s="291">
        <v>0.02</v>
      </c>
      <c r="FM97" s="291">
        <v>0</v>
      </c>
      <c r="FP97" s="321"/>
      <c r="FQ97" s="321"/>
      <c r="FR97" s="321"/>
      <c r="FS97" s="321"/>
      <c r="FT97" s="291">
        <v>0</v>
      </c>
      <c r="FW97" s="260">
        <v>0.01</v>
      </c>
      <c r="FX97" s="291">
        <v>0</v>
      </c>
      <c r="GC97" s="355"/>
      <c r="GD97" s="355"/>
      <c r="GE97" s="355">
        <v>0</v>
      </c>
      <c r="GF97" s="355"/>
      <c r="GG97" s="355">
        <v>0</v>
      </c>
      <c r="GH97" s="355"/>
      <c r="GI97" s="355"/>
      <c r="GJ97" s="355"/>
      <c r="GK97" s="355"/>
      <c r="GL97" s="355"/>
      <c r="GM97" s="355"/>
      <c r="GN97" s="355"/>
      <c r="GO97" s="355"/>
      <c r="GP97" s="355">
        <v>0</v>
      </c>
      <c r="GQ97" s="355">
        <v>0</v>
      </c>
      <c r="GR97" s="355"/>
      <c r="GS97" s="355">
        <v>0</v>
      </c>
      <c r="GT97" s="355">
        <v>0</v>
      </c>
      <c r="GU97" s="355">
        <v>0</v>
      </c>
      <c r="GV97" s="355"/>
      <c r="GW97" s="355">
        <v>0</v>
      </c>
      <c r="GX97" s="355"/>
      <c r="GY97" s="355"/>
      <c r="GZ97" s="355"/>
      <c r="HA97" s="291">
        <v>0</v>
      </c>
      <c r="HC97" s="260">
        <v>0</v>
      </c>
      <c r="HK97" s="260">
        <v>0</v>
      </c>
      <c r="HR97" s="260">
        <v>0</v>
      </c>
    </row>
    <row r="98" spans="3:257" ht="14.25" customHeight="1">
      <c r="C98" s="327">
        <v>2.09</v>
      </c>
      <c r="D98" s="323"/>
      <c r="E98" s="323">
        <v>0.13</v>
      </c>
      <c r="F98" s="323">
        <v>0.19</v>
      </c>
      <c r="G98" s="323">
        <v>0.11</v>
      </c>
      <c r="L98" s="323"/>
      <c r="M98" s="323"/>
      <c r="N98" s="323"/>
      <c r="O98" s="323"/>
      <c r="P98" s="323"/>
      <c r="Q98" s="323"/>
      <c r="R98" s="323"/>
      <c r="S98" s="323"/>
      <c r="T98" s="323"/>
      <c r="U98" s="323"/>
      <c r="V98" s="323"/>
      <c r="W98" s="323"/>
      <c r="X98" s="329"/>
      <c r="Y98" s="323"/>
      <c r="Z98" s="323"/>
      <c r="AA98" s="323"/>
      <c r="AB98" s="323"/>
      <c r="AC98" s="265">
        <v>1.71</v>
      </c>
      <c r="AD98" s="334"/>
      <c r="AE98" s="323"/>
      <c r="AF98" s="323"/>
      <c r="AG98" s="323"/>
      <c r="AH98" s="323"/>
      <c r="AI98" s="323"/>
      <c r="AJ98" s="323"/>
      <c r="AK98" s="323"/>
      <c r="AL98" s="323"/>
      <c r="AM98" s="323"/>
      <c r="AN98" s="317"/>
      <c r="AO98" s="317"/>
      <c r="AP98" s="317"/>
      <c r="AQ98" s="323"/>
      <c r="AR98" s="323"/>
      <c r="AS98" s="323"/>
      <c r="AT98" s="323"/>
      <c r="AU98" s="323"/>
      <c r="AV98" s="323"/>
      <c r="AW98" s="315"/>
      <c r="AX98" s="315"/>
      <c r="AY98" s="315"/>
      <c r="AZ98" s="315"/>
      <c r="BA98" s="315"/>
      <c r="BB98" s="323"/>
      <c r="BC98" s="323"/>
      <c r="BD98" s="323"/>
      <c r="BE98" s="323"/>
      <c r="BF98" s="323"/>
      <c r="BH98" s="323"/>
      <c r="BL98" s="323"/>
      <c r="BM98" s="323"/>
      <c r="BN98" s="323"/>
      <c r="BO98" s="323"/>
      <c r="BP98" s="323"/>
      <c r="BQ98" s="323"/>
      <c r="BR98" s="323"/>
      <c r="BS98" s="323"/>
      <c r="BT98" s="323"/>
      <c r="BU98" s="323"/>
      <c r="BV98" s="323"/>
      <c r="BW98" s="323"/>
      <c r="BX98" s="323"/>
      <c r="BY98" s="323"/>
      <c r="BZ98" s="323"/>
      <c r="CA98" s="323"/>
      <c r="CB98" s="315"/>
      <c r="CC98" s="315"/>
      <c r="CD98" s="315"/>
      <c r="CE98" s="315"/>
      <c r="CG98" s="323"/>
      <c r="CH98" s="323"/>
      <c r="CI98" s="323"/>
      <c r="CJ98" s="323"/>
      <c r="CK98" s="323"/>
      <c r="CL98" s="323"/>
      <c r="CM98" s="323"/>
      <c r="CN98" s="323"/>
      <c r="CO98" s="323"/>
      <c r="CP98" s="323"/>
      <c r="CQ98" s="323"/>
      <c r="CR98" s="323"/>
      <c r="CS98" s="323"/>
      <c r="DA98" s="323"/>
      <c r="DE98" s="323"/>
      <c r="DF98" s="323"/>
      <c r="DI98" s="291">
        <v>0.01</v>
      </c>
      <c r="DK98" s="291">
        <v>0</v>
      </c>
      <c r="DN98" s="323">
        <v>0</v>
      </c>
      <c r="DR98" s="291">
        <v>0.02</v>
      </c>
      <c r="DS98" s="291">
        <v>0.03</v>
      </c>
      <c r="DT98" s="291">
        <v>0.01</v>
      </c>
      <c r="EG98" s="291">
        <v>0.01</v>
      </c>
      <c r="EH98" s="291">
        <v>0.02</v>
      </c>
      <c r="EI98" s="291">
        <v>0.01</v>
      </c>
      <c r="EK98" s="291">
        <v>0.01</v>
      </c>
      <c r="FN98" s="291">
        <v>0</v>
      </c>
      <c r="FP98" s="321"/>
      <c r="FQ98" s="321"/>
      <c r="FR98" s="321"/>
      <c r="FS98" s="321"/>
      <c r="FU98" s="291">
        <v>0</v>
      </c>
      <c r="FV98" s="291">
        <v>0</v>
      </c>
      <c r="GV98" s="291">
        <v>0</v>
      </c>
      <c r="HM98" s="260">
        <v>0</v>
      </c>
      <c r="HN98" s="260">
        <v>0</v>
      </c>
      <c r="HQ98" s="260">
        <v>0</v>
      </c>
      <c r="IW98" s="260">
        <v>0</v>
      </c>
    </row>
    <row r="99" spans="3:257" ht="14.25" customHeight="1">
      <c r="C99" s="327"/>
      <c r="D99" s="323"/>
      <c r="E99" s="323"/>
      <c r="F99" s="323"/>
      <c r="G99" s="323"/>
      <c r="L99" s="323"/>
      <c r="M99" s="323"/>
      <c r="N99" s="323"/>
      <c r="O99" s="323"/>
      <c r="P99" s="323"/>
      <c r="Q99" s="323"/>
      <c r="R99" s="323"/>
      <c r="S99" s="323"/>
      <c r="T99" s="323"/>
      <c r="U99" s="323"/>
      <c r="V99" s="323"/>
      <c r="W99" s="323"/>
      <c r="X99" s="329"/>
      <c r="Y99" s="323"/>
      <c r="Z99" s="323"/>
      <c r="AA99" s="323"/>
      <c r="AB99" s="323"/>
      <c r="AC99" s="265">
        <v>1.72</v>
      </c>
      <c r="AD99" s="334"/>
      <c r="AE99" s="323"/>
      <c r="AF99" s="323"/>
      <c r="AG99" s="323"/>
      <c r="AH99" s="323"/>
      <c r="AI99" s="323"/>
      <c r="AJ99" s="323"/>
      <c r="AK99" s="323"/>
      <c r="AL99" s="323"/>
      <c r="AM99" s="323"/>
      <c r="AN99" s="317"/>
      <c r="AO99" s="317"/>
      <c r="AP99" s="317"/>
      <c r="AQ99" s="323"/>
      <c r="AR99" s="323"/>
      <c r="AS99" s="323"/>
      <c r="AT99" s="323"/>
      <c r="AU99" s="323"/>
      <c r="AV99" s="323"/>
      <c r="AW99" s="315"/>
      <c r="AX99" s="315"/>
      <c r="AY99" s="315"/>
      <c r="AZ99" s="315"/>
      <c r="BA99" s="315"/>
      <c r="BB99" s="323"/>
      <c r="BC99" s="323"/>
      <c r="BD99" s="323"/>
      <c r="BE99" s="323"/>
      <c r="BF99" s="323"/>
      <c r="BH99" s="323"/>
      <c r="BL99" s="323"/>
      <c r="BM99" s="323"/>
      <c r="BN99" s="323"/>
      <c r="BO99" s="323"/>
      <c r="BP99" s="323"/>
      <c r="BQ99" s="323"/>
      <c r="BR99" s="323"/>
      <c r="BS99" s="323"/>
      <c r="BT99" s="323"/>
      <c r="BU99" s="323"/>
      <c r="BV99" s="323"/>
      <c r="BW99" s="323"/>
      <c r="BX99" s="323"/>
      <c r="BY99" s="323"/>
      <c r="BZ99" s="323"/>
      <c r="CA99" s="323"/>
      <c r="CB99" s="315"/>
      <c r="CC99" s="315"/>
      <c r="CD99" s="315"/>
      <c r="CE99" s="315"/>
      <c r="CG99" s="323"/>
      <c r="CH99" s="323"/>
      <c r="CI99" s="323"/>
      <c r="CJ99" s="323"/>
      <c r="CK99" s="323"/>
      <c r="CL99" s="323"/>
      <c r="CM99" s="323"/>
      <c r="CN99" s="323"/>
      <c r="CO99" s="323">
        <v>0</v>
      </c>
      <c r="CP99" s="323"/>
      <c r="CQ99" s="323"/>
      <c r="CR99" s="323"/>
      <c r="CS99" s="323"/>
      <c r="CY99" s="291">
        <v>0</v>
      </c>
      <c r="DA99" s="323"/>
      <c r="DE99" s="323"/>
      <c r="DF99" s="323"/>
      <c r="DN99" s="323"/>
      <c r="FP99" s="321"/>
      <c r="FQ99" s="321"/>
      <c r="FR99" s="321"/>
      <c r="FS99" s="321"/>
      <c r="GL99" s="291">
        <v>0</v>
      </c>
    </row>
    <row r="100" spans="3:257" ht="14.25" customHeight="1">
      <c r="C100" s="327"/>
      <c r="D100" s="323"/>
      <c r="E100" s="323"/>
      <c r="F100" s="323"/>
      <c r="G100" s="323"/>
      <c r="L100" s="323"/>
      <c r="M100" s="323"/>
      <c r="N100" s="323"/>
      <c r="O100" s="323"/>
      <c r="P100" s="323"/>
      <c r="Q100" s="323"/>
      <c r="R100" s="323"/>
      <c r="S100" s="323"/>
      <c r="T100" s="323"/>
      <c r="U100" s="323"/>
      <c r="V100" s="323"/>
      <c r="W100" s="323"/>
      <c r="X100" s="329"/>
      <c r="Y100" s="323"/>
      <c r="Z100" s="323"/>
      <c r="AA100" s="323"/>
      <c r="AB100" s="323"/>
      <c r="AC100" s="265">
        <v>1.73</v>
      </c>
      <c r="AD100" s="334"/>
      <c r="AE100" s="323"/>
      <c r="AF100" s="323"/>
      <c r="AG100" s="323"/>
      <c r="AH100" s="323"/>
      <c r="AI100" s="323"/>
      <c r="AJ100" s="323"/>
      <c r="AK100" s="323"/>
      <c r="AL100" s="323"/>
      <c r="AM100" s="323"/>
      <c r="AN100" s="317"/>
      <c r="AO100" s="317"/>
      <c r="AP100" s="317"/>
      <c r="AQ100" s="323"/>
      <c r="AR100" s="323"/>
      <c r="AS100" s="323"/>
      <c r="AT100" s="323"/>
      <c r="AU100" s="323"/>
      <c r="AV100" s="323"/>
      <c r="AW100" s="315"/>
      <c r="AX100" s="315"/>
      <c r="AY100" s="315"/>
      <c r="AZ100" s="315"/>
      <c r="BA100" s="315"/>
      <c r="BB100" s="323"/>
      <c r="BC100" s="323"/>
      <c r="BD100" s="323"/>
      <c r="BE100" s="323"/>
      <c r="BF100" s="323"/>
      <c r="BH100" s="323"/>
      <c r="BL100" s="323"/>
      <c r="BM100" s="323"/>
      <c r="BN100" s="323"/>
      <c r="BO100" s="323"/>
      <c r="BP100" s="323"/>
      <c r="BQ100" s="323"/>
      <c r="BR100" s="323"/>
      <c r="BS100" s="323"/>
      <c r="BT100" s="323"/>
      <c r="BU100" s="323"/>
      <c r="BV100" s="323"/>
      <c r="BW100" s="323"/>
      <c r="BX100" s="323"/>
      <c r="BY100" s="323"/>
      <c r="BZ100" s="323"/>
      <c r="CA100" s="323"/>
      <c r="CB100" s="315"/>
      <c r="CC100" s="315"/>
      <c r="CD100" s="315"/>
      <c r="CE100" s="315"/>
      <c r="CG100" s="323"/>
      <c r="CH100" s="323"/>
      <c r="CI100" s="323"/>
      <c r="CJ100" s="323"/>
      <c r="CK100" s="323"/>
      <c r="CL100" s="323"/>
      <c r="CM100" s="323"/>
      <c r="CN100" s="323"/>
      <c r="CO100" s="323"/>
      <c r="CP100" s="323"/>
      <c r="CQ100" s="323"/>
      <c r="CR100" s="323"/>
      <c r="CS100" s="323"/>
      <c r="DA100" s="323"/>
      <c r="DE100" s="323"/>
      <c r="DF100" s="323"/>
      <c r="DN100" s="323"/>
      <c r="FP100" s="321"/>
      <c r="FQ100" s="321"/>
      <c r="FR100" s="321"/>
      <c r="FS100" s="321"/>
    </row>
    <row r="101" spans="3:257" ht="14.25" customHeight="1">
      <c r="C101" s="327"/>
      <c r="D101" s="323"/>
      <c r="E101" s="323"/>
      <c r="F101" s="323"/>
      <c r="G101" s="323"/>
      <c r="L101" s="323"/>
      <c r="M101" s="323"/>
      <c r="N101" s="323"/>
      <c r="O101" s="323"/>
      <c r="P101" s="323"/>
      <c r="Q101" s="323"/>
      <c r="R101" s="323"/>
      <c r="S101" s="323"/>
      <c r="T101" s="323"/>
      <c r="U101" s="323"/>
      <c r="V101" s="323"/>
      <c r="W101" s="323"/>
      <c r="X101" s="329"/>
      <c r="Y101" s="323"/>
      <c r="Z101" s="323"/>
      <c r="AA101" s="323"/>
      <c r="AB101" s="323"/>
      <c r="AC101" s="265">
        <v>1.77</v>
      </c>
      <c r="AD101" s="334"/>
      <c r="AE101" s="323"/>
      <c r="AF101" s="323"/>
      <c r="AG101" s="323"/>
      <c r="AH101" s="323"/>
      <c r="AI101" s="323"/>
      <c r="AJ101" s="323"/>
      <c r="AK101" s="323"/>
      <c r="AL101" s="323"/>
      <c r="AM101" s="323"/>
      <c r="AN101" s="317"/>
      <c r="AO101" s="317"/>
      <c r="AP101" s="317"/>
      <c r="AQ101" s="323"/>
      <c r="AR101" s="323"/>
      <c r="AS101" s="323"/>
      <c r="AT101" s="323"/>
      <c r="AU101" s="323"/>
      <c r="AV101" s="323"/>
      <c r="AW101" s="315"/>
      <c r="AX101" s="315"/>
      <c r="AY101" s="315"/>
      <c r="AZ101" s="315"/>
      <c r="BA101" s="315"/>
      <c r="BB101" s="323"/>
      <c r="BC101" s="323"/>
      <c r="BD101" s="323"/>
      <c r="BE101" s="323"/>
      <c r="BF101" s="323"/>
      <c r="BH101" s="323"/>
      <c r="BL101" s="323"/>
      <c r="BM101" s="323"/>
      <c r="BN101" s="323"/>
      <c r="BO101" s="323"/>
      <c r="BP101" s="323"/>
      <c r="BQ101" s="323"/>
      <c r="BR101" s="323"/>
      <c r="BS101" s="323"/>
      <c r="BT101" s="323"/>
      <c r="BU101" s="323"/>
      <c r="BV101" s="323"/>
      <c r="BW101" s="323"/>
      <c r="BX101" s="323"/>
      <c r="BY101" s="323"/>
      <c r="BZ101" s="323"/>
      <c r="CA101" s="323"/>
      <c r="CB101" s="315"/>
      <c r="CC101" s="315"/>
      <c r="CD101" s="315"/>
      <c r="CE101" s="315"/>
      <c r="CG101" s="323"/>
      <c r="CH101" s="323"/>
      <c r="CI101" s="323"/>
      <c r="CJ101" s="323"/>
      <c r="CK101" s="323"/>
      <c r="CL101" s="323"/>
      <c r="CM101" s="323"/>
      <c r="CN101" s="323"/>
      <c r="CO101" s="323">
        <v>0</v>
      </c>
      <c r="CP101" s="323"/>
      <c r="CQ101" s="323"/>
      <c r="CR101" s="323"/>
      <c r="CS101" s="323"/>
      <c r="DA101" s="323"/>
      <c r="DE101" s="323"/>
      <c r="DF101" s="323"/>
      <c r="DN101" s="323"/>
      <c r="FP101" s="321"/>
      <c r="FQ101" s="321"/>
      <c r="FR101" s="321"/>
      <c r="FS101" s="321"/>
    </row>
    <row r="102" spans="3:257" ht="14.25" customHeight="1">
      <c r="C102" s="327"/>
      <c r="D102" s="323"/>
      <c r="E102" s="323"/>
      <c r="F102" s="323"/>
      <c r="G102" s="323"/>
      <c r="L102" s="323"/>
      <c r="M102" s="323"/>
      <c r="N102" s="323"/>
      <c r="O102" s="323"/>
      <c r="P102" s="323"/>
      <c r="Q102" s="323"/>
      <c r="R102" s="323"/>
      <c r="S102" s="323"/>
      <c r="T102" s="323"/>
      <c r="U102" s="323"/>
      <c r="V102" s="323"/>
      <c r="W102" s="323"/>
      <c r="X102" s="329"/>
      <c r="Y102" s="323"/>
      <c r="Z102" s="323"/>
      <c r="AA102" s="323"/>
      <c r="AB102" s="323"/>
      <c r="AC102" s="265">
        <v>1.78</v>
      </c>
      <c r="AD102" s="334"/>
      <c r="AE102" s="323"/>
      <c r="AF102" s="323"/>
      <c r="AG102" s="323"/>
      <c r="AH102" s="323"/>
      <c r="AI102" s="323"/>
      <c r="AJ102" s="323"/>
      <c r="AK102" s="323"/>
      <c r="AL102" s="323"/>
      <c r="AM102" s="323"/>
      <c r="AN102" s="317"/>
      <c r="AO102" s="317"/>
      <c r="AP102" s="317"/>
      <c r="AQ102" s="323"/>
      <c r="AR102" s="323"/>
      <c r="AS102" s="323"/>
      <c r="AT102" s="323"/>
      <c r="AU102" s="323"/>
      <c r="AV102" s="323"/>
      <c r="AW102" s="315"/>
      <c r="AX102" s="315"/>
      <c r="AY102" s="315"/>
      <c r="AZ102" s="315"/>
      <c r="BA102" s="315"/>
      <c r="BB102" s="323"/>
      <c r="BC102" s="323"/>
      <c r="BD102" s="323"/>
      <c r="BE102" s="323"/>
      <c r="BF102" s="323"/>
      <c r="BH102" s="323"/>
      <c r="BL102" s="323"/>
      <c r="BM102" s="323"/>
      <c r="BN102" s="323"/>
      <c r="BO102" s="323"/>
      <c r="BP102" s="323"/>
      <c r="BQ102" s="323"/>
      <c r="BR102" s="323"/>
      <c r="BS102" s="323"/>
      <c r="BT102" s="323"/>
      <c r="BU102" s="323"/>
      <c r="BV102" s="323"/>
      <c r="BW102" s="323"/>
      <c r="BX102" s="323"/>
      <c r="BY102" s="323"/>
      <c r="BZ102" s="323"/>
      <c r="CA102" s="323"/>
      <c r="CB102" s="315"/>
      <c r="CC102" s="315"/>
      <c r="CD102" s="315"/>
      <c r="CE102" s="315"/>
      <c r="CG102" s="323"/>
      <c r="CH102" s="323"/>
      <c r="CI102" s="323"/>
      <c r="CJ102" s="323"/>
      <c r="CK102" s="323"/>
      <c r="CL102" s="323"/>
      <c r="CM102" s="323"/>
      <c r="CN102" s="323"/>
      <c r="CO102" s="323"/>
      <c r="CP102" s="323"/>
      <c r="CQ102" s="323"/>
      <c r="CR102" s="323"/>
      <c r="CS102" s="323"/>
      <c r="DA102" s="323"/>
      <c r="DE102" s="323"/>
      <c r="DF102" s="323"/>
      <c r="DN102" s="323"/>
      <c r="FP102" s="321"/>
      <c r="FQ102" s="321"/>
      <c r="FR102" s="321"/>
      <c r="FS102" s="321"/>
      <c r="HE102" s="260">
        <v>0</v>
      </c>
    </row>
    <row r="103" spans="3:257" ht="14.25" customHeight="1">
      <c r="C103" s="327"/>
      <c r="D103" s="323"/>
      <c r="E103" s="323"/>
      <c r="F103" s="323"/>
      <c r="G103" s="323"/>
      <c r="L103" s="323"/>
      <c r="M103" s="323"/>
      <c r="N103" s="323"/>
      <c r="O103" s="323"/>
      <c r="P103" s="323"/>
      <c r="Q103" s="323"/>
      <c r="R103" s="323"/>
      <c r="S103" s="323"/>
      <c r="T103" s="323"/>
      <c r="U103" s="323"/>
      <c r="V103" s="323"/>
      <c r="W103" s="323"/>
      <c r="X103" s="329"/>
      <c r="Y103" s="323"/>
      <c r="Z103" s="323"/>
      <c r="AA103" s="323"/>
      <c r="AB103" s="323"/>
      <c r="AC103" s="265">
        <v>1.79</v>
      </c>
      <c r="AD103" s="334"/>
      <c r="AE103" s="323"/>
      <c r="AF103" s="323"/>
      <c r="AG103" s="323"/>
      <c r="AH103" s="323"/>
      <c r="AI103" s="323"/>
      <c r="AJ103" s="323"/>
      <c r="AK103" s="323"/>
      <c r="AL103" s="323"/>
      <c r="AM103" s="323"/>
      <c r="AN103" s="317"/>
      <c r="AO103" s="317"/>
      <c r="AP103" s="317"/>
      <c r="AQ103" s="323"/>
      <c r="AR103" s="323"/>
      <c r="AS103" s="323"/>
      <c r="AT103" s="323"/>
      <c r="AU103" s="323"/>
      <c r="AV103" s="323"/>
      <c r="AW103" s="315"/>
      <c r="AX103" s="315"/>
      <c r="AY103" s="315"/>
      <c r="AZ103" s="315"/>
      <c r="BA103" s="315"/>
      <c r="BB103" s="323"/>
      <c r="BC103" s="323"/>
      <c r="BD103" s="323"/>
      <c r="BE103" s="323"/>
      <c r="BF103" s="323"/>
      <c r="BH103" s="323"/>
      <c r="BL103" s="323"/>
      <c r="BM103" s="323"/>
      <c r="BN103" s="323"/>
      <c r="BO103" s="323"/>
      <c r="BP103" s="323"/>
      <c r="BQ103" s="323"/>
      <c r="BR103" s="323"/>
      <c r="BS103" s="323"/>
      <c r="BT103" s="323"/>
      <c r="BU103" s="323"/>
      <c r="BV103" s="323"/>
      <c r="BW103" s="323"/>
      <c r="BX103" s="323"/>
      <c r="BY103" s="323"/>
      <c r="BZ103" s="323"/>
      <c r="CA103" s="323"/>
      <c r="CB103" s="315"/>
      <c r="CC103" s="315"/>
      <c r="CD103" s="315"/>
      <c r="CE103" s="315"/>
      <c r="CG103" s="323"/>
      <c r="CH103" s="323"/>
      <c r="CI103" s="323"/>
      <c r="CJ103" s="323"/>
      <c r="CK103" s="323"/>
      <c r="CL103" s="323"/>
      <c r="CM103" s="323"/>
      <c r="CN103" s="323"/>
      <c r="CO103" s="323"/>
      <c r="CP103" s="323"/>
      <c r="CQ103" s="323"/>
      <c r="CR103" s="323"/>
      <c r="CS103" s="323"/>
      <c r="DA103" s="323"/>
      <c r="DE103" s="323"/>
      <c r="DF103" s="323"/>
      <c r="DN103" s="323"/>
      <c r="FP103" s="321"/>
      <c r="FQ103" s="321"/>
      <c r="FR103" s="321"/>
      <c r="FS103" s="321"/>
      <c r="HD103" s="260">
        <v>0</v>
      </c>
    </row>
    <row r="104" spans="3:257" ht="14.25" customHeight="1">
      <c r="C104" s="327"/>
      <c r="D104" s="323"/>
      <c r="E104" s="323"/>
      <c r="F104" s="323"/>
      <c r="G104" s="323"/>
      <c r="L104" s="323"/>
      <c r="M104" s="323"/>
      <c r="N104" s="323"/>
      <c r="O104" s="323"/>
      <c r="P104" s="323"/>
      <c r="Q104" s="323"/>
      <c r="R104" s="323"/>
      <c r="S104" s="323"/>
      <c r="T104" s="323"/>
      <c r="U104" s="323"/>
      <c r="V104" s="323"/>
      <c r="W104" s="323"/>
      <c r="X104" s="329"/>
      <c r="Y104" s="323"/>
      <c r="Z104" s="323"/>
      <c r="AA104" s="323"/>
      <c r="AB104" s="323"/>
      <c r="AC104" s="265">
        <v>1.8</v>
      </c>
      <c r="AD104" s="334"/>
      <c r="AE104" s="323"/>
      <c r="AF104" s="323"/>
      <c r="AG104" s="323"/>
      <c r="AH104" s="323"/>
      <c r="AI104" s="323"/>
      <c r="AJ104" s="323"/>
      <c r="AK104" s="323"/>
      <c r="AL104" s="323"/>
      <c r="AM104" s="323"/>
      <c r="AN104" s="317"/>
      <c r="AO104" s="317"/>
      <c r="AP104" s="317"/>
      <c r="AQ104" s="323"/>
      <c r="AR104" s="323"/>
      <c r="AS104" s="323"/>
      <c r="AT104" s="323"/>
      <c r="AU104" s="323"/>
      <c r="AV104" s="323"/>
      <c r="AW104" s="315"/>
      <c r="AX104" s="315"/>
      <c r="AY104" s="315"/>
      <c r="AZ104" s="315"/>
      <c r="BA104" s="315"/>
      <c r="BB104" s="323"/>
      <c r="BC104" s="323"/>
      <c r="BD104" s="323"/>
      <c r="BE104" s="323"/>
      <c r="BF104" s="323"/>
      <c r="BH104" s="323"/>
      <c r="BL104" s="323"/>
      <c r="BM104" s="323"/>
      <c r="BN104" s="323"/>
      <c r="BO104" s="323"/>
      <c r="BP104" s="323"/>
      <c r="BQ104" s="323"/>
      <c r="BR104" s="323"/>
      <c r="BS104" s="323"/>
      <c r="BT104" s="323"/>
      <c r="BU104" s="323"/>
      <c r="BV104" s="323"/>
      <c r="BW104" s="323"/>
      <c r="BX104" s="323"/>
      <c r="BY104" s="323"/>
      <c r="BZ104" s="323"/>
      <c r="CA104" s="323"/>
      <c r="CB104" s="315"/>
      <c r="CC104" s="315"/>
      <c r="CD104" s="315"/>
      <c r="CE104" s="315"/>
      <c r="CG104" s="323"/>
      <c r="CH104" s="323"/>
      <c r="CI104" s="323"/>
      <c r="CJ104" s="323"/>
      <c r="CK104" s="323"/>
      <c r="CL104" s="323"/>
      <c r="CM104" s="323"/>
      <c r="CN104" s="323"/>
      <c r="CO104" s="323"/>
      <c r="CP104" s="323"/>
      <c r="CQ104" s="323"/>
      <c r="CR104" s="323"/>
      <c r="CS104" s="323"/>
      <c r="DA104" s="323"/>
      <c r="DE104" s="323"/>
      <c r="DF104" s="323"/>
      <c r="DN104" s="323"/>
      <c r="FP104" s="321"/>
      <c r="FQ104" s="321"/>
      <c r="FR104" s="321"/>
      <c r="FS104" s="321"/>
    </row>
    <row r="105" spans="3:257" ht="14.25" customHeight="1">
      <c r="C105" s="327"/>
      <c r="D105" s="323"/>
      <c r="E105" s="323"/>
      <c r="F105" s="323"/>
      <c r="G105" s="323"/>
      <c r="L105" s="323"/>
      <c r="M105" s="323"/>
      <c r="N105" s="323"/>
      <c r="O105" s="323"/>
      <c r="P105" s="323"/>
      <c r="Q105" s="323"/>
      <c r="R105" s="323"/>
      <c r="S105" s="323"/>
      <c r="T105" s="323"/>
      <c r="U105" s="323"/>
      <c r="V105" s="323"/>
      <c r="W105" s="323"/>
      <c r="X105" s="329"/>
      <c r="Y105" s="323"/>
      <c r="Z105" s="323"/>
      <c r="AA105" s="323"/>
      <c r="AB105" s="323"/>
      <c r="AC105" s="265">
        <v>1.81</v>
      </c>
      <c r="AD105" s="334"/>
      <c r="AE105" s="323"/>
      <c r="AF105" s="323"/>
      <c r="AG105" s="323"/>
      <c r="AH105" s="323"/>
      <c r="AI105" s="323"/>
      <c r="AJ105" s="323"/>
      <c r="AK105" s="323"/>
      <c r="AL105" s="323"/>
      <c r="AM105" s="323"/>
      <c r="AN105" s="317"/>
      <c r="AO105" s="317"/>
      <c r="AP105" s="317"/>
      <c r="AQ105" s="323"/>
      <c r="AR105" s="323"/>
      <c r="AS105" s="323"/>
      <c r="AT105" s="323"/>
      <c r="AU105" s="323"/>
      <c r="AV105" s="323"/>
      <c r="AW105" s="315"/>
      <c r="AX105" s="315"/>
      <c r="AY105" s="315"/>
      <c r="AZ105" s="315"/>
      <c r="BA105" s="315"/>
      <c r="BB105" s="323"/>
      <c r="BC105" s="323"/>
      <c r="BD105" s="323"/>
      <c r="BE105" s="323"/>
      <c r="BF105" s="323"/>
      <c r="BH105" s="323"/>
      <c r="BL105" s="323"/>
      <c r="BM105" s="323"/>
      <c r="BN105" s="323"/>
      <c r="BO105" s="323"/>
      <c r="BP105" s="323"/>
      <c r="BQ105" s="323"/>
      <c r="BR105" s="323"/>
      <c r="BS105" s="323"/>
      <c r="BT105" s="323"/>
      <c r="BU105" s="323"/>
      <c r="BV105" s="323"/>
      <c r="BW105" s="323"/>
      <c r="BX105" s="323"/>
      <c r="BY105" s="323"/>
      <c r="BZ105" s="323"/>
      <c r="CA105" s="323"/>
      <c r="CB105" s="315"/>
      <c r="CC105" s="315"/>
      <c r="CD105" s="315"/>
      <c r="CE105" s="315"/>
      <c r="CG105" s="323"/>
      <c r="CH105" s="323"/>
      <c r="CI105" s="323"/>
      <c r="CJ105" s="323"/>
      <c r="CK105" s="323"/>
      <c r="CL105" s="323"/>
      <c r="CM105" s="323"/>
      <c r="CN105" s="323"/>
      <c r="CO105" s="323"/>
      <c r="CP105" s="323"/>
      <c r="CQ105" s="323"/>
      <c r="CR105" s="323"/>
      <c r="CS105" s="323"/>
      <c r="DA105" s="323"/>
      <c r="DE105" s="323"/>
      <c r="DF105" s="323"/>
      <c r="DN105" s="323"/>
      <c r="FP105" s="321"/>
      <c r="FQ105" s="321"/>
      <c r="FR105" s="321"/>
      <c r="FS105" s="321"/>
      <c r="HL105" s="260">
        <v>0</v>
      </c>
    </row>
    <row r="106" spans="3:257" ht="14.25" customHeight="1">
      <c r="C106" s="327"/>
      <c r="D106" s="323"/>
      <c r="E106" s="323"/>
      <c r="F106" s="323"/>
      <c r="G106" s="323"/>
      <c r="L106" s="323"/>
      <c r="M106" s="323"/>
      <c r="N106" s="323"/>
      <c r="O106" s="323"/>
      <c r="P106" s="323"/>
      <c r="Q106" s="323"/>
      <c r="R106" s="323"/>
      <c r="S106" s="323"/>
      <c r="T106" s="323"/>
      <c r="U106" s="323"/>
      <c r="V106" s="323"/>
      <c r="W106" s="323"/>
      <c r="X106" s="329"/>
      <c r="Y106" s="323"/>
      <c r="Z106" s="323"/>
      <c r="AA106" s="323"/>
      <c r="AB106" s="323"/>
      <c r="AC106" s="265">
        <v>1.85</v>
      </c>
      <c r="AD106" s="334"/>
      <c r="AE106" s="323"/>
      <c r="AF106" s="323"/>
      <c r="AG106" s="323"/>
      <c r="AH106" s="323"/>
      <c r="AI106" s="323"/>
      <c r="AJ106" s="323"/>
      <c r="AK106" s="323"/>
      <c r="AL106" s="323"/>
      <c r="AM106" s="323"/>
      <c r="AN106" s="317"/>
      <c r="AO106" s="317"/>
      <c r="AP106" s="317"/>
      <c r="AQ106" s="323"/>
      <c r="AR106" s="323"/>
      <c r="AS106" s="323"/>
      <c r="AT106" s="323"/>
      <c r="AU106" s="323"/>
      <c r="AV106" s="323"/>
      <c r="AW106" s="315"/>
      <c r="AX106" s="315"/>
      <c r="AY106" s="315"/>
      <c r="AZ106" s="315"/>
      <c r="BA106" s="315"/>
      <c r="BB106" s="323"/>
      <c r="BC106" s="323"/>
      <c r="BD106" s="323"/>
      <c r="BE106" s="323"/>
      <c r="BF106" s="323"/>
      <c r="BH106" s="323"/>
      <c r="BL106" s="323"/>
      <c r="BM106" s="323"/>
      <c r="BN106" s="323"/>
      <c r="BO106" s="323"/>
      <c r="BP106" s="323"/>
      <c r="BQ106" s="323"/>
      <c r="BR106" s="323"/>
      <c r="BS106" s="323"/>
      <c r="BT106" s="323"/>
      <c r="BU106" s="323"/>
      <c r="BV106" s="323"/>
      <c r="BW106" s="323"/>
      <c r="BX106" s="323"/>
      <c r="BY106" s="323"/>
      <c r="BZ106" s="323"/>
      <c r="CA106" s="323"/>
      <c r="CB106" s="315"/>
      <c r="CC106" s="315"/>
      <c r="CD106" s="315"/>
      <c r="CE106" s="315"/>
      <c r="CG106" s="323"/>
      <c r="CH106" s="323"/>
      <c r="CI106" s="323"/>
      <c r="CJ106" s="323"/>
      <c r="CK106" s="323"/>
      <c r="CL106" s="323"/>
      <c r="CM106" s="323"/>
      <c r="CN106" s="323"/>
      <c r="CO106" s="323"/>
      <c r="CP106" s="323"/>
      <c r="CQ106" s="323"/>
      <c r="CR106" s="323"/>
      <c r="CS106" s="323"/>
      <c r="DA106" s="323"/>
      <c r="DE106" s="323"/>
      <c r="DF106" s="323"/>
      <c r="DN106" s="323"/>
      <c r="FN106" s="291">
        <v>0</v>
      </c>
      <c r="FP106" s="321"/>
      <c r="FQ106" s="321"/>
      <c r="FR106" s="321"/>
      <c r="FS106" s="321"/>
    </row>
    <row r="107" spans="3:257" ht="14.25" customHeight="1">
      <c r="C107" s="327"/>
      <c r="D107" s="323"/>
      <c r="E107" s="323"/>
      <c r="F107" s="323"/>
      <c r="G107" s="323"/>
      <c r="L107" s="323"/>
      <c r="M107" s="323"/>
      <c r="N107" s="323"/>
      <c r="O107" s="323"/>
      <c r="P107" s="323"/>
      <c r="Q107" s="323"/>
      <c r="R107" s="323"/>
      <c r="S107" s="323"/>
      <c r="T107" s="323"/>
      <c r="U107" s="323"/>
      <c r="V107" s="323"/>
      <c r="W107" s="323"/>
      <c r="X107" s="329"/>
      <c r="Y107" s="323"/>
      <c r="Z107" s="323"/>
      <c r="AA107" s="323"/>
      <c r="AB107" s="323"/>
      <c r="AC107" s="265">
        <v>1.86</v>
      </c>
      <c r="AD107" s="334"/>
      <c r="AE107" s="323"/>
      <c r="AF107" s="323"/>
      <c r="AG107" s="323"/>
      <c r="AH107" s="323"/>
      <c r="AI107" s="323"/>
      <c r="AJ107" s="323"/>
      <c r="AK107" s="323"/>
      <c r="AL107" s="323"/>
      <c r="AM107" s="323"/>
      <c r="AN107" s="317"/>
      <c r="AO107" s="317"/>
      <c r="AP107" s="317"/>
      <c r="AQ107" s="323"/>
      <c r="AR107" s="323"/>
      <c r="AS107" s="323"/>
      <c r="AT107" s="323"/>
      <c r="AU107" s="323"/>
      <c r="AV107" s="323"/>
      <c r="AW107" s="315"/>
      <c r="AX107" s="315"/>
      <c r="AY107" s="315"/>
      <c r="AZ107" s="315"/>
      <c r="BA107" s="315"/>
      <c r="BB107" s="323"/>
      <c r="BC107" s="323"/>
      <c r="BD107" s="323"/>
      <c r="BE107" s="323"/>
      <c r="BF107" s="323"/>
      <c r="BH107" s="323"/>
      <c r="BL107" s="323"/>
      <c r="BM107" s="323"/>
      <c r="BN107" s="323"/>
      <c r="BO107" s="323"/>
      <c r="BP107" s="323"/>
      <c r="BQ107" s="323"/>
      <c r="BR107" s="323"/>
      <c r="BS107" s="323"/>
      <c r="BT107" s="323"/>
      <c r="BU107" s="323"/>
      <c r="BV107" s="323"/>
      <c r="BW107" s="323"/>
      <c r="BX107" s="323"/>
      <c r="BY107" s="323"/>
      <c r="BZ107" s="323"/>
      <c r="CA107" s="323"/>
      <c r="CB107" s="315"/>
      <c r="CC107" s="315"/>
      <c r="CD107" s="315"/>
      <c r="CE107" s="315"/>
      <c r="CG107" s="323"/>
      <c r="CH107" s="323"/>
      <c r="CI107" s="323"/>
      <c r="CJ107" s="323"/>
      <c r="CK107" s="323"/>
      <c r="CL107" s="323"/>
      <c r="CM107" s="323"/>
      <c r="CN107" s="323"/>
      <c r="CO107" s="323"/>
      <c r="CP107" s="323"/>
      <c r="CQ107" s="323"/>
      <c r="CR107" s="323"/>
      <c r="CS107" s="323"/>
      <c r="DA107" s="323"/>
      <c r="DE107" s="323"/>
      <c r="DF107" s="323"/>
      <c r="DN107" s="323"/>
      <c r="FP107" s="321"/>
      <c r="FQ107" s="321"/>
      <c r="FR107" s="321"/>
      <c r="FS107" s="321"/>
      <c r="GL107" s="291">
        <v>0</v>
      </c>
    </row>
    <row r="108" spans="3:257" ht="14.25" customHeight="1">
      <c r="C108" s="327"/>
      <c r="D108" s="323"/>
      <c r="E108" s="323"/>
      <c r="F108" s="323"/>
      <c r="G108" s="323"/>
      <c r="L108" s="323"/>
      <c r="M108" s="323"/>
      <c r="N108" s="323"/>
      <c r="O108" s="323"/>
      <c r="P108" s="323"/>
      <c r="Q108" s="323"/>
      <c r="R108" s="323"/>
      <c r="S108" s="323"/>
      <c r="T108" s="323"/>
      <c r="U108" s="323"/>
      <c r="V108" s="323"/>
      <c r="W108" s="323"/>
      <c r="X108" s="329"/>
      <c r="Y108" s="323"/>
      <c r="Z108" s="323"/>
      <c r="AA108" s="323"/>
      <c r="AB108" s="323"/>
      <c r="AC108" s="265">
        <v>1.87</v>
      </c>
      <c r="AD108" s="334"/>
      <c r="AE108" s="323"/>
      <c r="AF108" s="323"/>
      <c r="AG108" s="323"/>
      <c r="AH108" s="323"/>
      <c r="AI108" s="323"/>
      <c r="AJ108" s="323"/>
      <c r="AK108" s="323"/>
      <c r="AL108" s="323"/>
      <c r="AM108" s="323"/>
      <c r="AN108" s="317"/>
      <c r="AO108" s="317"/>
      <c r="AP108" s="317"/>
      <c r="AQ108" s="323"/>
      <c r="AR108" s="323"/>
      <c r="AS108" s="323"/>
      <c r="AT108" s="323"/>
      <c r="AU108" s="323"/>
      <c r="AV108" s="323"/>
      <c r="AW108" s="315"/>
      <c r="AX108" s="315"/>
      <c r="AY108" s="315"/>
      <c r="AZ108" s="315"/>
      <c r="BA108" s="315"/>
      <c r="BB108" s="323"/>
      <c r="BC108" s="323"/>
      <c r="BD108" s="323"/>
      <c r="BE108" s="323"/>
      <c r="BF108" s="323"/>
      <c r="BH108" s="323"/>
      <c r="BL108" s="323"/>
      <c r="BM108" s="323"/>
      <c r="BN108" s="323"/>
      <c r="BO108" s="323"/>
      <c r="BP108" s="323"/>
      <c r="BQ108" s="323"/>
      <c r="BR108" s="323"/>
      <c r="BS108" s="323"/>
      <c r="BT108" s="323"/>
      <c r="BU108" s="323"/>
      <c r="BV108" s="323"/>
      <c r="BW108" s="323"/>
      <c r="BX108" s="323"/>
      <c r="BY108" s="323"/>
      <c r="BZ108" s="323"/>
      <c r="CA108" s="323"/>
      <c r="CB108" s="315"/>
      <c r="CC108" s="315"/>
      <c r="CD108" s="315"/>
      <c r="CE108" s="315"/>
      <c r="CG108" s="323"/>
      <c r="CH108" s="323"/>
      <c r="CI108" s="323"/>
      <c r="CJ108" s="323"/>
      <c r="CK108" s="323"/>
      <c r="CL108" s="323"/>
      <c r="CM108" s="323"/>
      <c r="CN108" s="323"/>
      <c r="CO108" s="323"/>
      <c r="CP108" s="323"/>
      <c r="CQ108" s="323"/>
      <c r="CR108" s="323"/>
      <c r="CS108" s="323"/>
      <c r="DA108" s="323"/>
      <c r="DE108" s="323"/>
      <c r="DF108" s="323"/>
      <c r="DN108" s="323"/>
      <c r="FP108" s="321"/>
      <c r="FQ108" s="321"/>
      <c r="FR108" s="321"/>
      <c r="FS108" s="321"/>
      <c r="HR108" s="260">
        <v>0</v>
      </c>
    </row>
    <row r="109" spans="3:257" ht="14.25" customHeight="1">
      <c r="C109" s="327"/>
      <c r="D109" s="323"/>
      <c r="E109" s="323"/>
      <c r="F109" s="323"/>
      <c r="G109" s="323"/>
      <c r="L109" s="323"/>
      <c r="M109" s="323"/>
      <c r="N109" s="323"/>
      <c r="O109" s="323"/>
      <c r="P109" s="323"/>
      <c r="Q109" s="323"/>
      <c r="R109" s="323"/>
      <c r="S109" s="323"/>
      <c r="T109" s="323"/>
      <c r="U109" s="323"/>
      <c r="V109" s="323"/>
      <c r="W109" s="323"/>
      <c r="X109" s="329"/>
      <c r="Y109" s="323"/>
      <c r="Z109" s="323"/>
      <c r="AA109" s="323"/>
      <c r="AB109" s="323"/>
      <c r="AC109" s="265">
        <v>1.89</v>
      </c>
      <c r="AD109" s="334"/>
      <c r="AE109" s="323"/>
      <c r="AF109" s="323"/>
      <c r="AG109" s="323"/>
      <c r="AH109" s="323"/>
      <c r="AI109" s="323"/>
      <c r="AJ109" s="323"/>
      <c r="AK109" s="323"/>
      <c r="AL109" s="323"/>
      <c r="AM109" s="323"/>
      <c r="AN109" s="317"/>
      <c r="AO109" s="317"/>
      <c r="AP109" s="317"/>
      <c r="AQ109" s="323"/>
      <c r="AR109" s="323"/>
      <c r="AS109" s="323"/>
      <c r="AT109" s="323"/>
      <c r="AU109" s="323"/>
      <c r="AV109" s="323"/>
      <c r="AW109" s="315"/>
      <c r="AX109" s="315"/>
      <c r="AY109" s="315"/>
      <c r="AZ109" s="315"/>
      <c r="BA109" s="315"/>
      <c r="BB109" s="323"/>
      <c r="BC109" s="323"/>
      <c r="BD109" s="323"/>
      <c r="BE109" s="323"/>
      <c r="BF109" s="323"/>
      <c r="BH109" s="323"/>
      <c r="BL109" s="323"/>
      <c r="BM109" s="323"/>
      <c r="BN109" s="323"/>
      <c r="BO109" s="323"/>
      <c r="BP109" s="323"/>
      <c r="BQ109" s="323"/>
      <c r="BR109" s="323"/>
      <c r="BS109" s="323"/>
      <c r="BT109" s="323"/>
      <c r="BU109" s="323"/>
      <c r="BV109" s="323"/>
      <c r="BW109" s="323"/>
      <c r="BX109" s="323"/>
      <c r="BY109" s="323"/>
      <c r="BZ109" s="323"/>
      <c r="CA109" s="323"/>
      <c r="CB109" s="315"/>
      <c r="CC109" s="315"/>
      <c r="CD109" s="315"/>
      <c r="CE109" s="315"/>
      <c r="CG109" s="323"/>
      <c r="CH109" s="323"/>
      <c r="CI109" s="323"/>
      <c r="CJ109" s="323"/>
      <c r="CK109" s="323"/>
      <c r="CL109" s="323"/>
      <c r="CM109" s="323"/>
      <c r="CN109" s="323"/>
      <c r="CO109" s="323"/>
      <c r="CP109" s="323"/>
      <c r="CQ109" s="323"/>
      <c r="CR109" s="323"/>
      <c r="CS109" s="323"/>
      <c r="DA109" s="323"/>
      <c r="DE109" s="323"/>
      <c r="DF109" s="323"/>
      <c r="DN109" s="323"/>
      <c r="FP109" s="321">
        <v>0</v>
      </c>
      <c r="FQ109" s="321"/>
      <c r="FR109" s="321"/>
      <c r="FS109" s="321"/>
      <c r="GQ109" s="291">
        <v>0</v>
      </c>
    </row>
    <row r="110" spans="3:257" ht="14.25" customHeight="1">
      <c r="C110" s="327"/>
      <c r="D110" s="323"/>
      <c r="E110" s="323"/>
      <c r="F110" s="323"/>
      <c r="G110" s="323"/>
      <c r="L110" s="323"/>
      <c r="M110" s="323"/>
      <c r="N110" s="323"/>
      <c r="O110" s="323"/>
      <c r="P110" s="323"/>
      <c r="Q110" s="323"/>
      <c r="R110" s="323"/>
      <c r="S110" s="323"/>
      <c r="T110" s="323"/>
      <c r="U110" s="323"/>
      <c r="V110" s="323"/>
      <c r="W110" s="323"/>
      <c r="X110" s="329"/>
      <c r="Y110" s="323"/>
      <c r="Z110" s="323"/>
      <c r="AA110" s="323"/>
      <c r="AB110" s="323"/>
      <c r="AC110" s="265">
        <v>1.9</v>
      </c>
      <c r="AD110" s="334"/>
      <c r="AE110" s="323"/>
      <c r="AF110" s="323"/>
      <c r="AG110" s="323"/>
      <c r="AH110" s="323"/>
      <c r="AI110" s="323"/>
      <c r="AJ110" s="323"/>
      <c r="AK110" s="323"/>
      <c r="AL110" s="323"/>
      <c r="AM110" s="323"/>
      <c r="AN110" s="317"/>
      <c r="AO110" s="317"/>
      <c r="AP110" s="317"/>
      <c r="AQ110" s="323"/>
      <c r="AR110" s="323"/>
      <c r="AS110" s="323"/>
      <c r="AT110" s="323"/>
      <c r="AU110" s="323"/>
      <c r="AV110" s="323"/>
      <c r="AW110" s="315"/>
      <c r="AX110" s="315"/>
      <c r="AY110" s="315"/>
      <c r="AZ110" s="315"/>
      <c r="BA110" s="315"/>
      <c r="BB110" s="323"/>
      <c r="BC110" s="323"/>
      <c r="BD110" s="323"/>
      <c r="BE110" s="323"/>
      <c r="BF110" s="323"/>
      <c r="BH110" s="323"/>
      <c r="BL110" s="323"/>
      <c r="BM110" s="323"/>
      <c r="BN110" s="323"/>
      <c r="BO110" s="323"/>
      <c r="BP110" s="323"/>
      <c r="BQ110" s="323"/>
      <c r="BR110" s="323"/>
      <c r="BS110" s="323"/>
      <c r="BT110" s="323"/>
      <c r="BU110" s="323"/>
      <c r="BV110" s="323"/>
      <c r="BW110" s="323"/>
      <c r="BX110" s="323"/>
      <c r="BY110" s="323"/>
      <c r="BZ110" s="323"/>
      <c r="CA110" s="323"/>
      <c r="CB110" s="315"/>
      <c r="CC110" s="315"/>
      <c r="CD110" s="315"/>
      <c r="CE110" s="315"/>
      <c r="CG110" s="323"/>
      <c r="CH110" s="323"/>
      <c r="CI110" s="323"/>
      <c r="CJ110" s="323"/>
      <c r="CK110" s="323"/>
      <c r="CL110" s="323"/>
      <c r="CM110" s="323"/>
      <c r="CN110" s="323"/>
      <c r="CO110" s="323"/>
      <c r="CP110" s="323"/>
      <c r="CQ110" s="323"/>
      <c r="CR110" s="323"/>
      <c r="CS110" s="323"/>
      <c r="DA110" s="323"/>
      <c r="DE110" s="323"/>
      <c r="DF110" s="323"/>
      <c r="DN110" s="323"/>
      <c r="FP110" s="321"/>
      <c r="FQ110" s="321"/>
      <c r="FR110" s="321"/>
      <c r="FS110" s="321"/>
      <c r="GP110" s="291">
        <v>0</v>
      </c>
    </row>
    <row r="111" spans="3:257" ht="14.25" customHeight="1">
      <c r="C111" s="327"/>
      <c r="D111" s="323"/>
      <c r="E111" s="323"/>
      <c r="F111" s="323"/>
      <c r="G111" s="323"/>
      <c r="L111" s="323"/>
      <c r="M111" s="323"/>
      <c r="N111" s="323"/>
      <c r="O111" s="323"/>
      <c r="P111" s="323"/>
      <c r="Q111" s="323"/>
      <c r="R111" s="323"/>
      <c r="S111" s="323"/>
      <c r="T111" s="323"/>
      <c r="U111" s="323"/>
      <c r="V111" s="323"/>
      <c r="W111" s="323"/>
      <c r="X111" s="329"/>
      <c r="Y111" s="323"/>
      <c r="Z111" s="323"/>
      <c r="AA111" s="323"/>
      <c r="AB111" s="323"/>
      <c r="AC111" s="265">
        <v>1.98</v>
      </c>
      <c r="AD111" s="334"/>
      <c r="AE111" s="323"/>
      <c r="AF111" s="323"/>
      <c r="AG111" s="323"/>
      <c r="AH111" s="323"/>
      <c r="AI111" s="323"/>
      <c r="AJ111" s="323"/>
      <c r="AK111" s="323"/>
      <c r="AL111" s="323"/>
      <c r="AM111" s="323"/>
      <c r="AN111" s="317"/>
      <c r="AO111" s="317"/>
      <c r="AP111" s="317"/>
      <c r="AQ111" s="323"/>
      <c r="AR111" s="323"/>
      <c r="AS111" s="323"/>
      <c r="AT111" s="323"/>
      <c r="AU111" s="323"/>
      <c r="AV111" s="323"/>
      <c r="AW111" s="315"/>
      <c r="AX111" s="315"/>
      <c r="AY111" s="315"/>
      <c r="AZ111" s="315"/>
      <c r="BA111" s="315"/>
      <c r="BB111" s="323"/>
      <c r="BC111" s="323"/>
      <c r="BD111" s="323"/>
      <c r="BE111" s="323"/>
      <c r="BF111" s="323"/>
      <c r="BH111" s="323"/>
      <c r="BL111" s="323"/>
      <c r="BM111" s="323"/>
      <c r="BN111" s="323"/>
      <c r="BO111" s="323"/>
      <c r="BP111" s="323"/>
      <c r="BQ111" s="323"/>
      <c r="BR111" s="323"/>
      <c r="BS111" s="323"/>
      <c r="BT111" s="323"/>
      <c r="BU111" s="323"/>
      <c r="BV111" s="323"/>
      <c r="BW111" s="323"/>
      <c r="BX111" s="323"/>
      <c r="BY111" s="323"/>
      <c r="BZ111" s="323"/>
      <c r="CA111" s="323"/>
      <c r="CB111" s="315"/>
      <c r="CC111" s="315"/>
      <c r="CD111" s="315"/>
      <c r="CE111" s="315"/>
      <c r="CG111" s="323"/>
      <c r="CH111" s="323"/>
      <c r="CI111" s="323"/>
      <c r="CJ111" s="323"/>
      <c r="CK111" s="323"/>
      <c r="CL111" s="323"/>
      <c r="CM111" s="323"/>
      <c r="CN111" s="323"/>
      <c r="CO111" s="323"/>
      <c r="CP111" s="323"/>
      <c r="CQ111" s="323"/>
      <c r="CR111" s="323"/>
      <c r="CS111" s="323"/>
      <c r="DA111" s="323"/>
      <c r="DE111" s="323"/>
      <c r="DF111" s="323"/>
      <c r="DN111" s="323"/>
      <c r="FP111" s="321"/>
      <c r="FQ111" s="321"/>
      <c r="FR111" s="321"/>
      <c r="FS111" s="321"/>
    </row>
    <row r="112" spans="3:257" ht="14.25" customHeight="1">
      <c r="C112" s="327"/>
      <c r="D112" s="323"/>
      <c r="E112" s="323"/>
      <c r="F112" s="323"/>
      <c r="G112" s="323"/>
      <c r="L112" s="323"/>
      <c r="M112" s="323"/>
      <c r="N112" s="323"/>
      <c r="O112" s="323"/>
      <c r="P112" s="323"/>
      <c r="Q112" s="323"/>
      <c r="R112" s="323"/>
      <c r="S112" s="323"/>
      <c r="T112" s="323"/>
      <c r="U112" s="323"/>
      <c r="V112" s="323"/>
      <c r="W112" s="323"/>
      <c r="X112" s="329"/>
      <c r="Y112" s="323"/>
      <c r="Z112" s="323"/>
      <c r="AA112" s="323"/>
      <c r="AB112" s="323"/>
      <c r="AC112" s="265">
        <v>2.0099999999999998</v>
      </c>
      <c r="AD112" s="334"/>
      <c r="AE112" s="323"/>
      <c r="AF112" s="323"/>
      <c r="AG112" s="323"/>
      <c r="AH112" s="323"/>
      <c r="AI112" s="323"/>
      <c r="AJ112" s="323"/>
      <c r="AK112" s="323"/>
      <c r="AL112" s="323"/>
      <c r="AM112" s="323"/>
      <c r="AN112" s="317"/>
      <c r="AO112" s="317"/>
      <c r="AP112" s="317"/>
      <c r="AQ112" s="323"/>
      <c r="AR112" s="323"/>
      <c r="AS112" s="323"/>
      <c r="AT112" s="323"/>
      <c r="AU112" s="323"/>
      <c r="AV112" s="323"/>
      <c r="AW112" s="315"/>
      <c r="AX112" s="315"/>
      <c r="AY112" s="315"/>
      <c r="AZ112" s="315"/>
      <c r="BA112" s="315"/>
      <c r="BB112" s="323"/>
      <c r="BC112" s="323"/>
      <c r="BD112" s="323"/>
      <c r="BE112" s="323"/>
      <c r="BF112" s="323"/>
      <c r="BH112" s="323"/>
      <c r="BL112" s="323"/>
      <c r="BM112" s="323"/>
      <c r="BN112" s="323"/>
      <c r="BO112" s="323"/>
      <c r="BP112" s="323"/>
      <c r="BQ112" s="323"/>
      <c r="BR112" s="323"/>
      <c r="BS112" s="323"/>
      <c r="BT112" s="323"/>
      <c r="BU112" s="323"/>
      <c r="BV112" s="323"/>
      <c r="BW112" s="323"/>
      <c r="BX112" s="323"/>
      <c r="BY112" s="323"/>
      <c r="BZ112" s="323"/>
      <c r="CA112" s="323"/>
      <c r="CB112" s="315"/>
      <c r="CC112" s="315"/>
      <c r="CD112" s="315"/>
      <c r="CE112" s="315"/>
      <c r="CG112" s="323"/>
      <c r="CH112" s="323"/>
      <c r="CI112" s="323"/>
      <c r="CJ112" s="323"/>
      <c r="CK112" s="323"/>
      <c r="CL112" s="323"/>
      <c r="CM112" s="323"/>
      <c r="CN112" s="323"/>
      <c r="CO112" s="323"/>
      <c r="CP112" s="323"/>
      <c r="CQ112" s="323"/>
      <c r="CR112" s="323"/>
      <c r="CS112" s="323"/>
      <c r="DA112" s="323"/>
      <c r="DE112" s="323"/>
      <c r="DF112" s="323"/>
      <c r="DN112" s="323"/>
      <c r="FP112" s="321"/>
      <c r="FQ112" s="321"/>
      <c r="FR112" s="321"/>
      <c r="FS112" s="321"/>
      <c r="GO112" s="291">
        <v>0</v>
      </c>
      <c r="HB112" s="316">
        <v>0</v>
      </c>
      <c r="HG112" s="260">
        <v>0</v>
      </c>
      <c r="HJ112" s="260">
        <v>0</v>
      </c>
    </row>
    <row r="113" spans="2:259" ht="14.25" customHeight="1">
      <c r="C113" s="327"/>
      <c r="D113" s="323"/>
      <c r="E113" s="323"/>
      <c r="F113" s="323"/>
      <c r="G113" s="323"/>
      <c r="L113" s="323"/>
      <c r="M113" s="323"/>
      <c r="N113" s="323"/>
      <c r="O113" s="323"/>
      <c r="P113" s="323"/>
      <c r="Q113" s="323"/>
      <c r="R113" s="323"/>
      <c r="S113" s="323"/>
      <c r="T113" s="323"/>
      <c r="U113" s="323"/>
      <c r="V113" s="323"/>
      <c r="W113" s="323"/>
      <c r="X113" s="329"/>
      <c r="Y113" s="323"/>
      <c r="Z113" s="323"/>
      <c r="AA113" s="323"/>
      <c r="AB113" s="323"/>
      <c r="AC113" s="265">
        <v>2.06</v>
      </c>
      <c r="AD113" s="334"/>
      <c r="AE113" s="323"/>
      <c r="AF113" s="323"/>
      <c r="AG113" s="323"/>
      <c r="AH113" s="323"/>
      <c r="AI113" s="323"/>
      <c r="AJ113" s="323"/>
      <c r="AK113" s="323"/>
      <c r="AL113" s="323"/>
      <c r="AM113" s="323"/>
      <c r="AN113" s="317"/>
      <c r="AO113" s="317"/>
      <c r="AP113" s="317"/>
      <c r="AQ113" s="323"/>
      <c r="AR113" s="323"/>
      <c r="AS113" s="323"/>
      <c r="AT113" s="323"/>
      <c r="AU113" s="323"/>
      <c r="AV113" s="323"/>
      <c r="AW113" s="315"/>
      <c r="AX113" s="315"/>
      <c r="AY113" s="315"/>
      <c r="AZ113" s="315"/>
      <c r="BA113" s="315"/>
      <c r="BB113" s="323"/>
      <c r="BC113" s="323"/>
      <c r="BD113" s="323"/>
      <c r="BE113" s="323"/>
      <c r="BF113" s="323"/>
      <c r="BH113" s="323"/>
      <c r="BL113" s="323"/>
      <c r="BM113" s="323"/>
      <c r="BN113" s="323"/>
      <c r="BO113" s="323"/>
      <c r="BP113" s="323"/>
      <c r="BQ113" s="323"/>
      <c r="BR113" s="323"/>
      <c r="BS113" s="323"/>
      <c r="BT113" s="323"/>
      <c r="BU113" s="323"/>
      <c r="BV113" s="323"/>
      <c r="BW113" s="323"/>
      <c r="BX113" s="323"/>
      <c r="BY113" s="323"/>
      <c r="BZ113" s="323"/>
      <c r="CA113" s="323"/>
      <c r="CB113" s="315"/>
      <c r="CC113" s="315"/>
      <c r="CD113" s="315"/>
      <c r="CE113" s="315"/>
      <c r="CG113" s="323"/>
      <c r="CH113" s="323"/>
      <c r="CI113" s="323"/>
      <c r="CJ113" s="323"/>
      <c r="CK113" s="323"/>
      <c r="CL113" s="323"/>
      <c r="CM113" s="323"/>
      <c r="CN113" s="323"/>
      <c r="CO113" s="323"/>
      <c r="CP113" s="323"/>
      <c r="CQ113" s="323"/>
      <c r="CR113" s="323"/>
      <c r="CS113" s="323"/>
      <c r="CZ113" s="291">
        <v>0.05</v>
      </c>
      <c r="DA113" s="323"/>
      <c r="DE113" s="323"/>
      <c r="DF113" s="323"/>
      <c r="DN113" s="323"/>
      <c r="FP113" s="321"/>
      <c r="FQ113" s="321"/>
      <c r="FR113" s="321"/>
      <c r="FS113" s="321"/>
      <c r="GO113" s="291">
        <v>0.09</v>
      </c>
      <c r="HJ113" s="260">
        <v>0</v>
      </c>
      <c r="HV113" s="260">
        <v>0.02</v>
      </c>
      <c r="IA113" s="260">
        <v>0.02</v>
      </c>
    </row>
    <row r="114" spans="2:259" ht="14.25" customHeight="1">
      <c r="C114" s="327"/>
      <c r="D114" s="323"/>
      <c r="E114" s="323"/>
      <c r="F114" s="323"/>
      <c r="G114" s="323"/>
      <c r="L114" s="323"/>
      <c r="M114" s="323"/>
      <c r="N114" s="323"/>
      <c r="O114" s="323"/>
      <c r="P114" s="323"/>
      <c r="Q114" s="323"/>
      <c r="R114" s="323"/>
      <c r="S114" s="323"/>
      <c r="T114" s="323"/>
      <c r="U114" s="323"/>
      <c r="V114" s="323"/>
      <c r="W114" s="323"/>
      <c r="X114" s="329"/>
      <c r="Y114" s="323"/>
      <c r="Z114" s="323"/>
      <c r="AA114" s="323"/>
      <c r="AB114" s="323"/>
      <c r="AC114" s="265">
        <v>2.0699999999999998</v>
      </c>
      <c r="AD114" s="334"/>
      <c r="AE114" s="323"/>
      <c r="AF114" s="323"/>
      <c r="AG114" s="323"/>
      <c r="AH114" s="323"/>
      <c r="AI114" s="323"/>
      <c r="AJ114" s="323"/>
      <c r="AK114" s="323"/>
      <c r="AL114" s="323"/>
      <c r="AM114" s="323"/>
      <c r="AN114" s="317"/>
      <c r="AO114" s="317"/>
      <c r="AP114" s="317"/>
      <c r="AQ114" s="323"/>
      <c r="AR114" s="323"/>
      <c r="AS114" s="323"/>
      <c r="AT114" s="323"/>
      <c r="AU114" s="323"/>
      <c r="AV114" s="323"/>
      <c r="AW114" s="315"/>
      <c r="AX114" s="315"/>
      <c r="AY114" s="315"/>
      <c r="AZ114" s="315"/>
      <c r="BA114" s="315"/>
      <c r="BB114" s="323"/>
      <c r="BC114" s="323"/>
      <c r="BD114" s="323"/>
      <c r="BE114" s="323"/>
      <c r="BF114" s="323"/>
      <c r="BH114" s="323"/>
      <c r="BL114" s="323"/>
      <c r="BM114" s="323"/>
      <c r="BN114" s="323"/>
      <c r="BO114" s="323"/>
      <c r="BP114" s="323"/>
      <c r="BQ114" s="323"/>
      <c r="BR114" s="323"/>
      <c r="BS114" s="323"/>
      <c r="BT114" s="323"/>
      <c r="BU114" s="323"/>
      <c r="BV114" s="323"/>
      <c r="BW114" s="323"/>
      <c r="BX114" s="323"/>
      <c r="BY114" s="323"/>
      <c r="BZ114" s="323"/>
      <c r="CA114" s="323"/>
      <c r="CB114" s="315"/>
      <c r="CC114" s="315"/>
      <c r="CD114" s="315"/>
      <c r="CE114" s="315"/>
      <c r="CG114" s="323"/>
      <c r="CH114" s="323"/>
      <c r="CI114" s="323"/>
      <c r="CJ114" s="323"/>
      <c r="CK114" s="323"/>
      <c r="CL114" s="323"/>
      <c r="CM114" s="323"/>
      <c r="CN114" s="323"/>
      <c r="CO114" s="323"/>
      <c r="CP114" s="323"/>
      <c r="CQ114" s="323"/>
      <c r="CR114" s="323"/>
      <c r="CS114" s="323"/>
      <c r="CY114" s="291">
        <v>0.06</v>
      </c>
      <c r="DA114" s="323"/>
      <c r="DE114" s="323"/>
      <c r="DF114" s="323"/>
      <c r="DN114" s="323"/>
      <c r="EQ114" s="291">
        <v>0.04</v>
      </c>
      <c r="FP114" s="321"/>
      <c r="FQ114" s="321"/>
      <c r="FR114" s="321"/>
      <c r="FS114" s="321">
        <v>0.02</v>
      </c>
    </row>
    <row r="115" spans="2:259" ht="14.25" customHeight="1">
      <c r="C115" s="327"/>
      <c r="D115" s="323"/>
      <c r="E115" s="323"/>
      <c r="F115" s="323"/>
      <c r="G115" s="323"/>
      <c r="L115" s="323"/>
      <c r="M115" s="323"/>
      <c r="N115" s="323"/>
      <c r="O115" s="323"/>
      <c r="P115" s="323"/>
      <c r="Q115" s="323"/>
      <c r="R115" s="323"/>
      <c r="S115" s="323"/>
      <c r="T115" s="323"/>
      <c r="U115" s="323"/>
      <c r="V115" s="323"/>
      <c r="W115" s="323"/>
      <c r="X115" s="329"/>
      <c r="Y115" s="323"/>
      <c r="Z115" s="323"/>
      <c r="AA115" s="323"/>
      <c r="AB115" s="323"/>
      <c r="AC115" s="265">
        <v>2.08</v>
      </c>
      <c r="AD115" s="334"/>
      <c r="AE115" s="323"/>
      <c r="AF115" s="323"/>
      <c r="AG115" s="323"/>
      <c r="AH115" s="323"/>
      <c r="AI115" s="323"/>
      <c r="AJ115" s="323"/>
      <c r="AK115" s="323"/>
      <c r="AL115" s="323"/>
      <c r="AM115" s="323"/>
      <c r="AN115" s="317"/>
      <c r="AO115" s="317"/>
      <c r="AP115" s="317"/>
      <c r="AQ115" s="323"/>
      <c r="AR115" s="323"/>
      <c r="AS115" s="323"/>
      <c r="AT115" s="323"/>
      <c r="AU115" s="323"/>
      <c r="AV115" s="323"/>
      <c r="AW115" s="315"/>
      <c r="AX115" s="315"/>
      <c r="AY115" s="315"/>
      <c r="AZ115" s="315"/>
      <c r="BA115" s="315"/>
      <c r="BB115" s="323"/>
      <c r="BC115" s="323"/>
      <c r="BD115" s="323"/>
      <c r="BE115" s="323"/>
      <c r="BF115" s="323"/>
      <c r="BH115" s="323"/>
      <c r="BL115" s="323"/>
      <c r="BM115" s="323"/>
      <c r="BN115" s="323"/>
      <c r="BO115" s="323"/>
      <c r="BP115" s="323"/>
      <c r="BQ115" s="323"/>
      <c r="BR115" s="323"/>
      <c r="BS115" s="323"/>
      <c r="BT115" s="323"/>
      <c r="BU115" s="323"/>
      <c r="BV115" s="323"/>
      <c r="BW115" s="323"/>
      <c r="BX115" s="323"/>
      <c r="BY115" s="323"/>
      <c r="BZ115" s="323"/>
      <c r="CA115" s="323"/>
      <c r="CB115" s="315"/>
      <c r="CC115" s="315"/>
      <c r="CD115" s="315"/>
      <c r="CE115" s="315"/>
      <c r="CG115" s="323"/>
      <c r="CH115" s="323"/>
      <c r="CI115" s="323"/>
      <c r="CJ115" s="323"/>
      <c r="CK115" s="323"/>
      <c r="CL115" s="323"/>
      <c r="CM115" s="323"/>
      <c r="CN115" s="323"/>
      <c r="CO115" s="323"/>
      <c r="CP115" s="323"/>
      <c r="CQ115" s="323"/>
      <c r="CR115" s="323"/>
      <c r="CS115" s="323"/>
      <c r="DA115" s="323"/>
      <c r="DE115" s="323"/>
      <c r="DF115" s="323"/>
      <c r="DN115" s="323"/>
      <c r="FP115" s="321"/>
      <c r="FQ115" s="321"/>
      <c r="FR115" s="321"/>
      <c r="FS115" s="321"/>
      <c r="HO115" s="260">
        <v>0</v>
      </c>
      <c r="HP115" s="260">
        <v>0.04</v>
      </c>
    </row>
    <row r="116" spans="2:259" ht="14.25" customHeight="1">
      <c r="C116" s="327"/>
      <c r="D116" s="323"/>
      <c r="E116" s="323"/>
      <c r="F116" s="323"/>
      <c r="G116" s="323"/>
      <c r="L116" s="323"/>
      <c r="M116" s="323"/>
      <c r="N116" s="323"/>
      <c r="O116" s="323"/>
      <c r="P116" s="323"/>
      <c r="Q116" s="323"/>
      <c r="R116" s="323"/>
      <c r="S116" s="323"/>
      <c r="T116" s="323"/>
      <c r="U116" s="323"/>
      <c r="V116" s="323"/>
      <c r="W116" s="323"/>
      <c r="X116" s="329"/>
      <c r="Y116" s="323"/>
      <c r="Z116" s="323"/>
      <c r="AA116" s="323"/>
      <c r="AB116" s="323"/>
      <c r="AC116" s="265">
        <v>2.09</v>
      </c>
      <c r="AD116" s="334"/>
      <c r="AE116" s="323"/>
      <c r="AF116" s="323"/>
      <c r="AG116" s="323"/>
      <c r="AH116" s="323"/>
      <c r="AI116" s="323"/>
      <c r="AJ116" s="323"/>
      <c r="AK116" s="323"/>
      <c r="AL116" s="323"/>
      <c r="AM116" s="323"/>
      <c r="AN116" s="317"/>
      <c r="AO116" s="317"/>
      <c r="AP116" s="317"/>
      <c r="AQ116" s="323"/>
      <c r="AR116" s="323"/>
      <c r="AS116" s="323"/>
      <c r="AT116" s="323"/>
      <c r="AU116" s="323"/>
      <c r="AV116" s="323"/>
      <c r="AW116" s="315"/>
      <c r="AX116" s="315"/>
      <c r="AY116" s="315"/>
      <c r="AZ116" s="315"/>
      <c r="BA116" s="315"/>
      <c r="BB116" s="323"/>
      <c r="BC116" s="323"/>
      <c r="BD116" s="323"/>
      <c r="BE116" s="323"/>
      <c r="BF116" s="323"/>
      <c r="BH116" s="323"/>
      <c r="BL116" s="323"/>
      <c r="BM116" s="323"/>
      <c r="BN116" s="323"/>
      <c r="BO116" s="323"/>
      <c r="BP116" s="323"/>
      <c r="BQ116" s="323"/>
      <c r="BR116" s="323"/>
      <c r="BS116" s="323"/>
      <c r="BT116" s="323"/>
      <c r="BU116" s="323"/>
      <c r="BV116" s="323"/>
      <c r="BW116" s="323"/>
      <c r="BX116" s="323"/>
      <c r="BY116" s="323"/>
      <c r="BZ116" s="323"/>
      <c r="CA116" s="323"/>
      <c r="CB116" s="315"/>
      <c r="CC116" s="315"/>
      <c r="CD116" s="315"/>
      <c r="CE116" s="315"/>
      <c r="CG116" s="323"/>
      <c r="CH116" s="323"/>
      <c r="CI116" s="323"/>
      <c r="CJ116" s="323"/>
      <c r="CK116" s="323"/>
      <c r="CL116" s="323"/>
      <c r="CM116" s="323"/>
      <c r="CN116" s="323"/>
      <c r="CO116" s="323"/>
      <c r="CP116" s="323"/>
      <c r="CQ116" s="323"/>
      <c r="CR116" s="323"/>
      <c r="CS116" s="323"/>
      <c r="DA116" s="323"/>
      <c r="DE116" s="323"/>
      <c r="DF116" s="323"/>
      <c r="DK116" s="291">
        <v>0.04</v>
      </c>
      <c r="DN116" s="323"/>
      <c r="DS116" s="291">
        <v>0.05</v>
      </c>
      <c r="FP116" s="321"/>
      <c r="FQ116" s="321"/>
      <c r="FR116" s="321"/>
      <c r="FS116" s="321"/>
      <c r="FY116" s="291">
        <v>0.02</v>
      </c>
      <c r="GN116" s="291">
        <v>0.03</v>
      </c>
      <c r="HH116" s="260">
        <v>0</v>
      </c>
      <c r="HI116" s="260">
        <v>0.03</v>
      </c>
    </row>
    <row r="117" spans="2:259" ht="14.25" customHeight="1">
      <c r="C117" s="327"/>
      <c r="D117" s="323"/>
      <c r="E117" s="323"/>
      <c r="F117" s="323"/>
      <c r="G117" s="323"/>
      <c r="L117" s="323"/>
      <c r="M117" s="323"/>
      <c r="N117" s="323"/>
      <c r="O117" s="323"/>
      <c r="P117" s="323"/>
      <c r="Q117" s="323"/>
      <c r="R117" s="323"/>
      <c r="S117" s="323"/>
      <c r="T117" s="323"/>
      <c r="U117" s="323"/>
      <c r="V117" s="323"/>
      <c r="W117" s="323"/>
      <c r="X117" s="329"/>
      <c r="Y117" s="323"/>
      <c r="Z117" s="323"/>
      <c r="AA117" s="323"/>
      <c r="AB117" s="323"/>
      <c r="AC117" s="265">
        <v>2.1</v>
      </c>
      <c r="AD117" s="334"/>
      <c r="AE117" s="323"/>
      <c r="AF117" s="323"/>
      <c r="AG117" s="323"/>
      <c r="AH117" s="323"/>
      <c r="AI117" s="323"/>
      <c r="AJ117" s="323"/>
      <c r="AK117" s="323"/>
      <c r="AL117" s="323"/>
      <c r="AM117" s="323"/>
      <c r="AN117" s="317"/>
      <c r="AO117" s="317"/>
      <c r="AP117" s="317"/>
      <c r="AQ117" s="323"/>
      <c r="AR117" s="323"/>
      <c r="AS117" s="323"/>
      <c r="AT117" s="323"/>
      <c r="AU117" s="323"/>
      <c r="AV117" s="323"/>
      <c r="AW117" s="315"/>
      <c r="AX117" s="315"/>
      <c r="AY117" s="315"/>
      <c r="AZ117" s="315"/>
      <c r="BA117" s="315"/>
      <c r="BB117" s="323"/>
      <c r="BC117" s="323"/>
      <c r="BD117" s="323"/>
      <c r="BE117" s="323"/>
      <c r="BF117" s="323"/>
      <c r="BH117" s="323"/>
      <c r="BL117" s="323"/>
      <c r="BM117" s="323"/>
      <c r="BN117" s="323"/>
      <c r="BO117" s="323"/>
      <c r="BP117" s="323"/>
      <c r="BQ117" s="323"/>
      <c r="BR117" s="323"/>
      <c r="BS117" s="323"/>
      <c r="BT117" s="323"/>
      <c r="BU117" s="323"/>
      <c r="BV117" s="323"/>
      <c r="BW117" s="323"/>
      <c r="BX117" s="323"/>
      <c r="BY117" s="323"/>
      <c r="BZ117" s="323"/>
      <c r="CA117" s="323"/>
      <c r="CB117" s="315"/>
      <c r="CC117" s="315"/>
      <c r="CD117" s="315"/>
      <c r="CE117" s="315"/>
      <c r="CG117" s="323"/>
      <c r="CH117" s="323"/>
      <c r="CI117" s="323"/>
      <c r="CJ117" s="323"/>
      <c r="CK117" s="323"/>
      <c r="CL117" s="323"/>
      <c r="CM117" s="323"/>
      <c r="CN117" s="323"/>
      <c r="CO117" s="323"/>
      <c r="CP117" s="323"/>
      <c r="CQ117" s="323"/>
      <c r="CR117" s="323"/>
      <c r="CS117" s="323"/>
      <c r="DA117" s="323"/>
      <c r="DE117" s="323"/>
      <c r="DF117" s="323"/>
      <c r="DN117" s="323"/>
      <c r="FP117" s="321"/>
      <c r="FQ117" s="321">
        <v>0.03</v>
      </c>
      <c r="FR117" s="321"/>
      <c r="FS117" s="321"/>
    </row>
    <row r="118" spans="2:259" ht="15" customHeight="1">
      <c r="C118" s="327"/>
      <c r="D118" s="323"/>
      <c r="E118" s="323"/>
      <c r="F118" s="323"/>
      <c r="G118" s="323"/>
      <c r="L118" s="323"/>
      <c r="M118" s="323"/>
      <c r="N118" s="323"/>
      <c r="O118" s="323"/>
      <c r="P118" s="323"/>
      <c r="Q118" s="323"/>
      <c r="R118" s="323"/>
      <c r="S118" s="323"/>
      <c r="T118" s="323"/>
      <c r="U118" s="323"/>
      <c r="V118" s="323"/>
      <c r="W118" s="323"/>
      <c r="X118" s="329"/>
      <c r="Y118" s="323"/>
      <c r="Z118" s="323"/>
      <c r="AA118" s="323"/>
      <c r="AB118" s="323"/>
      <c r="AC118" s="265">
        <v>2.11</v>
      </c>
      <c r="AD118" s="334"/>
      <c r="AE118" s="323"/>
      <c r="AF118" s="323"/>
      <c r="AG118" s="323"/>
      <c r="AH118" s="323"/>
      <c r="AI118" s="323"/>
      <c r="AJ118" s="323"/>
      <c r="AK118" s="323"/>
      <c r="AL118" s="323"/>
      <c r="AM118" s="323"/>
      <c r="AN118" s="317"/>
      <c r="AO118" s="317"/>
      <c r="AP118" s="317"/>
      <c r="AQ118" s="323"/>
      <c r="AR118" s="323"/>
      <c r="AS118" s="323"/>
      <c r="AT118" s="323"/>
      <c r="AU118" s="323"/>
      <c r="AV118" s="323"/>
      <c r="AW118" s="315"/>
      <c r="AX118" s="315"/>
      <c r="AY118" s="315"/>
      <c r="AZ118" s="315"/>
      <c r="BA118" s="315"/>
      <c r="BB118" s="323"/>
      <c r="BC118" s="323"/>
      <c r="BD118" s="323"/>
      <c r="BE118" s="323"/>
      <c r="BF118" s="323"/>
      <c r="BH118" s="323"/>
      <c r="BL118" s="323"/>
      <c r="BM118" s="323"/>
      <c r="BN118" s="323"/>
      <c r="BO118" s="323"/>
      <c r="BP118" s="323"/>
      <c r="BQ118" s="323"/>
      <c r="BR118" s="323"/>
      <c r="BS118" s="323"/>
      <c r="BT118" s="323"/>
      <c r="BU118" s="323"/>
      <c r="BV118" s="323"/>
      <c r="BW118" s="323"/>
      <c r="BX118" s="323"/>
      <c r="BY118" s="323"/>
      <c r="BZ118" s="323"/>
      <c r="CA118" s="323"/>
      <c r="CB118" s="315"/>
      <c r="CC118" s="315"/>
      <c r="CD118" s="315"/>
      <c r="CE118" s="315"/>
      <c r="CG118" s="323"/>
      <c r="CH118" s="323"/>
      <c r="CI118" s="323"/>
      <c r="CJ118" s="323"/>
      <c r="CK118" s="323"/>
      <c r="CL118" s="323"/>
      <c r="CM118" s="323"/>
      <c r="CN118" s="323"/>
      <c r="CO118" s="323"/>
      <c r="CP118" s="323"/>
      <c r="CQ118" s="323"/>
      <c r="CR118" s="323"/>
      <c r="CS118" s="323"/>
      <c r="DA118" s="323"/>
      <c r="DE118" s="323"/>
      <c r="DF118" s="323"/>
      <c r="DN118" s="323"/>
      <c r="FP118" s="321"/>
      <c r="FQ118" s="321"/>
      <c r="FR118" s="321"/>
      <c r="FS118" s="321"/>
      <c r="GH118" s="291">
        <v>0</v>
      </c>
    </row>
    <row r="119" spans="2:259" ht="15" customHeight="1">
      <c r="C119" s="327"/>
      <c r="D119" s="323"/>
      <c r="E119" s="323"/>
      <c r="F119" s="323"/>
      <c r="G119" s="323"/>
      <c r="L119" s="323"/>
      <c r="M119" s="323"/>
      <c r="N119" s="323"/>
      <c r="O119" s="323"/>
      <c r="P119" s="323"/>
      <c r="Q119" s="323"/>
      <c r="R119" s="323"/>
      <c r="S119" s="323"/>
      <c r="T119" s="323"/>
      <c r="U119" s="323"/>
      <c r="V119" s="323"/>
      <c r="W119" s="323"/>
      <c r="X119" s="329"/>
      <c r="Y119" s="323"/>
      <c r="Z119" s="323"/>
      <c r="AA119" s="323"/>
      <c r="AB119" s="323"/>
      <c r="AC119" s="265">
        <v>2.13</v>
      </c>
      <c r="AD119" s="334"/>
      <c r="AE119" s="323"/>
      <c r="AF119" s="323"/>
      <c r="AG119" s="323"/>
      <c r="AH119" s="323"/>
      <c r="AI119" s="323"/>
      <c r="AJ119" s="323"/>
      <c r="AK119" s="323"/>
      <c r="AL119" s="323"/>
      <c r="AM119" s="323"/>
      <c r="AN119" s="317"/>
      <c r="AO119" s="317"/>
      <c r="AP119" s="317"/>
      <c r="AQ119" s="323"/>
      <c r="AR119" s="323"/>
      <c r="AS119" s="323"/>
      <c r="AT119" s="323"/>
      <c r="AU119" s="323"/>
      <c r="AV119" s="323"/>
      <c r="AW119" s="315"/>
      <c r="AX119" s="315"/>
      <c r="AY119" s="315"/>
      <c r="AZ119" s="315"/>
      <c r="BA119" s="315"/>
      <c r="BB119" s="323"/>
      <c r="BC119" s="323"/>
      <c r="BD119" s="323"/>
      <c r="BE119" s="323"/>
      <c r="BF119" s="323"/>
      <c r="BH119" s="323"/>
      <c r="BL119" s="323"/>
      <c r="BM119" s="323"/>
      <c r="BN119" s="323"/>
      <c r="BO119" s="323"/>
      <c r="BP119" s="323"/>
      <c r="BQ119" s="323"/>
      <c r="BR119" s="323"/>
      <c r="BS119" s="323"/>
      <c r="BT119" s="323"/>
      <c r="BU119" s="323"/>
      <c r="BV119" s="323"/>
      <c r="BW119" s="323"/>
      <c r="BX119" s="323"/>
      <c r="BY119" s="323"/>
      <c r="BZ119" s="323"/>
      <c r="CA119" s="323"/>
      <c r="CB119" s="315"/>
      <c r="CC119" s="315"/>
      <c r="CD119" s="315"/>
      <c r="CE119" s="315"/>
      <c r="CG119" s="323"/>
      <c r="CH119" s="323"/>
      <c r="CI119" s="323"/>
      <c r="CJ119" s="323"/>
      <c r="CK119" s="323"/>
      <c r="CL119" s="323"/>
      <c r="CM119" s="323"/>
      <c r="CN119" s="323"/>
      <c r="CO119" s="323"/>
      <c r="CP119" s="323"/>
      <c r="CQ119" s="323"/>
      <c r="CR119" s="323"/>
      <c r="CS119" s="323"/>
      <c r="DA119" s="323"/>
      <c r="DE119" s="323"/>
      <c r="DF119" s="323"/>
      <c r="DN119" s="323"/>
      <c r="FP119" s="321"/>
      <c r="FQ119" s="321"/>
      <c r="FR119" s="321"/>
      <c r="FS119" s="321"/>
      <c r="HU119" s="260">
        <v>0</v>
      </c>
      <c r="HW119" s="260">
        <v>0.05</v>
      </c>
      <c r="HZ119" s="260">
        <v>0</v>
      </c>
      <c r="IB119" s="260">
        <v>0.05</v>
      </c>
    </row>
    <row r="120" spans="2:259" ht="14.25" customHeight="1">
      <c r="C120" s="327"/>
      <c r="D120" s="323"/>
      <c r="E120" s="323"/>
      <c r="F120" s="323"/>
      <c r="G120" s="323"/>
      <c r="L120" s="323"/>
      <c r="M120" s="323"/>
      <c r="N120" s="323"/>
      <c r="O120" s="323"/>
      <c r="P120" s="323"/>
      <c r="Q120" s="323"/>
      <c r="R120" s="323"/>
      <c r="S120" s="323"/>
      <c r="T120" s="323"/>
      <c r="U120" s="323"/>
      <c r="V120" s="323"/>
      <c r="W120" s="323"/>
      <c r="X120" s="329"/>
      <c r="Y120" s="323"/>
      <c r="Z120" s="323"/>
      <c r="AA120" s="323"/>
      <c r="AB120" s="323"/>
      <c r="AC120" s="265">
        <v>2.14</v>
      </c>
      <c r="AD120" s="334"/>
      <c r="AE120" s="323"/>
      <c r="AF120" s="323"/>
      <c r="AG120" s="323"/>
      <c r="AH120" s="323"/>
      <c r="AI120" s="323"/>
      <c r="AJ120" s="323"/>
      <c r="AK120" s="323"/>
      <c r="AL120" s="323"/>
      <c r="AM120" s="323"/>
      <c r="AN120" s="317"/>
      <c r="AO120" s="317"/>
      <c r="AP120" s="317"/>
      <c r="AQ120" s="323"/>
      <c r="AR120" s="323"/>
      <c r="AS120" s="323"/>
      <c r="AT120" s="323"/>
      <c r="AU120" s="323"/>
      <c r="AV120" s="323"/>
      <c r="AW120" s="315"/>
      <c r="AX120" s="315"/>
      <c r="AY120" s="315"/>
      <c r="AZ120" s="315"/>
      <c r="BA120" s="315"/>
      <c r="BB120" s="323"/>
      <c r="BC120" s="323"/>
      <c r="BD120" s="323"/>
      <c r="BE120" s="323"/>
      <c r="BF120" s="323"/>
      <c r="BH120" s="323"/>
      <c r="BL120" s="323"/>
      <c r="BM120" s="323"/>
      <c r="BN120" s="323"/>
      <c r="BO120" s="323"/>
      <c r="BP120" s="323"/>
      <c r="BQ120" s="323"/>
      <c r="BR120" s="323"/>
      <c r="BS120" s="323"/>
      <c r="BT120" s="323"/>
      <c r="BU120" s="323"/>
      <c r="BV120" s="323"/>
      <c r="BW120" s="323"/>
      <c r="BX120" s="323"/>
      <c r="BY120" s="323"/>
      <c r="BZ120" s="323"/>
      <c r="CA120" s="323"/>
      <c r="CB120" s="315"/>
      <c r="CC120" s="315"/>
      <c r="CD120" s="315"/>
      <c r="CE120" s="315"/>
      <c r="CG120" s="323"/>
      <c r="CH120" s="323"/>
      <c r="CI120" s="323"/>
      <c r="CJ120" s="323"/>
      <c r="CK120" s="323"/>
      <c r="CL120" s="323"/>
      <c r="CM120" s="323"/>
      <c r="CN120" s="323"/>
      <c r="CO120" s="323"/>
      <c r="CP120" s="323"/>
      <c r="CQ120" s="323"/>
      <c r="CR120" s="323"/>
      <c r="CS120" s="323"/>
      <c r="DA120" s="323"/>
      <c r="DE120" s="323"/>
      <c r="DF120" s="323"/>
      <c r="DN120" s="323"/>
      <c r="FP120" s="321"/>
      <c r="FQ120" s="321"/>
      <c r="FR120" s="321"/>
      <c r="FS120" s="321"/>
      <c r="GG120" s="291">
        <v>0</v>
      </c>
    </row>
    <row r="121" spans="2:259">
      <c r="B121" s="291">
        <v>34.465000000000003</v>
      </c>
      <c r="C121" s="327">
        <f>B121/$B$57</f>
        <v>2.1453470276999691</v>
      </c>
      <c r="D121" s="323"/>
      <c r="E121" s="323"/>
      <c r="F121" s="323">
        <v>0.01</v>
      </c>
      <c r="G121" s="323"/>
      <c r="H121" s="315">
        <v>0</v>
      </c>
      <c r="I121" s="315">
        <v>0</v>
      </c>
      <c r="J121" s="315">
        <v>0</v>
      </c>
      <c r="N121" s="323">
        <v>2.1280000000000001</v>
      </c>
      <c r="O121" s="323">
        <v>0</v>
      </c>
      <c r="P121" s="323">
        <v>2.1440000000000001</v>
      </c>
      <c r="Q121" s="323">
        <v>0</v>
      </c>
      <c r="R121" s="323">
        <v>2.1379999999999999</v>
      </c>
      <c r="S121" s="323">
        <v>0</v>
      </c>
      <c r="T121" s="323" t="e">
        <f>ROUND(AVERAGE(C121,#REF!,#REF!),3)</f>
        <v>#REF!</v>
      </c>
      <c r="U121" s="323">
        <f t="shared" ref="U121:U137" si="0">ROUNDDOWN(AVERAGE(H121,I121,J121),2)</f>
        <v>0</v>
      </c>
      <c r="V121" s="323">
        <v>2.15</v>
      </c>
      <c r="W121" s="323">
        <v>0</v>
      </c>
      <c r="X121" s="329">
        <v>34.200000000000003</v>
      </c>
      <c r="Y121" s="323">
        <v>2.1800000000000002</v>
      </c>
      <c r="Z121" s="323">
        <v>0</v>
      </c>
      <c r="AA121" s="323">
        <v>2.17</v>
      </c>
      <c r="AB121" s="323">
        <v>0</v>
      </c>
      <c r="AC121" s="265">
        <v>2.1509999999999998</v>
      </c>
      <c r="AD121" s="334">
        <v>0</v>
      </c>
      <c r="AE121" s="323"/>
      <c r="AF121" s="323">
        <v>0</v>
      </c>
      <c r="AG121" s="323">
        <v>0</v>
      </c>
      <c r="AH121" s="323">
        <v>0</v>
      </c>
      <c r="AI121" s="323">
        <v>0</v>
      </c>
      <c r="AJ121" s="323">
        <v>0</v>
      </c>
      <c r="AK121" s="323">
        <v>0</v>
      </c>
      <c r="AL121" s="323">
        <v>0</v>
      </c>
      <c r="AM121" s="323">
        <v>0.01</v>
      </c>
      <c r="AN121" s="317">
        <v>0</v>
      </c>
      <c r="AO121" s="317">
        <v>0</v>
      </c>
      <c r="AP121" s="317">
        <v>0</v>
      </c>
      <c r="AQ121" s="323">
        <v>0</v>
      </c>
      <c r="AR121" s="323"/>
      <c r="AS121" s="323"/>
      <c r="AT121" s="323"/>
      <c r="AU121" s="323"/>
      <c r="AV121" s="323"/>
      <c r="AW121" s="315"/>
      <c r="AX121" s="315"/>
      <c r="AY121" s="315"/>
      <c r="AZ121" s="315"/>
      <c r="BA121" s="315"/>
      <c r="BB121" s="323"/>
      <c r="BC121" s="323"/>
      <c r="BD121" s="323"/>
      <c r="BE121" s="323"/>
      <c r="BF121" s="323"/>
      <c r="BH121" s="323">
        <v>0</v>
      </c>
      <c r="BL121" s="323"/>
      <c r="BM121" s="323">
        <v>0</v>
      </c>
      <c r="BN121" s="323">
        <v>0</v>
      </c>
      <c r="BO121" s="323">
        <v>0.01</v>
      </c>
      <c r="BP121" s="323"/>
      <c r="BQ121" s="323"/>
      <c r="BR121" s="323"/>
      <c r="BS121" s="323">
        <v>0.01</v>
      </c>
      <c r="BT121" s="323"/>
      <c r="BU121" s="323"/>
      <c r="BV121" s="323"/>
      <c r="BW121" s="323">
        <v>0</v>
      </c>
      <c r="BX121" s="323"/>
      <c r="BY121" s="323"/>
      <c r="BZ121" s="323">
        <v>0.01</v>
      </c>
      <c r="CA121" s="323"/>
      <c r="CB121" s="315">
        <v>0.01</v>
      </c>
      <c r="CC121" s="315">
        <v>0</v>
      </c>
      <c r="CD121" s="315"/>
      <c r="CE121" s="315"/>
      <c r="CG121" s="323">
        <v>0.01</v>
      </c>
      <c r="CH121" s="323">
        <v>0.01</v>
      </c>
      <c r="CI121" s="323">
        <v>0.01</v>
      </c>
      <c r="CJ121" s="323"/>
      <c r="CK121" s="323">
        <v>0.01</v>
      </c>
      <c r="CL121" s="323">
        <v>0.01</v>
      </c>
      <c r="CM121" s="323">
        <v>0</v>
      </c>
      <c r="CN121" s="323"/>
      <c r="CO121" s="323"/>
      <c r="CP121" s="323"/>
      <c r="CQ121" s="323"/>
      <c r="CR121" s="323"/>
      <c r="CS121" s="323"/>
      <c r="CU121" s="291">
        <v>0.01</v>
      </c>
      <c r="DA121" s="323">
        <v>0.01</v>
      </c>
      <c r="DE121" s="323"/>
      <c r="DF121" s="323"/>
      <c r="DG121" s="291">
        <v>0.01</v>
      </c>
      <c r="DI121" s="291">
        <v>0.02</v>
      </c>
      <c r="ED121" s="291">
        <v>0.04</v>
      </c>
      <c r="EF121" s="260">
        <v>0.04</v>
      </c>
      <c r="EY121" s="291">
        <v>0.03</v>
      </c>
      <c r="EZ121" s="291">
        <v>0.01</v>
      </c>
      <c r="FK121" s="291">
        <v>0.01</v>
      </c>
      <c r="FP121" s="321"/>
      <c r="FQ121" s="321"/>
      <c r="FR121" s="321"/>
      <c r="FS121" s="321"/>
    </row>
    <row r="122" spans="2:259">
      <c r="B122" s="291">
        <v>34.732999999999997</v>
      </c>
      <c r="C122" s="327">
        <f>B122/$B$57</f>
        <v>2.1620292561469028</v>
      </c>
      <c r="D122" s="323"/>
      <c r="E122" s="323"/>
      <c r="F122" s="323"/>
      <c r="G122" s="323"/>
      <c r="H122" s="315">
        <v>0</v>
      </c>
      <c r="I122" s="315">
        <v>0</v>
      </c>
      <c r="J122" s="315">
        <v>0</v>
      </c>
      <c r="N122" s="323">
        <v>2.1339999999999999</v>
      </c>
      <c r="O122" s="323">
        <v>0</v>
      </c>
      <c r="P122" s="323">
        <v>2.1509999999999998</v>
      </c>
      <c r="Q122" s="323">
        <v>0</v>
      </c>
      <c r="R122" s="323">
        <v>2.1440000000000001</v>
      </c>
      <c r="S122" s="323">
        <v>0</v>
      </c>
      <c r="T122" s="323" t="e">
        <f>ROUND(AVERAGE(C122,#REF!,#REF!),3)</f>
        <v>#REF!</v>
      </c>
      <c r="U122" s="323">
        <f t="shared" si="0"/>
        <v>0</v>
      </c>
      <c r="V122" s="323">
        <v>2.15</v>
      </c>
      <c r="W122" s="323">
        <v>0</v>
      </c>
      <c r="X122" s="329">
        <v>34.317</v>
      </c>
      <c r="Y122" s="323">
        <v>2.19</v>
      </c>
      <c r="Z122" s="323">
        <v>0</v>
      </c>
      <c r="AA122" s="323">
        <v>2.19</v>
      </c>
      <c r="AB122" s="323">
        <v>0</v>
      </c>
      <c r="AC122" s="265">
        <v>2.1589999999999998</v>
      </c>
      <c r="AD122" s="334">
        <v>0</v>
      </c>
      <c r="AE122" s="323">
        <v>0</v>
      </c>
      <c r="AF122" s="323">
        <v>0</v>
      </c>
      <c r="AG122" s="323">
        <v>0</v>
      </c>
      <c r="AH122" s="323"/>
      <c r="AI122" s="323">
        <v>0.01</v>
      </c>
      <c r="AJ122" s="323">
        <v>0</v>
      </c>
      <c r="AK122" s="323">
        <v>0</v>
      </c>
      <c r="AL122" s="323">
        <v>0.01</v>
      </c>
      <c r="AM122" s="323"/>
      <c r="AN122" s="317">
        <v>0</v>
      </c>
      <c r="AO122" s="317"/>
      <c r="AP122" s="317"/>
      <c r="AQ122" s="323"/>
      <c r="AR122" s="323"/>
      <c r="AS122" s="323"/>
      <c r="AT122" s="323"/>
      <c r="AU122" s="323"/>
      <c r="AV122" s="323"/>
      <c r="AW122" s="315"/>
      <c r="AX122" s="315">
        <v>0</v>
      </c>
      <c r="AY122" s="315"/>
      <c r="AZ122" s="315"/>
      <c r="BA122" s="315"/>
      <c r="BB122" s="323">
        <v>0</v>
      </c>
      <c r="BC122" s="323">
        <v>0</v>
      </c>
      <c r="BD122" s="323">
        <v>0</v>
      </c>
      <c r="BE122" s="323"/>
      <c r="BF122" s="323">
        <v>0</v>
      </c>
      <c r="BH122" s="323">
        <v>0</v>
      </c>
      <c r="BJ122" s="291">
        <v>0</v>
      </c>
      <c r="BK122" s="291">
        <v>0</v>
      </c>
      <c r="BL122" s="323"/>
      <c r="BM122" s="323">
        <v>0</v>
      </c>
      <c r="BN122" s="323">
        <v>0</v>
      </c>
      <c r="BO122" s="328">
        <v>0.02</v>
      </c>
      <c r="BP122" s="323"/>
      <c r="BQ122" s="323"/>
      <c r="BR122" s="323"/>
      <c r="BS122" s="323"/>
      <c r="BT122" s="323"/>
      <c r="BU122" s="323"/>
      <c r="BV122" s="323">
        <v>0.01</v>
      </c>
      <c r="BW122" s="323"/>
      <c r="BX122" s="323"/>
      <c r="BY122" s="323"/>
      <c r="BZ122" s="323"/>
      <c r="CA122" s="323"/>
      <c r="CB122" s="315"/>
      <c r="CC122" s="315">
        <v>0</v>
      </c>
      <c r="CD122" s="315"/>
      <c r="CE122" s="315"/>
      <c r="CG122" s="323"/>
      <c r="CH122" s="323"/>
      <c r="CI122" s="323"/>
      <c r="CJ122" s="323"/>
      <c r="CK122" s="323"/>
      <c r="CL122" s="323"/>
      <c r="CM122" s="323">
        <v>0</v>
      </c>
      <c r="CN122" s="323"/>
      <c r="CO122" s="323"/>
      <c r="CP122" s="323"/>
      <c r="CQ122" s="323">
        <v>0.02</v>
      </c>
      <c r="CR122" s="323">
        <v>0.02</v>
      </c>
      <c r="CS122" s="323">
        <v>0.01</v>
      </c>
      <c r="DA122" s="323">
        <v>0</v>
      </c>
      <c r="DD122" s="291">
        <v>0</v>
      </c>
      <c r="DE122" s="323"/>
      <c r="DF122" s="323"/>
      <c r="DJ122" s="291">
        <v>0.02</v>
      </c>
      <c r="DW122" s="291">
        <v>0.02</v>
      </c>
      <c r="DX122" s="291">
        <v>0.01</v>
      </c>
      <c r="DY122" s="291">
        <v>0.01</v>
      </c>
      <c r="EA122" s="291">
        <v>0.01</v>
      </c>
      <c r="EE122" s="291">
        <v>0.05</v>
      </c>
      <c r="EG122" s="291">
        <v>0.03</v>
      </c>
      <c r="EH122" s="291">
        <v>0.02</v>
      </c>
      <c r="EJ122" s="291">
        <v>0.02</v>
      </c>
      <c r="FP122" s="321"/>
      <c r="FQ122" s="321"/>
      <c r="FR122" s="321"/>
      <c r="FS122" s="321"/>
      <c r="GH122" s="291">
        <v>0.01</v>
      </c>
      <c r="GI122" s="291">
        <v>0.01</v>
      </c>
      <c r="HK122" s="260">
        <v>0.01</v>
      </c>
      <c r="HT122" s="260">
        <v>0.01</v>
      </c>
      <c r="HV122" s="260">
        <v>0.03</v>
      </c>
      <c r="HY122" s="260">
        <v>0.02</v>
      </c>
      <c r="IA122" s="260">
        <v>0.03</v>
      </c>
      <c r="II122" s="260">
        <v>0.04</v>
      </c>
      <c r="IJ122" s="260">
        <v>0.01</v>
      </c>
      <c r="IX122" s="260">
        <v>0.03</v>
      </c>
      <c r="IY122" s="260">
        <v>0.02</v>
      </c>
    </row>
    <row r="123" spans="2:259" s="321" customFormat="1">
      <c r="B123" s="321">
        <v>35.450000000000003</v>
      </c>
      <c r="C123" s="327">
        <v>2.2000000000000002</v>
      </c>
      <c r="D123" s="356" t="s">
        <v>802</v>
      </c>
      <c r="E123" s="324" t="s">
        <v>802</v>
      </c>
      <c r="F123" s="324">
        <v>0.02</v>
      </c>
      <c r="G123" s="324">
        <v>0.02</v>
      </c>
      <c r="H123" s="333">
        <v>0</v>
      </c>
      <c r="I123" s="333">
        <v>0</v>
      </c>
      <c r="J123" s="333">
        <v>0</v>
      </c>
      <c r="K123" s="321" t="s">
        <v>721</v>
      </c>
      <c r="N123" s="324">
        <v>2.1930000000000001</v>
      </c>
      <c r="O123" s="324">
        <v>0</v>
      </c>
      <c r="P123" s="324">
        <v>2.1669999999999998</v>
      </c>
      <c r="Q123" s="324">
        <v>0</v>
      </c>
      <c r="R123" s="324">
        <v>2.1589999999999998</v>
      </c>
      <c r="S123" s="324">
        <v>0</v>
      </c>
      <c r="T123" s="324" t="e">
        <f>ROUND(AVERAGE(C123,#REF!,#REF!),3)</f>
        <v>#REF!</v>
      </c>
      <c r="U123" s="324">
        <f t="shared" si="0"/>
        <v>0</v>
      </c>
      <c r="V123" s="324">
        <v>2.21</v>
      </c>
      <c r="W123" s="324">
        <v>0</v>
      </c>
      <c r="X123" s="350">
        <v>34.549999999999997</v>
      </c>
      <c r="Y123" s="324">
        <v>2.2000000000000002</v>
      </c>
      <c r="Z123" s="324">
        <v>0</v>
      </c>
      <c r="AA123" s="324">
        <v>2.21</v>
      </c>
      <c r="AB123" s="324">
        <v>0</v>
      </c>
      <c r="AC123" s="265">
        <v>2.1739999999999999</v>
      </c>
      <c r="AD123" s="351">
        <v>0</v>
      </c>
      <c r="AE123" s="324">
        <v>0</v>
      </c>
      <c r="AF123" s="324">
        <v>0</v>
      </c>
      <c r="AG123" s="324">
        <v>0</v>
      </c>
      <c r="AH123" s="324"/>
      <c r="AI123" s="324"/>
      <c r="AJ123" s="324">
        <v>0</v>
      </c>
      <c r="AK123" s="324">
        <v>0</v>
      </c>
      <c r="AL123" s="324">
        <v>0</v>
      </c>
      <c r="AM123" s="324">
        <v>0</v>
      </c>
      <c r="AN123" s="352">
        <v>0</v>
      </c>
      <c r="AO123" s="352"/>
      <c r="AP123" s="352"/>
      <c r="AQ123" s="324"/>
      <c r="AR123" s="324"/>
      <c r="AS123" s="324"/>
      <c r="AT123" s="324">
        <v>0</v>
      </c>
      <c r="AU123" s="324">
        <v>0</v>
      </c>
      <c r="AV123" s="324">
        <v>0</v>
      </c>
      <c r="AW123" s="333"/>
      <c r="AX123" s="333">
        <v>0</v>
      </c>
      <c r="AY123" s="333">
        <v>0</v>
      </c>
      <c r="AZ123" s="333"/>
      <c r="BA123" s="333"/>
      <c r="BB123" s="324">
        <v>0</v>
      </c>
      <c r="BC123" s="324">
        <v>0</v>
      </c>
      <c r="BD123" s="324">
        <v>0</v>
      </c>
      <c r="BE123" s="324">
        <v>0</v>
      </c>
      <c r="BF123" s="324">
        <v>0</v>
      </c>
      <c r="BH123" s="324"/>
      <c r="BL123" s="324">
        <v>0</v>
      </c>
      <c r="BM123" s="324"/>
      <c r="BN123" s="324"/>
      <c r="BO123" s="324"/>
      <c r="BP123" s="324"/>
      <c r="BQ123" s="324">
        <v>0.01</v>
      </c>
      <c r="BR123" s="324"/>
      <c r="BS123" s="324">
        <v>0</v>
      </c>
      <c r="BT123" s="324">
        <v>0.01</v>
      </c>
      <c r="BU123" s="324">
        <v>0</v>
      </c>
      <c r="BV123" s="324">
        <v>0</v>
      </c>
      <c r="BW123" s="324"/>
      <c r="BX123" s="324">
        <v>0</v>
      </c>
      <c r="BY123" s="324">
        <v>0.01</v>
      </c>
      <c r="BZ123" s="324"/>
      <c r="CA123" s="324">
        <v>0.01</v>
      </c>
      <c r="CB123" s="333"/>
      <c r="CC123" s="333"/>
      <c r="CD123" s="333"/>
      <c r="CE123" s="333">
        <v>0</v>
      </c>
      <c r="CG123" s="324"/>
      <c r="CH123" s="324"/>
      <c r="CI123" s="324">
        <v>0.01</v>
      </c>
      <c r="CJ123" s="324"/>
      <c r="CK123" s="324"/>
      <c r="CL123" s="324"/>
      <c r="CM123" s="324"/>
      <c r="CN123" s="324"/>
      <c r="CO123" s="324"/>
      <c r="CP123" s="324"/>
      <c r="CQ123" s="356">
        <v>7.0000000000000007E-2</v>
      </c>
      <c r="CR123" s="356">
        <v>0.06</v>
      </c>
      <c r="CS123" s="356">
        <v>0.06</v>
      </c>
      <c r="CT123" s="321" t="s">
        <v>803</v>
      </c>
      <c r="CU123" s="321">
        <v>0</v>
      </c>
      <c r="CW123" s="321" t="s">
        <v>804</v>
      </c>
      <c r="CX123" s="357" t="s">
        <v>805</v>
      </c>
      <c r="CY123" s="357">
        <v>0.03</v>
      </c>
      <c r="CZ123" s="357"/>
      <c r="DA123" s="324">
        <v>0</v>
      </c>
      <c r="DB123" s="321">
        <v>0.01</v>
      </c>
      <c r="DC123" s="321">
        <v>0.01</v>
      </c>
      <c r="DD123" s="321">
        <v>0</v>
      </c>
      <c r="DE123" s="324">
        <v>0</v>
      </c>
      <c r="DF123" s="324">
        <v>0</v>
      </c>
      <c r="DG123" s="321">
        <v>0</v>
      </c>
      <c r="DI123" s="321">
        <v>0</v>
      </c>
      <c r="DL123" s="321">
        <v>0.03</v>
      </c>
      <c r="DM123" s="321">
        <v>0.02</v>
      </c>
      <c r="DN123" s="358" t="s">
        <v>806</v>
      </c>
      <c r="DO123" s="321">
        <v>0.02</v>
      </c>
      <c r="EB123" s="321">
        <v>0.01</v>
      </c>
      <c r="EF123" s="266"/>
      <c r="EK123" s="321">
        <v>0.05</v>
      </c>
      <c r="EP123" s="321">
        <v>0.01</v>
      </c>
      <c r="EQ123" s="321">
        <v>0.02</v>
      </c>
      <c r="ER123" s="321">
        <v>0.01</v>
      </c>
      <c r="EU123" s="321">
        <v>0.04</v>
      </c>
      <c r="EV123" s="321">
        <v>0.05</v>
      </c>
      <c r="EW123" s="321">
        <v>0.05</v>
      </c>
      <c r="EX123" s="321">
        <v>0.05</v>
      </c>
      <c r="FW123" s="266"/>
      <c r="GO123" s="321">
        <v>0.02</v>
      </c>
      <c r="GX123" s="321">
        <v>0.01</v>
      </c>
      <c r="GY123" s="321">
        <v>0.02</v>
      </c>
      <c r="GZ123" s="321">
        <v>0.02</v>
      </c>
      <c r="HB123" s="353"/>
      <c r="HC123" s="266"/>
      <c r="HD123" s="266"/>
      <c r="HE123" s="266"/>
      <c r="HF123" s="266">
        <v>0</v>
      </c>
      <c r="HG123" s="266"/>
      <c r="HH123" s="266"/>
      <c r="HI123" s="266"/>
      <c r="HJ123" s="266">
        <v>0.01</v>
      </c>
      <c r="HK123" s="266"/>
      <c r="HL123" s="266"/>
      <c r="HM123" s="266"/>
      <c r="HN123" s="266"/>
      <c r="HO123" s="266"/>
      <c r="HP123" s="266"/>
      <c r="HQ123" s="266"/>
      <c r="HR123" s="266"/>
      <c r="HS123" s="266">
        <v>0.01</v>
      </c>
      <c r="HT123" s="266"/>
      <c r="HU123" s="266"/>
      <c r="HV123" s="266"/>
      <c r="HW123" s="266"/>
      <c r="HX123" s="266">
        <v>0.02</v>
      </c>
      <c r="HY123" s="266"/>
      <c r="HZ123" s="266"/>
      <c r="IA123" s="266"/>
      <c r="IB123" s="266"/>
      <c r="IC123" s="266"/>
      <c r="ID123" s="266"/>
      <c r="IE123" s="266"/>
      <c r="IF123" s="266"/>
      <c r="IG123" s="266"/>
      <c r="IH123" s="266"/>
      <c r="II123" s="266"/>
      <c r="IJ123" s="266"/>
      <c r="IK123" s="266"/>
      <c r="IL123" s="266">
        <v>0.02</v>
      </c>
      <c r="IM123" s="266"/>
      <c r="IN123" s="266"/>
      <c r="IO123" s="266"/>
      <c r="IP123" s="266"/>
      <c r="IQ123" s="266"/>
      <c r="IR123" s="266"/>
      <c r="IS123" s="266"/>
      <c r="IT123" s="266"/>
      <c r="IU123" s="266"/>
      <c r="IV123" s="266"/>
      <c r="IW123" s="266"/>
      <c r="IX123" s="266"/>
      <c r="IY123" s="266"/>
    </row>
    <row r="124" spans="2:259" s="321" customFormat="1">
      <c r="C124" s="327"/>
      <c r="D124" s="356"/>
      <c r="E124" s="324"/>
      <c r="F124" s="324"/>
      <c r="G124" s="324"/>
      <c r="H124" s="333"/>
      <c r="I124" s="333"/>
      <c r="J124" s="333"/>
      <c r="N124" s="324"/>
      <c r="O124" s="324"/>
      <c r="P124" s="324"/>
      <c r="Q124" s="324"/>
      <c r="R124" s="324"/>
      <c r="S124" s="324"/>
      <c r="T124" s="324"/>
      <c r="U124" s="324"/>
      <c r="V124" s="324"/>
      <c r="W124" s="324"/>
      <c r="X124" s="350"/>
      <c r="Y124" s="324"/>
      <c r="Z124" s="324"/>
      <c r="AA124" s="324"/>
      <c r="AB124" s="324"/>
      <c r="AC124" s="265">
        <v>2.1800000000000002</v>
      </c>
      <c r="AD124" s="351"/>
      <c r="AE124" s="324"/>
      <c r="AF124" s="324"/>
      <c r="AG124" s="324"/>
      <c r="AH124" s="324"/>
      <c r="AI124" s="324"/>
      <c r="AJ124" s="324"/>
      <c r="AK124" s="324"/>
      <c r="AL124" s="324"/>
      <c r="AM124" s="324"/>
      <c r="AN124" s="352"/>
      <c r="AO124" s="352"/>
      <c r="AP124" s="352"/>
      <c r="AQ124" s="324"/>
      <c r="AR124" s="324"/>
      <c r="AS124" s="324"/>
      <c r="AT124" s="324"/>
      <c r="AU124" s="324"/>
      <c r="AV124" s="324"/>
      <c r="AW124" s="333"/>
      <c r="AX124" s="333"/>
      <c r="AY124" s="333"/>
      <c r="AZ124" s="333"/>
      <c r="BA124" s="333"/>
      <c r="BB124" s="324"/>
      <c r="BC124" s="324"/>
      <c r="BD124" s="324"/>
      <c r="BE124" s="324"/>
      <c r="BF124" s="324"/>
      <c r="BH124" s="324"/>
      <c r="BL124" s="324"/>
      <c r="BM124" s="324"/>
      <c r="BN124" s="324"/>
      <c r="BO124" s="324"/>
      <c r="BP124" s="324"/>
      <c r="BQ124" s="324"/>
      <c r="BR124" s="324"/>
      <c r="BS124" s="324"/>
      <c r="BT124" s="324"/>
      <c r="BU124" s="324"/>
      <c r="BV124" s="324"/>
      <c r="BW124" s="324"/>
      <c r="BX124" s="324"/>
      <c r="BY124" s="324"/>
      <c r="BZ124" s="324"/>
      <c r="CA124" s="324"/>
      <c r="CB124" s="333"/>
      <c r="CC124" s="333"/>
      <c r="CD124" s="333"/>
      <c r="CE124" s="333"/>
      <c r="CG124" s="324"/>
      <c r="CH124" s="324"/>
      <c r="CI124" s="324"/>
      <c r="CJ124" s="324"/>
      <c r="CK124" s="324"/>
      <c r="CL124" s="324"/>
      <c r="CM124" s="324"/>
      <c r="CN124" s="324"/>
      <c r="CO124" s="324"/>
      <c r="CP124" s="324"/>
      <c r="CQ124" s="356"/>
      <c r="CR124" s="356"/>
      <c r="CS124" s="356"/>
      <c r="CX124" s="357"/>
      <c r="CY124" s="357">
        <v>0</v>
      </c>
      <c r="CZ124" s="357">
        <v>0.05</v>
      </c>
      <c r="DA124" s="324"/>
      <c r="DE124" s="324"/>
      <c r="DF124" s="324"/>
      <c r="DN124" s="358"/>
      <c r="EF124" s="266"/>
      <c r="FS124" s="321">
        <v>0.02</v>
      </c>
      <c r="FW124" s="266"/>
      <c r="GG124" s="321">
        <v>0</v>
      </c>
      <c r="HB124" s="353">
        <v>0.02</v>
      </c>
      <c r="HC124" s="266">
        <v>0.01</v>
      </c>
      <c r="HD124" s="266"/>
      <c r="HE124" s="266"/>
      <c r="HF124" s="266"/>
      <c r="HG124" s="266"/>
      <c r="HH124" s="266"/>
      <c r="HI124" s="266"/>
      <c r="HJ124" s="266"/>
      <c r="HK124" s="266"/>
      <c r="HL124" s="266"/>
      <c r="HM124" s="266"/>
      <c r="HN124" s="266"/>
      <c r="HO124" s="266"/>
      <c r="HP124" s="266"/>
      <c r="HQ124" s="266"/>
      <c r="HR124" s="266"/>
      <c r="HS124" s="266"/>
      <c r="HT124" s="266"/>
      <c r="HU124" s="266"/>
      <c r="HV124" s="266"/>
      <c r="HW124" s="266"/>
      <c r="HX124" s="266"/>
      <c r="HY124" s="266"/>
      <c r="HZ124" s="266"/>
      <c r="IA124" s="266"/>
      <c r="IB124" s="266"/>
      <c r="IC124" s="266"/>
      <c r="ID124" s="266"/>
      <c r="IE124" s="266"/>
      <c r="IF124" s="266"/>
      <c r="IG124" s="266"/>
      <c r="IH124" s="266"/>
      <c r="II124" s="266"/>
      <c r="IJ124" s="266"/>
      <c r="IK124" s="266">
        <v>0.02</v>
      </c>
      <c r="IL124" s="266"/>
      <c r="IM124" s="266">
        <v>0.03</v>
      </c>
      <c r="IN124" s="266"/>
      <c r="IO124" s="266"/>
      <c r="IP124" s="266"/>
      <c r="IQ124" s="266">
        <v>0.01</v>
      </c>
      <c r="IR124" s="266">
        <v>0.01</v>
      </c>
      <c r="IS124" s="266"/>
      <c r="IT124" s="266"/>
      <c r="IU124" s="266"/>
      <c r="IV124" s="266"/>
      <c r="IW124" s="266"/>
      <c r="IX124" s="266"/>
      <c r="IY124" s="266"/>
    </row>
    <row r="125" spans="2:259" s="321" customFormat="1">
      <c r="C125" s="327"/>
      <c r="D125" s="356"/>
      <c r="E125" s="324"/>
      <c r="F125" s="324"/>
      <c r="G125" s="324"/>
      <c r="H125" s="333"/>
      <c r="I125" s="333"/>
      <c r="J125" s="333"/>
      <c r="N125" s="324"/>
      <c r="O125" s="324"/>
      <c r="P125" s="324"/>
      <c r="Q125" s="324"/>
      <c r="R125" s="324"/>
      <c r="S125" s="324"/>
      <c r="T125" s="324"/>
      <c r="U125" s="324"/>
      <c r="V125" s="324"/>
      <c r="W125" s="324"/>
      <c r="X125" s="350"/>
      <c r="Y125" s="324"/>
      <c r="Z125" s="324"/>
      <c r="AA125" s="324"/>
      <c r="AB125" s="324"/>
      <c r="AC125" s="265">
        <v>2.19</v>
      </c>
      <c r="AD125" s="351"/>
      <c r="AE125" s="324"/>
      <c r="AF125" s="324"/>
      <c r="AG125" s="324"/>
      <c r="AH125" s="324"/>
      <c r="AI125" s="324"/>
      <c r="AJ125" s="324"/>
      <c r="AK125" s="324"/>
      <c r="AL125" s="324"/>
      <c r="AM125" s="324"/>
      <c r="AN125" s="352"/>
      <c r="AO125" s="352"/>
      <c r="AP125" s="352"/>
      <c r="AQ125" s="324"/>
      <c r="AR125" s="324"/>
      <c r="AS125" s="324"/>
      <c r="AT125" s="324"/>
      <c r="AU125" s="324"/>
      <c r="AV125" s="324"/>
      <c r="AW125" s="333"/>
      <c r="AX125" s="333"/>
      <c r="AY125" s="333"/>
      <c r="AZ125" s="333"/>
      <c r="BA125" s="333"/>
      <c r="BB125" s="324"/>
      <c r="BC125" s="324"/>
      <c r="BD125" s="324"/>
      <c r="BE125" s="324"/>
      <c r="BF125" s="324"/>
      <c r="BH125" s="324"/>
      <c r="BL125" s="324"/>
      <c r="BM125" s="324"/>
      <c r="BN125" s="324"/>
      <c r="BO125" s="324"/>
      <c r="BP125" s="324"/>
      <c r="BQ125" s="324"/>
      <c r="BR125" s="324"/>
      <c r="BS125" s="324"/>
      <c r="BT125" s="324"/>
      <c r="BU125" s="324"/>
      <c r="BV125" s="324"/>
      <c r="BW125" s="324"/>
      <c r="BX125" s="324"/>
      <c r="BY125" s="324"/>
      <c r="BZ125" s="324"/>
      <c r="CA125" s="324"/>
      <c r="CB125" s="333"/>
      <c r="CC125" s="333"/>
      <c r="CD125" s="333"/>
      <c r="CE125" s="333"/>
      <c r="CG125" s="324"/>
      <c r="CH125" s="324"/>
      <c r="CI125" s="324"/>
      <c r="CJ125" s="324"/>
      <c r="CK125" s="324"/>
      <c r="CL125" s="324"/>
      <c r="CM125" s="324"/>
      <c r="CN125" s="324"/>
      <c r="CO125" s="324"/>
      <c r="CP125" s="324"/>
      <c r="CQ125" s="356"/>
      <c r="CR125" s="356"/>
      <c r="CS125" s="356"/>
      <c r="CX125" s="357"/>
      <c r="CY125" s="357"/>
      <c r="CZ125" s="357"/>
      <c r="DA125" s="324"/>
      <c r="DE125" s="324"/>
      <c r="DF125" s="324"/>
      <c r="DN125" s="358"/>
      <c r="EF125" s="266"/>
      <c r="FW125" s="266"/>
      <c r="HB125" s="353"/>
      <c r="HC125" s="266"/>
      <c r="HD125" s="266"/>
      <c r="HE125" s="266"/>
      <c r="HF125" s="266"/>
      <c r="HG125" s="266">
        <v>0.01</v>
      </c>
      <c r="HH125" s="266"/>
      <c r="HI125" s="266"/>
      <c r="HJ125" s="266"/>
      <c r="HK125" s="266"/>
      <c r="HL125" s="266"/>
      <c r="HM125" s="266"/>
      <c r="HN125" s="266"/>
      <c r="HO125" s="266">
        <v>0.01</v>
      </c>
      <c r="HP125" s="266">
        <v>0.02</v>
      </c>
      <c r="HQ125" s="266"/>
      <c r="HR125" s="266"/>
      <c r="HS125" s="266"/>
      <c r="HT125" s="266"/>
      <c r="HU125" s="266"/>
      <c r="HV125" s="266"/>
      <c r="HW125" s="266"/>
      <c r="HX125" s="266"/>
      <c r="HY125" s="266"/>
      <c r="HZ125" s="266"/>
      <c r="IA125" s="266"/>
      <c r="IB125" s="266"/>
      <c r="IC125" s="266"/>
      <c r="ID125" s="266"/>
      <c r="IE125" s="266">
        <v>0.01</v>
      </c>
      <c r="IF125" s="266"/>
      <c r="IG125" s="266"/>
      <c r="IH125" s="266"/>
      <c r="II125" s="266"/>
      <c r="IJ125" s="266"/>
      <c r="IK125" s="266"/>
      <c r="IL125" s="266"/>
      <c r="IM125" s="266"/>
      <c r="IN125" s="266"/>
      <c r="IO125" s="266"/>
      <c r="IP125" s="266"/>
      <c r="IQ125" s="266"/>
      <c r="IR125" s="266"/>
      <c r="IS125" s="266"/>
      <c r="IT125" s="266"/>
      <c r="IU125" s="266"/>
      <c r="IV125" s="266"/>
      <c r="IW125" s="266"/>
      <c r="IX125" s="266"/>
      <c r="IY125" s="266"/>
    </row>
    <row r="126" spans="2:259">
      <c r="B126" s="359">
        <v>35.573</v>
      </c>
      <c r="C126" s="327">
        <f>B126/$B$57</f>
        <v>2.2143168378462494</v>
      </c>
      <c r="D126" s="360">
        <v>0</v>
      </c>
      <c r="E126" s="360">
        <v>0.02</v>
      </c>
      <c r="F126" s="360">
        <v>0.01</v>
      </c>
      <c r="G126" s="360"/>
      <c r="H126" s="361">
        <v>0</v>
      </c>
      <c r="I126" s="361">
        <v>0</v>
      </c>
      <c r="J126" s="361">
        <v>0</v>
      </c>
      <c r="K126" s="359"/>
      <c r="L126" s="359"/>
      <c r="M126" s="359"/>
      <c r="N126" s="360">
        <v>2.2040000000000002</v>
      </c>
      <c r="O126" s="360">
        <v>0</v>
      </c>
      <c r="P126" s="360">
        <v>2.1869999999999998</v>
      </c>
      <c r="Q126" s="360">
        <v>0</v>
      </c>
      <c r="R126" s="360">
        <v>2.2040000000000002</v>
      </c>
      <c r="S126" s="360">
        <v>0</v>
      </c>
      <c r="T126" s="360" t="e">
        <f>ROUND(AVERAGE(C126,#REF!,#REF!),3)</f>
        <v>#REF!</v>
      </c>
      <c r="U126" s="360">
        <f t="shared" si="0"/>
        <v>0</v>
      </c>
      <c r="V126" s="360">
        <v>2.2200000000000002</v>
      </c>
      <c r="W126" s="360">
        <v>0</v>
      </c>
      <c r="X126" s="362"/>
      <c r="Y126" s="360"/>
      <c r="Z126" s="360"/>
      <c r="AA126" s="359"/>
      <c r="AB126" s="359"/>
      <c r="AC126" s="265">
        <v>2.1960000000000002</v>
      </c>
      <c r="AD126" s="351">
        <v>0</v>
      </c>
      <c r="AE126" s="324">
        <v>0</v>
      </c>
      <c r="AF126" s="324">
        <v>0</v>
      </c>
      <c r="AG126" s="324">
        <v>0.01</v>
      </c>
      <c r="AH126" s="324">
        <v>0.01</v>
      </c>
      <c r="AI126" s="324">
        <v>0</v>
      </c>
      <c r="AJ126" s="324">
        <v>0</v>
      </c>
      <c r="AK126" s="324">
        <v>0</v>
      </c>
      <c r="AL126" s="324">
        <v>0</v>
      </c>
      <c r="AM126" s="324">
        <v>0</v>
      </c>
      <c r="AN126" s="352">
        <v>0</v>
      </c>
      <c r="AO126" s="352">
        <v>0.01</v>
      </c>
      <c r="AP126" s="352"/>
      <c r="AQ126" s="324"/>
      <c r="AR126" s="324"/>
      <c r="AS126" s="324"/>
      <c r="AT126" s="324">
        <v>0</v>
      </c>
      <c r="AU126" s="324">
        <v>0</v>
      </c>
      <c r="AV126" s="324"/>
      <c r="AW126" s="333"/>
      <c r="AX126" s="333">
        <v>0</v>
      </c>
      <c r="AY126" s="333">
        <v>0</v>
      </c>
      <c r="AZ126" s="333"/>
      <c r="BA126" s="333">
        <v>0</v>
      </c>
      <c r="BB126" s="324"/>
      <c r="BC126" s="324"/>
      <c r="BD126" s="324"/>
      <c r="BE126" s="324">
        <v>0</v>
      </c>
      <c r="BF126" s="324"/>
      <c r="BG126" s="321"/>
      <c r="BH126" s="324">
        <v>0</v>
      </c>
      <c r="BI126" s="321"/>
      <c r="BJ126" s="321">
        <v>0</v>
      </c>
      <c r="BK126" s="321"/>
      <c r="BL126" s="324">
        <v>0</v>
      </c>
      <c r="BM126" s="324">
        <v>0</v>
      </c>
      <c r="BN126" s="324">
        <v>0</v>
      </c>
      <c r="BO126" s="324"/>
      <c r="BP126" s="324">
        <v>0.01</v>
      </c>
      <c r="BQ126" s="324">
        <v>0</v>
      </c>
      <c r="BR126" s="324"/>
      <c r="BS126" s="324">
        <v>0</v>
      </c>
      <c r="BT126" s="324"/>
      <c r="BU126" s="324"/>
      <c r="BV126" s="324"/>
      <c r="BW126" s="324"/>
      <c r="BX126" s="324"/>
      <c r="BY126" s="324"/>
      <c r="BZ126" s="324">
        <v>0</v>
      </c>
      <c r="CA126" s="324"/>
      <c r="CB126" s="333">
        <v>0</v>
      </c>
      <c r="CC126" s="333">
        <v>0</v>
      </c>
      <c r="CD126" s="333"/>
      <c r="CE126" s="333"/>
      <c r="CF126" s="321"/>
      <c r="CG126" s="324"/>
      <c r="CH126" s="324"/>
      <c r="CI126" s="324"/>
      <c r="CJ126" s="324"/>
      <c r="CK126" s="324"/>
      <c r="CL126" s="324"/>
      <c r="CM126" s="324">
        <v>0</v>
      </c>
      <c r="CN126" s="324"/>
      <c r="CO126" s="324">
        <v>0.06</v>
      </c>
      <c r="CP126" s="324"/>
      <c r="CQ126" s="324">
        <v>0</v>
      </c>
      <c r="CR126" s="324">
        <v>0</v>
      </c>
      <c r="CS126" s="324">
        <v>0</v>
      </c>
      <c r="CT126" s="321">
        <v>0</v>
      </c>
      <c r="CU126" s="321">
        <v>0</v>
      </c>
      <c r="CV126" s="321">
        <v>0.01</v>
      </c>
      <c r="CW126" s="321">
        <v>0</v>
      </c>
      <c r="CX126" s="321">
        <v>0</v>
      </c>
      <c r="CY126" s="321"/>
      <c r="CZ126" s="321"/>
      <c r="DA126" s="324">
        <v>0</v>
      </c>
      <c r="DB126" s="291">
        <v>0</v>
      </c>
      <c r="DC126" s="291">
        <v>0</v>
      </c>
      <c r="DD126" s="291">
        <v>0</v>
      </c>
      <c r="DE126" s="323">
        <v>0</v>
      </c>
      <c r="DF126" s="323">
        <v>0</v>
      </c>
      <c r="DG126" s="291">
        <v>0</v>
      </c>
      <c r="DI126" s="291">
        <v>0</v>
      </c>
      <c r="DK126" s="291">
        <v>0.03</v>
      </c>
      <c r="DN126" s="291">
        <v>0</v>
      </c>
      <c r="DP126" s="291">
        <v>0.03</v>
      </c>
      <c r="DQ126" s="291">
        <v>0.02</v>
      </c>
      <c r="DR126" s="291">
        <v>0.02</v>
      </c>
      <c r="DS126" s="291">
        <v>0.03</v>
      </c>
      <c r="DT126" s="291">
        <v>0.01</v>
      </c>
      <c r="DU126" s="291">
        <v>0.01</v>
      </c>
      <c r="ES126" s="291">
        <v>0.01</v>
      </c>
      <c r="ET126" s="291">
        <v>0.02</v>
      </c>
      <c r="FP126" s="321"/>
      <c r="FQ126" s="321"/>
      <c r="FR126" s="321"/>
      <c r="FS126" s="321">
        <v>0</v>
      </c>
      <c r="FY126" s="291">
        <v>0</v>
      </c>
      <c r="GG126" s="291">
        <v>0.02</v>
      </c>
      <c r="GN126" s="291">
        <v>0.01</v>
      </c>
      <c r="HA126" s="291">
        <v>0.01</v>
      </c>
      <c r="HH126" s="260">
        <v>0.01</v>
      </c>
      <c r="HI126" s="260">
        <v>0.01</v>
      </c>
      <c r="IC126" s="260">
        <v>0.04</v>
      </c>
      <c r="ID126" s="260">
        <v>0.01</v>
      </c>
    </row>
    <row r="127" spans="2:259">
      <c r="B127" s="359"/>
      <c r="C127" s="327"/>
      <c r="D127" s="360"/>
      <c r="E127" s="360"/>
      <c r="F127" s="360"/>
      <c r="G127" s="360"/>
      <c r="H127" s="361"/>
      <c r="I127" s="361"/>
      <c r="J127" s="361"/>
      <c r="K127" s="359"/>
      <c r="L127" s="359"/>
      <c r="M127" s="359"/>
      <c r="N127" s="360"/>
      <c r="O127" s="360"/>
      <c r="P127" s="360"/>
      <c r="Q127" s="360"/>
      <c r="R127" s="360"/>
      <c r="S127" s="360"/>
      <c r="T127" s="360"/>
      <c r="U127" s="360"/>
      <c r="V127" s="360"/>
      <c r="W127" s="360"/>
      <c r="X127" s="362"/>
      <c r="Y127" s="360"/>
      <c r="Z127" s="360"/>
      <c r="AA127" s="359"/>
      <c r="AB127" s="359"/>
      <c r="AC127" s="265">
        <v>2.21</v>
      </c>
      <c r="AD127" s="351"/>
      <c r="AE127" s="324"/>
      <c r="AF127" s="324"/>
      <c r="AG127" s="324"/>
      <c r="AH127" s="324"/>
      <c r="AI127" s="324"/>
      <c r="AJ127" s="324"/>
      <c r="AK127" s="324"/>
      <c r="AL127" s="324"/>
      <c r="AM127" s="324"/>
      <c r="AN127" s="352"/>
      <c r="AO127" s="352"/>
      <c r="AP127" s="352"/>
      <c r="AQ127" s="324"/>
      <c r="AR127" s="324"/>
      <c r="AS127" s="324"/>
      <c r="AT127" s="324"/>
      <c r="AU127" s="324"/>
      <c r="AV127" s="324"/>
      <c r="AW127" s="333"/>
      <c r="AX127" s="333"/>
      <c r="AY127" s="333"/>
      <c r="AZ127" s="333"/>
      <c r="BA127" s="333"/>
      <c r="BB127" s="324"/>
      <c r="BC127" s="324"/>
      <c r="BD127" s="324"/>
      <c r="BE127" s="324"/>
      <c r="BF127" s="324"/>
      <c r="BG127" s="321"/>
      <c r="BH127" s="324"/>
      <c r="BI127" s="321"/>
      <c r="BJ127" s="321"/>
      <c r="BK127" s="321"/>
      <c r="BL127" s="324"/>
      <c r="BM127" s="324"/>
      <c r="BN127" s="324"/>
      <c r="BO127" s="324"/>
      <c r="BP127" s="324"/>
      <c r="BQ127" s="324"/>
      <c r="BR127" s="324"/>
      <c r="BS127" s="324"/>
      <c r="BT127" s="324"/>
      <c r="BU127" s="324"/>
      <c r="BV127" s="324"/>
      <c r="BW127" s="324"/>
      <c r="BX127" s="324"/>
      <c r="BY127" s="324"/>
      <c r="BZ127" s="324"/>
      <c r="CA127" s="324"/>
      <c r="CB127" s="333"/>
      <c r="CC127" s="333"/>
      <c r="CD127" s="333"/>
      <c r="CE127" s="333"/>
      <c r="CF127" s="321"/>
      <c r="CG127" s="324"/>
      <c r="CH127" s="324"/>
      <c r="CI127" s="324"/>
      <c r="CJ127" s="324"/>
      <c r="CK127" s="324"/>
      <c r="CL127" s="324"/>
      <c r="CM127" s="324"/>
      <c r="CN127" s="324"/>
      <c r="CO127" s="324"/>
      <c r="CP127" s="324"/>
      <c r="CQ127" s="324"/>
      <c r="CR127" s="324"/>
      <c r="CS127" s="324"/>
      <c r="CT127" s="321"/>
      <c r="CU127" s="321"/>
      <c r="CV127" s="321"/>
      <c r="CW127" s="321"/>
      <c r="CX127" s="321"/>
      <c r="CY127" s="321"/>
      <c r="CZ127" s="321"/>
      <c r="DA127" s="324"/>
      <c r="DE127" s="323"/>
      <c r="DF127" s="323"/>
      <c r="FP127" s="321">
        <v>0.02</v>
      </c>
      <c r="FQ127" s="321">
        <v>0.02</v>
      </c>
      <c r="FR127" s="321"/>
      <c r="FS127" s="321"/>
      <c r="FT127" s="291">
        <v>0.01</v>
      </c>
      <c r="FW127" s="260">
        <v>0.03</v>
      </c>
      <c r="FX127" s="291">
        <v>0.01</v>
      </c>
      <c r="FZ127" s="291">
        <v>0.01</v>
      </c>
      <c r="GA127" s="291">
        <v>0.01</v>
      </c>
      <c r="GB127" s="291">
        <v>0.01</v>
      </c>
      <c r="GE127" s="291">
        <v>0.01</v>
      </c>
      <c r="GF127" s="291">
        <v>0.01</v>
      </c>
      <c r="GJ127" s="291">
        <v>0.02</v>
      </c>
      <c r="GK127" s="291">
        <v>0.01</v>
      </c>
      <c r="GO127" s="291">
        <v>0</v>
      </c>
      <c r="GS127" s="291">
        <v>0.01</v>
      </c>
      <c r="GT127" s="291">
        <v>0.02</v>
      </c>
      <c r="HS127" s="260">
        <v>0</v>
      </c>
    </row>
    <row r="128" spans="2:259">
      <c r="C128" s="327"/>
      <c r="D128" s="323"/>
      <c r="E128" s="323"/>
      <c r="F128" s="323"/>
      <c r="G128" s="323"/>
      <c r="N128" s="323"/>
      <c r="O128" s="323"/>
      <c r="P128" s="323"/>
      <c r="Q128" s="323"/>
      <c r="R128" s="323"/>
      <c r="S128" s="323"/>
      <c r="T128" s="323"/>
      <c r="U128" s="323"/>
      <c r="V128" s="323"/>
      <c r="W128" s="323"/>
      <c r="X128" s="329"/>
      <c r="Y128" s="323"/>
      <c r="Z128" s="323"/>
      <c r="AC128" s="265">
        <v>2.2200000000000002</v>
      </c>
      <c r="AD128" s="351"/>
      <c r="AE128" s="324"/>
      <c r="AF128" s="324"/>
      <c r="AG128" s="324"/>
      <c r="AH128" s="324"/>
      <c r="AI128" s="324"/>
      <c r="AJ128" s="324"/>
      <c r="AK128" s="324"/>
      <c r="AL128" s="324"/>
      <c r="AM128" s="324"/>
      <c r="AN128" s="352"/>
      <c r="AO128" s="352"/>
      <c r="AP128" s="352"/>
      <c r="AQ128" s="324"/>
      <c r="AR128" s="324"/>
      <c r="AS128" s="324"/>
      <c r="AT128" s="324"/>
      <c r="AU128" s="324"/>
      <c r="AV128" s="324"/>
      <c r="AW128" s="333"/>
      <c r="AX128" s="333"/>
      <c r="AY128" s="333"/>
      <c r="AZ128" s="333"/>
      <c r="BA128" s="333"/>
      <c r="BB128" s="324"/>
      <c r="BC128" s="324"/>
      <c r="BD128" s="324"/>
      <c r="BE128" s="324"/>
      <c r="BF128" s="324"/>
      <c r="BG128" s="321"/>
      <c r="BH128" s="324"/>
      <c r="BI128" s="321"/>
      <c r="BJ128" s="321"/>
      <c r="BK128" s="321"/>
      <c r="BL128" s="324"/>
      <c r="BM128" s="324"/>
      <c r="BN128" s="324"/>
      <c r="BO128" s="324"/>
      <c r="BP128" s="324"/>
      <c r="BQ128" s="324"/>
      <c r="BR128" s="324"/>
      <c r="BS128" s="324"/>
      <c r="BT128" s="324"/>
      <c r="BU128" s="324"/>
      <c r="BV128" s="324"/>
      <c r="BW128" s="324"/>
      <c r="BX128" s="324"/>
      <c r="BY128" s="324"/>
      <c r="BZ128" s="324"/>
      <c r="CA128" s="324"/>
      <c r="CB128" s="333"/>
      <c r="CC128" s="333"/>
      <c r="CD128" s="333"/>
      <c r="CE128" s="333"/>
      <c r="CF128" s="321"/>
      <c r="CG128" s="324"/>
      <c r="CH128" s="324"/>
      <c r="CI128" s="324"/>
      <c r="CJ128" s="324"/>
      <c r="CK128" s="324"/>
      <c r="CL128" s="324"/>
      <c r="CM128" s="324"/>
      <c r="CN128" s="324"/>
      <c r="CO128" s="324"/>
      <c r="CP128" s="324"/>
      <c r="CQ128" s="324"/>
      <c r="CR128" s="324"/>
      <c r="CS128" s="324"/>
      <c r="CT128" s="321"/>
      <c r="CU128" s="321"/>
      <c r="CV128" s="321"/>
      <c r="CW128" s="321"/>
      <c r="CX128" s="321"/>
      <c r="CY128" s="321"/>
      <c r="CZ128" s="321"/>
      <c r="DA128" s="324"/>
      <c r="DE128" s="323"/>
      <c r="DF128" s="323"/>
      <c r="FL128" s="291">
        <v>0.03</v>
      </c>
      <c r="FM128" s="291">
        <v>0.02</v>
      </c>
      <c r="FO128" s="291">
        <v>0.02</v>
      </c>
      <c r="FP128" s="321">
        <v>0</v>
      </c>
      <c r="FQ128" s="321"/>
      <c r="FR128" s="321"/>
      <c r="FS128" s="321"/>
      <c r="FU128" s="291">
        <v>0.02</v>
      </c>
      <c r="FV128" s="291">
        <v>0.01</v>
      </c>
      <c r="GH128" s="291">
        <v>0</v>
      </c>
      <c r="GL128" s="291">
        <v>0</v>
      </c>
      <c r="GU128" s="291">
        <v>0.02</v>
      </c>
      <c r="GW128" s="291">
        <v>0.01</v>
      </c>
      <c r="HM128" s="260">
        <v>0.02</v>
      </c>
      <c r="HN128" s="260">
        <v>0.01</v>
      </c>
      <c r="HT128" s="260">
        <v>0.01</v>
      </c>
      <c r="HV128" s="260">
        <v>0</v>
      </c>
      <c r="HY128" s="260">
        <v>0</v>
      </c>
      <c r="IA128" s="260">
        <v>0</v>
      </c>
      <c r="II128" s="260">
        <v>0</v>
      </c>
      <c r="IJ128" s="260">
        <v>0</v>
      </c>
      <c r="IX128" s="260">
        <v>0</v>
      </c>
      <c r="IY128" s="260">
        <v>0</v>
      </c>
    </row>
    <row r="129" spans="2:259">
      <c r="B129" s="291">
        <v>35.832999999999998</v>
      </c>
      <c r="C129" s="327">
        <f>B129/$B$57</f>
        <v>2.2305010893246187</v>
      </c>
      <c r="D129" s="323">
        <v>0</v>
      </c>
      <c r="E129" s="323"/>
      <c r="F129" s="323"/>
      <c r="G129" s="323"/>
      <c r="H129" s="315">
        <v>0</v>
      </c>
      <c r="I129" s="315">
        <v>0</v>
      </c>
      <c r="J129" s="315">
        <v>0</v>
      </c>
      <c r="N129" s="323">
        <v>2.2349999999999999</v>
      </c>
      <c r="O129" s="323">
        <v>0</v>
      </c>
      <c r="P129" s="323">
        <v>2.2109999999999999</v>
      </c>
      <c r="Q129" s="323">
        <v>0</v>
      </c>
      <c r="R129" s="323">
        <v>2.2120000000000002</v>
      </c>
      <c r="S129" s="323">
        <v>0</v>
      </c>
      <c r="T129" s="323" t="e">
        <f>ROUND(AVERAGE(C129,#REF!,#REF!),3)</f>
        <v>#REF!</v>
      </c>
      <c r="U129" s="323">
        <f t="shared" si="0"/>
        <v>0</v>
      </c>
      <c r="V129" s="323">
        <v>2.2400000000000002</v>
      </c>
      <c r="W129" s="323">
        <v>0</v>
      </c>
      <c r="X129" s="329">
        <v>34.917000000000002</v>
      </c>
      <c r="Y129" s="323">
        <v>2.23</v>
      </c>
      <c r="Z129" s="323">
        <v>0</v>
      </c>
      <c r="AA129" s="323">
        <v>2.2400000000000002</v>
      </c>
      <c r="AB129" s="323">
        <v>0</v>
      </c>
      <c r="AC129" s="265">
        <v>2.2280000000000002</v>
      </c>
      <c r="AD129" s="334">
        <v>0</v>
      </c>
      <c r="AE129" s="323">
        <v>0</v>
      </c>
      <c r="AF129" s="323"/>
      <c r="AG129" s="323">
        <v>0</v>
      </c>
      <c r="AH129" s="323">
        <v>0</v>
      </c>
      <c r="AI129" s="323">
        <v>0</v>
      </c>
      <c r="AJ129" s="323"/>
      <c r="AK129" s="323">
        <v>0</v>
      </c>
      <c r="AL129" s="323">
        <v>0</v>
      </c>
      <c r="AM129" s="323">
        <v>0</v>
      </c>
      <c r="AN129" s="317"/>
      <c r="AO129" s="317"/>
      <c r="AP129" s="317"/>
      <c r="AQ129" s="323">
        <v>0</v>
      </c>
      <c r="AR129" s="323">
        <v>0</v>
      </c>
      <c r="AS129" s="323">
        <v>0</v>
      </c>
      <c r="AT129" s="323">
        <v>0</v>
      </c>
      <c r="AU129" s="323">
        <v>0</v>
      </c>
      <c r="AV129" s="323">
        <v>0</v>
      </c>
      <c r="AW129" s="315">
        <v>0</v>
      </c>
      <c r="AX129" s="315">
        <v>0</v>
      </c>
      <c r="AY129" s="315">
        <v>0</v>
      </c>
      <c r="AZ129" s="315"/>
      <c r="BA129" s="315"/>
      <c r="BB129" s="323">
        <v>0</v>
      </c>
      <c r="BC129" s="323">
        <v>0</v>
      </c>
      <c r="BD129" s="323">
        <v>0</v>
      </c>
      <c r="BE129" s="323">
        <v>0</v>
      </c>
      <c r="BF129" s="323">
        <v>0</v>
      </c>
      <c r="BH129" s="323"/>
      <c r="BJ129" s="291">
        <v>0</v>
      </c>
      <c r="BK129" s="291">
        <v>0</v>
      </c>
      <c r="BL129" s="323">
        <v>0</v>
      </c>
      <c r="BM129" s="323"/>
      <c r="BN129" s="323"/>
      <c r="BO129" s="323"/>
      <c r="BP129" s="323">
        <v>0</v>
      </c>
      <c r="BQ129" s="323"/>
      <c r="BR129" s="323"/>
      <c r="BS129" s="323"/>
      <c r="BT129" s="323">
        <v>0</v>
      </c>
      <c r="BU129" s="323">
        <v>0</v>
      </c>
      <c r="BV129" s="323">
        <v>0</v>
      </c>
      <c r="BW129" s="323"/>
      <c r="BX129" s="323">
        <v>0</v>
      </c>
      <c r="BY129" s="323">
        <v>0</v>
      </c>
      <c r="BZ129" s="323"/>
      <c r="CA129" s="323">
        <v>0</v>
      </c>
      <c r="CB129" s="315"/>
      <c r="CC129" s="315"/>
      <c r="CD129" s="315"/>
      <c r="CE129" s="315"/>
      <c r="CG129" s="323"/>
      <c r="CH129" s="323"/>
      <c r="CI129" s="323"/>
      <c r="CJ129" s="323"/>
      <c r="CK129" s="323"/>
      <c r="CL129" s="323"/>
      <c r="CM129" s="323"/>
      <c r="CN129" s="323">
        <v>0</v>
      </c>
      <c r="CO129" s="323"/>
      <c r="CP129" s="323">
        <v>0</v>
      </c>
      <c r="CQ129" s="323">
        <v>0</v>
      </c>
      <c r="CR129" s="323">
        <v>0</v>
      </c>
      <c r="CS129" s="323"/>
      <c r="CU129" s="291">
        <v>0</v>
      </c>
      <c r="CW129" s="291">
        <v>0</v>
      </c>
      <c r="CX129" s="291">
        <v>0</v>
      </c>
      <c r="DA129" s="323"/>
      <c r="DB129" s="291">
        <v>0</v>
      </c>
      <c r="DC129" s="291">
        <v>0</v>
      </c>
      <c r="DE129" s="323">
        <v>0</v>
      </c>
      <c r="DF129" s="323">
        <v>0</v>
      </c>
      <c r="DI129" s="291">
        <v>0</v>
      </c>
      <c r="DN129" s="291">
        <v>0</v>
      </c>
      <c r="EO129" s="291">
        <v>0.01</v>
      </c>
      <c r="EQ129" s="291">
        <v>0</v>
      </c>
      <c r="FA129" s="291">
        <v>0.02</v>
      </c>
      <c r="FB129" s="291">
        <v>0.02</v>
      </c>
      <c r="FP129" s="321"/>
      <c r="FQ129" s="321"/>
      <c r="FR129" s="321"/>
      <c r="FS129" s="321">
        <v>0</v>
      </c>
      <c r="GV129" s="291">
        <v>0.02</v>
      </c>
      <c r="GX129" s="291">
        <v>0</v>
      </c>
      <c r="GY129" s="291">
        <v>0</v>
      </c>
      <c r="GZ129" s="291">
        <v>0</v>
      </c>
      <c r="HB129" s="316">
        <v>0</v>
      </c>
      <c r="HF129" s="260">
        <v>0</v>
      </c>
      <c r="HJ129" s="260">
        <v>0</v>
      </c>
      <c r="HK129" s="260">
        <v>0</v>
      </c>
      <c r="HR129" s="260">
        <v>0.04</v>
      </c>
      <c r="HS129" s="260">
        <v>0</v>
      </c>
      <c r="HX129" s="260">
        <v>0</v>
      </c>
      <c r="IP129" s="260">
        <v>0.01</v>
      </c>
      <c r="IW129" s="260">
        <v>0.03</v>
      </c>
    </row>
    <row r="130" spans="2:259">
      <c r="C130" s="327"/>
      <c r="D130" s="323"/>
      <c r="E130" s="323"/>
      <c r="F130" s="323"/>
      <c r="G130" s="323"/>
      <c r="N130" s="323"/>
      <c r="O130" s="323"/>
      <c r="P130" s="323"/>
      <c r="Q130" s="323"/>
      <c r="R130" s="323"/>
      <c r="S130" s="323"/>
      <c r="T130" s="323"/>
      <c r="U130" s="323"/>
      <c r="V130" s="323"/>
      <c r="W130" s="323"/>
      <c r="X130" s="329"/>
      <c r="Y130" s="323"/>
      <c r="Z130" s="323"/>
      <c r="AA130" s="323"/>
      <c r="AB130" s="323"/>
      <c r="AC130" s="265">
        <v>2.2400000000000002</v>
      </c>
      <c r="AD130" s="334"/>
      <c r="AE130" s="323"/>
      <c r="AF130" s="323"/>
      <c r="AG130" s="323"/>
      <c r="AH130" s="323"/>
      <c r="AI130" s="323"/>
      <c r="AJ130" s="323"/>
      <c r="AK130" s="323"/>
      <c r="AL130" s="323"/>
      <c r="AM130" s="323"/>
      <c r="AN130" s="317"/>
      <c r="AO130" s="317"/>
      <c r="AP130" s="317"/>
      <c r="AQ130" s="323"/>
      <c r="AR130" s="323"/>
      <c r="AS130" s="323"/>
      <c r="AT130" s="323"/>
      <c r="AU130" s="323"/>
      <c r="AV130" s="323"/>
      <c r="AW130" s="315"/>
      <c r="AX130" s="315"/>
      <c r="AY130" s="315"/>
      <c r="AZ130" s="315"/>
      <c r="BA130" s="315"/>
      <c r="BB130" s="323"/>
      <c r="BC130" s="323"/>
      <c r="BD130" s="323"/>
      <c r="BE130" s="324"/>
      <c r="BF130" s="324"/>
      <c r="BG130" s="321"/>
      <c r="BH130" s="324"/>
      <c r="BI130" s="321"/>
      <c r="BJ130" s="321"/>
      <c r="BK130" s="321"/>
      <c r="BL130" s="324"/>
      <c r="BM130" s="324"/>
      <c r="BN130" s="324"/>
      <c r="BO130" s="324"/>
      <c r="BP130" s="324"/>
      <c r="BQ130" s="324"/>
      <c r="BR130" s="324"/>
      <c r="BS130" s="324"/>
      <c r="BT130" s="324"/>
      <c r="BU130" s="324"/>
      <c r="BV130" s="324"/>
      <c r="BW130" s="324"/>
      <c r="BX130" s="324"/>
      <c r="BY130" s="324"/>
      <c r="BZ130" s="324"/>
      <c r="CA130" s="324"/>
      <c r="CB130" s="333"/>
      <c r="CC130" s="333"/>
      <c r="CD130" s="333"/>
      <c r="CE130" s="333"/>
      <c r="CF130" s="321"/>
      <c r="CG130" s="324"/>
      <c r="CH130" s="324"/>
      <c r="CI130" s="324"/>
      <c r="CJ130" s="324"/>
      <c r="CK130" s="324"/>
      <c r="CL130" s="324"/>
      <c r="CM130" s="324"/>
      <c r="CN130" s="324"/>
      <c r="CO130" s="324"/>
      <c r="CP130" s="324"/>
      <c r="CQ130" s="324"/>
      <c r="CR130" s="324"/>
      <c r="CS130" s="324"/>
      <c r="CT130" s="321"/>
      <c r="CU130" s="321"/>
      <c r="CV130" s="321"/>
      <c r="CW130" s="321"/>
      <c r="CX130" s="321"/>
      <c r="CY130" s="321"/>
      <c r="CZ130" s="321"/>
      <c r="DA130" s="324"/>
      <c r="DB130" s="321"/>
      <c r="DC130" s="321"/>
      <c r="DD130" s="321"/>
      <c r="DE130" s="324"/>
      <c r="DF130" s="324"/>
      <c r="DG130" s="321"/>
      <c r="DH130" s="321"/>
      <c r="DI130" s="321"/>
      <c r="DJ130" s="321"/>
      <c r="DK130" s="321"/>
      <c r="DL130" s="321"/>
      <c r="DM130" s="321"/>
      <c r="DN130" s="321"/>
      <c r="DO130" s="321"/>
      <c r="DP130" s="321"/>
      <c r="DQ130" s="321"/>
      <c r="DR130" s="321"/>
      <c r="DS130" s="321"/>
      <c r="DT130" s="321"/>
      <c r="DU130" s="321"/>
      <c r="DV130" s="321"/>
      <c r="DW130" s="321"/>
      <c r="FP130" s="321"/>
      <c r="FQ130" s="321"/>
      <c r="FR130" s="321"/>
      <c r="FS130" s="321"/>
      <c r="GP130" s="291">
        <v>0.01</v>
      </c>
      <c r="GQ130" s="291">
        <v>0.01</v>
      </c>
      <c r="HC130" s="260">
        <v>0</v>
      </c>
      <c r="IK130" s="260">
        <v>0</v>
      </c>
      <c r="IL130" s="260">
        <v>0</v>
      </c>
      <c r="IM130" s="260">
        <v>0</v>
      </c>
      <c r="IQ130" s="260">
        <v>0</v>
      </c>
      <c r="IR130" s="260">
        <v>0</v>
      </c>
      <c r="IS130" s="260">
        <v>0.01</v>
      </c>
      <c r="IT130" s="260">
        <v>0</v>
      </c>
    </row>
    <row r="131" spans="2:259">
      <c r="C131" s="327"/>
      <c r="D131" s="323"/>
      <c r="E131" s="323"/>
      <c r="F131" s="323"/>
      <c r="G131" s="323"/>
      <c r="N131" s="323"/>
      <c r="O131" s="323"/>
      <c r="P131" s="323"/>
      <c r="Q131" s="323"/>
      <c r="R131" s="323"/>
      <c r="S131" s="323"/>
      <c r="T131" s="323"/>
      <c r="U131" s="323"/>
      <c r="V131" s="323"/>
      <c r="W131" s="323"/>
      <c r="X131" s="329"/>
      <c r="Y131" s="323"/>
      <c r="Z131" s="323"/>
      <c r="AA131" s="323"/>
      <c r="AB131" s="323"/>
      <c r="AC131" s="265">
        <v>2.25</v>
      </c>
      <c r="AD131" s="334"/>
      <c r="AE131" s="323"/>
      <c r="AF131" s="323"/>
      <c r="AG131" s="323"/>
      <c r="AH131" s="323"/>
      <c r="AI131" s="323"/>
      <c r="AJ131" s="323"/>
      <c r="AK131" s="323"/>
      <c r="AL131" s="323"/>
      <c r="AM131" s="323"/>
      <c r="AN131" s="317"/>
      <c r="AO131" s="317"/>
      <c r="AP131" s="317"/>
      <c r="AQ131" s="323"/>
      <c r="AR131" s="323"/>
      <c r="AS131" s="323"/>
      <c r="AT131" s="323"/>
      <c r="AU131" s="323"/>
      <c r="AV131" s="323"/>
      <c r="AW131" s="315"/>
      <c r="AX131" s="315"/>
      <c r="AY131" s="315"/>
      <c r="AZ131" s="315"/>
      <c r="BA131" s="315"/>
      <c r="BB131" s="323"/>
      <c r="BC131" s="323"/>
      <c r="BD131" s="323"/>
      <c r="BE131" s="324"/>
      <c r="BF131" s="324"/>
      <c r="BG131" s="321"/>
      <c r="BH131" s="324"/>
      <c r="BI131" s="321"/>
      <c r="BJ131" s="321"/>
      <c r="BK131" s="321"/>
      <c r="BL131" s="324"/>
      <c r="BM131" s="324"/>
      <c r="BN131" s="324"/>
      <c r="BO131" s="324"/>
      <c r="BP131" s="324"/>
      <c r="BQ131" s="324"/>
      <c r="BR131" s="324"/>
      <c r="BS131" s="324"/>
      <c r="BT131" s="324"/>
      <c r="BU131" s="324"/>
      <c r="BV131" s="324"/>
      <c r="BW131" s="324"/>
      <c r="BX131" s="324"/>
      <c r="BY131" s="324"/>
      <c r="BZ131" s="324"/>
      <c r="CA131" s="324"/>
      <c r="CB131" s="333"/>
      <c r="CC131" s="333"/>
      <c r="CD131" s="333"/>
      <c r="CE131" s="333"/>
      <c r="CF131" s="321"/>
      <c r="CG131" s="324"/>
      <c r="CH131" s="324"/>
      <c r="CI131" s="324"/>
      <c r="CJ131" s="324"/>
      <c r="CK131" s="324"/>
      <c r="CL131" s="324"/>
      <c r="CM131" s="324"/>
      <c r="CN131" s="324"/>
      <c r="CO131" s="324"/>
      <c r="CP131" s="324"/>
      <c r="CQ131" s="324"/>
      <c r="CR131" s="324"/>
      <c r="CS131" s="324"/>
      <c r="CT131" s="321"/>
      <c r="CU131" s="321"/>
      <c r="CV131" s="321"/>
      <c r="CW131" s="321"/>
      <c r="CX131" s="321"/>
      <c r="CY131" s="321"/>
      <c r="CZ131" s="321"/>
      <c r="DA131" s="324"/>
      <c r="DB131" s="321"/>
      <c r="DC131" s="321"/>
      <c r="DD131" s="321"/>
      <c r="DE131" s="324"/>
      <c r="DF131" s="324"/>
      <c r="DG131" s="321"/>
      <c r="DH131" s="321"/>
      <c r="DI131" s="321"/>
      <c r="DJ131" s="321"/>
      <c r="DK131" s="321"/>
      <c r="DL131" s="321"/>
      <c r="DM131" s="321"/>
      <c r="DN131" s="321"/>
      <c r="DO131" s="321"/>
      <c r="DP131" s="321"/>
      <c r="DQ131" s="321"/>
      <c r="DR131" s="321"/>
      <c r="DS131" s="321"/>
      <c r="DT131" s="321"/>
      <c r="DU131" s="321"/>
      <c r="DV131" s="321"/>
      <c r="DW131" s="321"/>
      <c r="FN131" s="291">
        <v>0</v>
      </c>
      <c r="FP131" s="321">
        <v>0</v>
      </c>
      <c r="FQ131" s="321"/>
      <c r="FR131" s="321"/>
      <c r="FS131" s="321">
        <v>0.01</v>
      </c>
      <c r="GL131" s="291">
        <v>0.01</v>
      </c>
      <c r="GM131" s="291">
        <v>0.01</v>
      </c>
      <c r="HG131" s="260">
        <v>0</v>
      </c>
      <c r="HO131" s="260">
        <v>0.01</v>
      </c>
      <c r="HP131" s="260">
        <v>0.01</v>
      </c>
      <c r="HQ131" s="260">
        <v>0.02</v>
      </c>
      <c r="HZ131" s="260">
        <v>0.02</v>
      </c>
      <c r="IB131" s="260">
        <v>0.03</v>
      </c>
      <c r="IE131" s="260">
        <v>0</v>
      </c>
    </row>
    <row r="132" spans="2:259">
      <c r="B132" s="291">
        <v>36.067</v>
      </c>
      <c r="C132" s="327">
        <f>B132/$B$57</f>
        <v>2.2450669156551508</v>
      </c>
      <c r="D132" s="323">
        <v>0</v>
      </c>
      <c r="E132" s="323"/>
      <c r="F132" s="323"/>
      <c r="G132" s="323"/>
      <c r="H132" s="315">
        <v>0</v>
      </c>
      <c r="I132" s="315">
        <v>0</v>
      </c>
      <c r="J132" s="315">
        <v>0</v>
      </c>
      <c r="N132" s="323">
        <v>2.258</v>
      </c>
      <c r="O132" s="323">
        <v>0</v>
      </c>
      <c r="P132" s="323">
        <v>2.2530000000000001</v>
      </c>
      <c r="Q132" s="323">
        <v>0</v>
      </c>
      <c r="R132" s="323">
        <v>2.2450000000000001</v>
      </c>
      <c r="S132" s="323">
        <v>0</v>
      </c>
      <c r="T132" s="323" t="e">
        <f>ROUND(AVERAGE(C132,#REF!,#REF!),3)</f>
        <v>#REF!</v>
      </c>
      <c r="U132" s="323">
        <f t="shared" si="0"/>
        <v>0</v>
      </c>
      <c r="V132" s="323">
        <v>2.25</v>
      </c>
      <c r="W132" s="323">
        <v>0</v>
      </c>
      <c r="X132" s="329">
        <v>35.366999999999997</v>
      </c>
      <c r="Y132" s="323">
        <v>2.2599999999999998</v>
      </c>
      <c r="Z132" s="323">
        <v>0</v>
      </c>
      <c r="AC132" s="265">
        <v>2.262</v>
      </c>
      <c r="AD132" s="334">
        <v>0</v>
      </c>
      <c r="AE132" s="323">
        <v>0</v>
      </c>
      <c r="AF132" s="323"/>
      <c r="AG132" s="323">
        <v>0</v>
      </c>
      <c r="AH132" s="323">
        <v>0</v>
      </c>
      <c r="AI132" s="323"/>
      <c r="AJ132" s="323"/>
      <c r="AK132" s="323">
        <v>0</v>
      </c>
      <c r="AL132" s="323"/>
      <c r="AM132" s="323"/>
      <c r="AN132" s="317"/>
      <c r="AO132" s="317"/>
      <c r="AP132" s="317"/>
      <c r="AQ132" s="323">
        <v>0</v>
      </c>
      <c r="AR132" s="323">
        <v>0</v>
      </c>
      <c r="AS132" s="323">
        <v>0</v>
      </c>
      <c r="AT132" s="323"/>
      <c r="AU132" s="323"/>
      <c r="AV132" s="323">
        <v>0</v>
      </c>
      <c r="AW132" s="315">
        <v>0</v>
      </c>
      <c r="AX132" s="315">
        <v>0</v>
      </c>
      <c r="AY132" s="315">
        <v>0</v>
      </c>
      <c r="AZ132" s="315"/>
      <c r="BA132" s="315">
        <v>0</v>
      </c>
      <c r="BB132" s="323"/>
      <c r="BC132" s="323"/>
      <c r="BD132" s="323"/>
      <c r="BE132" s="324"/>
      <c r="BF132" s="324">
        <v>0</v>
      </c>
      <c r="BG132" s="321"/>
      <c r="BH132" s="324"/>
      <c r="BI132" s="321"/>
      <c r="BJ132" s="321"/>
      <c r="BK132" s="321"/>
      <c r="BL132" s="324">
        <v>0</v>
      </c>
      <c r="BM132" s="324">
        <v>0</v>
      </c>
      <c r="BN132" s="324">
        <v>0</v>
      </c>
      <c r="BO132" s="324"/>
      <c r="BP132" s="324">
        <v>0</v>
      </c>
      <c r="BQ132" s="324">
        <v>0</v>
      </c>
      <c r="BR132" s="324">
        <v>0</v>
      </c>
      <c r="BS132" s="324"/>
      <c r="BT132" s="324"/>
      <c r="BU132" s="324"/>
      <c r="BV132" s="324"/>
      <c r="BW132" s="324"/>
      <c r="BX132" s="324"/>
      <c r="BY132" s="324"/>
      <c r="BZ132" s="324"/>
      <c r="CA132" s="324"/>
      <c r="CB132" s="333"/>
      <c r="CC132" s="333">
        <v>0.02</v>
      </c>
      <c r="CD132" s="333"/>
      <c r="CE132" s="333">
        <v>0</v>
      </c>
      <c r="CF132" s="321"/>
      <c r="CG132" s="324"/>
      <c r="CH132" s="324"/>
      <c r="CI132" s="324"/>
      <c r="CJ132" s="324"/>
      <c r="CK132" s="324">
        <v>0</v>
      </c>
      <c r="CL132" s="324">
        <v>0.03</v>
      </c>
      <c r="CM132" s="324">
        <v>0.03</v>
      </c>
      <c r="CN132" s="324">
        <v>0</v>
      </c>
      <c r="CO132" s="324"/>
      <c r="CP132" s="324"/>
      <c r="CQ132" s="324">
        <v>0</v>
      </c>
      <c r="CR132" s="324">
        <v>0</v>
      </c>
      <c r="CS132" s="324">
        <v>0</v>
      </c>
      <c r="CT132" s="321">
        <v>0</v>
      </c>
      <c r="CU132" s="321">
        <v>0</v>
      </c>
      <c r="CV132" s="321"/>
      <c r="CW132" s="321">
        <v>0</v>
      </c>
      <c r="CX132" s="321">
        <v>0</v>
      </c>
      <c r="CY132" s="321"/>
      <c r="CZ132" s="321">
        <v>0</v>
      </c>
      <c r="DA132" s="324"/>
      <c r="DB132" s="321"/>
      <c r="DC132" s="321"/>
      <c r="DD132" s="321"/>
      <c r="DE132" s="324">
        <v>0</v>
      </c>
      <c r="DF132" s="324">
        <v>0</v>
      </c>
      <c r="DG132" s="321"/>
      <c r="DH132" s="321"/>
      <c r="DI132" s="321"/>
      <c r="DJ132" s="321"/>
      <c r="DK132" s="321"/>
      <c r="DL132" s="321"/>
      <c r="DM132" s="321"/>
      <c r="DN132" s="321"/>
      <c r="DO132" s="321"/>
      <c r="DP132" s="321"/>
      <c r="DQ132" s="321"/>
      <c r="DR132" s="321"/>
      <c r="DS132" s="321">
        <v>0</v>
      </c>
      <c r="DT132" s="321"/>
      <c r="DU132" s="321"/>
      <c r="DV132" s="321"/>
      <c r="DW132" s="321"/>
      <c r="FN132" s="291">
        <v>0.01</v>
      </c>
      <c r="FP132" s="321"/>
      <c r="FQ132" s="321"/>
      <c r="FR132" s="321"/>
      <c r="FS132" s="321"/>
      <c r="FY132" s="291">
        <v>0</v>
      </c>
      <c r="GG132" s="291">
        <v>0</v>
      </c>
      <c r="GR132" s="291">
        <v>0</v>
      </c>
      <c r="HA132" s="291">
        <v>0</v>
      </c>
      <c r="HD132" s="260">
        <v>0.01</v>
      </c>
      <c r="HE132" s="260">
        <v>0</v>
      </c>
      <c r="HH132" s="260">
        <v>0</v>
      </c>
      <c r="HU132" s="260">
        <v>0.01</v>
      </c>
      <c r="HW132" s="260">
        <v>0.01</v>
      </c>
      <c r="IN132" s="260">
        <v>0.01</v>
      </c>
      <c r="IO132" s="260">
        <v>0.01</v>
      </c>
      <c r="IT132" s="260">
        <v>0</v>
      </c>
      <c r="IX132" s="266"/>
      <c r="IY132" s="266"/>
    </row>
    <row r="133" spans="2:259">
      <c r="C133" s="327"/>
      <c r="D133" s="323"/>
      <c r="E133" s="323"/>
      <c r="F133" s="323"/>
      <c r="G133" s="323"/>
      <c r="N133" s="323"/>
      <c r="O133" s="323"/>
      <c r="P133" s="323"/>
      <c r="Q133" s="323"/>
      <c r="R133" s="323"/>
      <c r="S133" s="323"/>
      <c r="T133" s="323"/>
      <c r="U133" s="323"/>
      <c r="V133" s="323"/>
      <c r="W133" s="323"/>
      <c r="X133" s="329"/>
      <c r="Y133" s="323"/>
      <c r="Z133" s="323"/>
      <c r="AC133" s="265">
        <v>2.27</v>
      </c>
      <c r="AD133" s="334"/>
      <c r="AE133" s="323"/>
      <c r="AF133" s="323"/>
      <c r="AG133" s="323"/>
      <c r="AH133" s="323"/>
      <c r="AI133" s="323"/>
      <c r="AJ133" s="323"/>
      <c r="AK133" s="323"/>
      <c r="AL133" s="323"/>
      <c r="AM133" s="323"/>
      <c r="AN133" s="317"/>
      <c r="AO133" s="317"/>
      <c r="AP133" s="317"/>
      <c r="AQ133" s="323"/>
      <c r="AR133" s="323"/>
      <c r="AS133" s="323"/>
      <c r="AT133" s="323"/>
      <c r="AU133" s="323"/>
      <c r="AV133" s="323"/>
      <c r="AW133" s="315"/>
      <c r="AX133" s="315"/>
      <c r="AY133" s="315"/>
      <c r="AZ133" s="315"/>
      <c r="BA133" s="315"/>
      <c r="BB133" s="323"/>
      <c r="BC133" s="323"/>
      <c r="BD133" s="323"/>
      <c r="BE133" s="324"/>
      <c r="BF133" s="324"/>
      <c r="BG133" s="321"/>
      <c r="BH133" s="324"/>
      <c r="BI133" s="321"/>
      <c r="BJ133" s="321"/>
      <c r="BK133" s="321"/>
      <c r="BL133" s="324"/>
      <c r="BM133" s="324"/>
      <c r="BN133" s="324"/>
      <c r="BO133" s="324"/>
      <c r="BP133" s="324"/>
      <c r="BQ133" s="324"/>
      <c r="BR133" s="324"/>
      <c r="BS133" s="324"/>
      <c r="BT133" s="324"/>
      <c r="BU133" s="324"/>
      <c r="BV133" s="324"/>
      <c r="BW133" s="324"/>
      <c r="BX133" s="324"/>
      <c r="BY133" s="324"/>
      <c r="BZ133" s="324"/>
      <c r="CA133" s="324"/>
      <c r="CB133" s="333"/>
      <c r="CC133" s="333"/>
      <c r="CD133" s="333"/>
      <c r="CE133" s="333"/>
      <c r="CF133" s="321"/>
      <c r="CG133" s="324"/>
      <c r="CH133" s="324"/>
      <c r="CI133" s="324"/>
      <c r="CJ133" s="324"/>
      <c r="CK133" s="324"/>
      <c r="CL133" s="324"/>
      <c r="CM133" s="324"/>
      <c r="CN133" s="324"/>
      <c r="CO133" s="324"/>
      <c r="CP133" s="324"/>
      <c r="CQ133" s="324"/>
      <c r="CR133" s="324"/>
      <c r="CS133" s="324"/>
      <c r="CT133" s="321"/>
      <c r="CU133" s="321"/>
      <c r="CV133" s="321"/>
      <c r="CW133" s="321"/>
      <c r="CX133" s="321"/>
      <c r="CY133" s="321"/>
      <c r="CZ133" s="321"/>
      <c r="DA133" s="324"/>
      <c r="DB133" s="321"/>
      <c r="DC133" s="321"/>
      <c r="DD133" s="321"/>
      <c r="DE133" s="324"/>
      <c r="DF133" s="324"/>
      <c r="DG133" s="321"/>
      <c r="DH133" s="321"/>
      <c r="DI133" s="321"/>
      <c r="DJ133" s="321"/>
      <c r="DK133" s="321">
        <v>0</v>
      </c>
      <c r="DL133" s="321"/>
      <c r="DM133" s="321"/>
      <c r="DN133" s="321"/>
      <c r="DO133" s="321"/>
      <c r="DP133" s="321"/>
      <c r="DQ133" s="321"/>
      <c r="DR133" s="321"/>
      <c r="DS133" s="321"/>
      <c r="DT133" s="321"/>
      <c r="DU133" s="321"/>
      <c r="DV133" s="321"/>
      <c r="DW133" s="321"/>
      <c r="EQ133" s="291">
        <v>0.01</v>
      </c>
      <c r="FP133" s="321">
        <v>0.01</v>
      </c>
      <c r="FQ133" s="321"/>
      <c r="FR133" s="321">
        <v>0.02</v>
      </c>
      <c r="FS133" s="321"/>
      <c r="FT133" s="291">
        <v>0</v>
      </c>
      <c r="FX133" s="291">
        <v>0</v>
      </c>
      <c r="GE133" s="291">
        <v>0</v>
      </c>
      <c r="GF133" s="291">
        <v>0</v>
      </c>
      <c r="HF133" s="266">
        <v>0.02</v>
      </c>
      <c r="HI133" s="260">
        <v>0</v>
      </c>
      <c r="HK133" s="266">
        <v>0.03</v>
      </c>
      <c r="IX133" s="363">
        <v>0.1</v>
      </c>
      <c r="IY133" s="266">
        <v>0.05</v>
      </c>
    </row>
    <row r="134" spans="2:259" ht="16.5" customHeight="1">
      <c r="B134" s="291">
        <v>36.433</v>
      </c>
      <c r="C134" s="327">
        <f>B134/$B$57</f>
        <v>2.2678493619670088</v>
      </c>
      <c r="D134" s="323"/>
      <c r="E134" s="323"/>
      <c r="F134" s="323">
        <v>0.02</v>
      </c>
      <c r="G134" s="323"/>
      <c r="H134" s="315">
        <v>0</v>
      </c>
      <c r="I134" s="315">
        <v>0</v>
      </c>
      <c r="J134" s="315">
        <v>0</v>
      </c>
      <c r="L134" s="323">
        <v>2.2799999999999998</v>
      </c>
      <c r="M134" s="323">
        <v>0.02</v>
      </c>
      <c r="N134" s="323">
        <v>2.2879999999999998</v>
      </c>
      <c r="O134" s="323">
        <v>0.02</v>
      </c>
      <c r="P134" s="323"/>
      <c r="Q134" s="323"/>
      <c r="R134" s="323"/>
      <c r="S134" s="323"/>
      <c r="T134" s="323" t="e">
        <f>ROUND(AVERAGE(C134,#REF!,#REF!),3)</f>
        <v>#REF!</v>
      </c>
      <c r="U134" s="323">
        <f t="shared" si="0"/>
        <v>0</v>
      </c>
      <c r="V134" s="323">
        <v>2.2799999999999998</v>
      </c>
      <c r="W134" s="323">
        <v>0</v>
      </c>
      <c r="X134" s="329"/>
      <c r="Y134" s="323"/>
      <c r="Z134" s="323"/>
      <c r="AA134" s="323">
        <v>2.2799999999999998</v>
      </c>
      <c r="AB134" s="323">
        <v>0</v>
      </c>
      <c r="AC134" s="265">
        <v>2.2799999999999998</v>
      </c>
      <c r="AD134" s="364"/>
      <c r="AE134" s="323"/>
      <c r="AF134" s="323"/>
      <c r="AG134" s="323"/>
      <c r="AH134" s="323">
        <v>0</v>
      </c>
      <c r="AI134" s="323"/>
      <c r="AJ134" s="323"/>
      <c r="AK134" s="323"/>
      <c r="AL134" s="323"/>
      <c r="AM134" s="323"/>
      <c r="AN134" s="317"/>
      <c r="AO134" s="317"/>
      <c r="AP134" s="317"/>
      <c r="AQ134" s="323"/>
      <c r="AR134" s="323">
        <v>0</v>
      </c>
      <c r="AS134" s="323"/>
      <c r="AT134" s="323"/>
      <c r="AU134" s="323"/>
      <c r="AV134" s="323"/>
      <c r="AW134" s="315"/>
      <c r="AX134" s="315"/>
      <c r="AY134" s="315"/>
      <c r="AZ134" s="315"/>
      <c r="BA134" s="315"/>
      <c r="BB134" s="323">
        <v>0</v>
      </c>
      <c r="BC134" s="323">
        <v>0</v>
      </c>
      <c r="BD134" s="323"/>
      <c r="BE134" s="324"/>
      <c r="BF134" s="324"/>
      <c r="BG134" s="321"/>
      <c r="BH134" s="324"/>
      <c r="BI134" s="321"/>
      <c r="BJ134" s="321"/>
      <c r="BK134" s="321"/>
      <c r="BL134" s="324"/>
      <c r="BM134" s="324"/>
      <c r="BN134" s="324"/>
      <c r="BO134" s="324"/>
      <c r="BP134" s="324"/>
      <c r="BQ134" s="324"/>
      <c r="BR134" s="324"/>
      <c r="BS134" s="324"/>
      <c r="BT134" s="324"/>
      <c r="BU134" s="324"/>
      <c r="BV134" s="324"/>
      <c r="BW134" s="324"/>
      <c r="BX134" s="324"/>
      <c r="BY134" s="324"/>
      <c r="BZ134" s="324"/>
      <c r="CA134" s="324"/>
      <c r="CB134" s="333"/>
      <c r="CC134" s="333"/>
      <c r="CD134" s="333"/>
      <c r="CE134" s="333"/>
      <c r="CF134" s="321"/>
      <c r="CG134" s="324"/>
      <c r="CH134" s="324"/>
      <c r="CI134" s="324"/>
      <c r="CJ134" s="324"/>
      <c r="CK134" s="324"/>
      <c r="CL134" s="324"/>
      <c r="CM134" s="324"/>
      <c r="CN134" s="324"/>
      <c r="CO134" s="324"/>
      <c r="CP134" s="324">
        <v>0</v>
      </c>
      <c r="CQ134" s="324"/>
      <c r="CR134" s="324"/>
      <c r="CS134" s="324"/>
      <c r="CT134" s="321"/>
      <c r="CU134" s="321"/>
      <c r="CV134" s="321"/>
      <c r="CW134" s="321"/>
      <c r="CX134" s="321"/>
      <c r="CY134" s="321"/>
      <c r="CZ134" s="321"/>
      <c r="DA134" s="324"/>
      <c r="DB134" s="321"/>
      <c r="DC134" s="321"/>
      <c r="DD134" s="321"/>
      <c r="DE134" s="324"/>
      <c r="DF134" s="324"/>
      <c r="DG134" s="321"/>
      <c r="DH134" s="321"/>
      <c r="DI134" s="321"/>
      <c r="DJ134" s="321"/>
      <c r="DK134" s="321"/>
      <c r="DL134" s="321"/>
      <c r="DM134" s="321"/>
      <c r="DN134" s="321"/>
      <c r="DO134" s="321"/>
      <c r="DP134" s="321"/>
      <c r="DQ134" s="321"/>
      <c r="DR134" s="321"/>
      <c r="DS134" s="321"/>
      <c r="DT134" s="321"/>
      <c r="DU134" s="321"/>
      <c r="DV134" s="321"/>
      <c r="DW134" s="321"/>
      <c r="FL134" s="365">
        <v>0</v>
      </c>
      <c r="FM134" s="323">
        <v>0</v>
      </c>
      <c r="FN134" s="323"/>
      <c r="FO134" s="323"/>
      <c r="FP134" s="324"/>
      <c r="FQ134" s="324">
        <v>0.01</v>
      </c>
      <c r="FR134" s="324"/>
      <c r="FS134" s="324"/>
      <c r="FT134" s="323"/>
      <c r="FU134" s="323">
        <v>0</v>
      </c>
      <c r="FV134" s="323">
        <v>0</v>
      </c>
      <c r="FW134" s="325">
        <v>0</v>
      </c>
      <c r="FX134" s="323"/>
      <c r="FY134" s="323"/>
      <c r="FZ134" s="323"/>
      <c r="GA134" s="323"/>
      <c r="GB134" s="323"/>
      <c r="GH134" s="321">
        <v>0.02</v>
      </c>
      <c r="GI134" s="321">
        <v>0.02</v>
      </c>
      <c r="GS134" s="291">
        <v>0</v>
      </c>
      <c r="GU134" s="291">
        <v>0</v>
      </c>
      <c r="GW134" s="291">
        <v>0</v>
      </c>
      <c r="GY134" s="321">
        <v>0.03</v>
      </c>
      <c r="GZ134" s="321">
        <v>0.03</v>
      </c>
      <c r="IT134" s="260">
        <v>0</v>
      </c>
      <c r="IX134" s="266"/>
      <c r="IY134" s="266"/>
    </row>
    <row r="135" spans="2:259">
      <c r="C135" s="327"/>
      <c r="D135" s="323"/>
      <c r="E135" s="323"/>
      <c r="F135" s="323"/>
      <c r="G135" s="323"/>
      <c r="L135" s="323"/>
      <c r="M135" s="323"/>
      <c r="N135" s="323"/>
      <c r="O135" s="323"/>
      <c r="P135" s="323"/>
      <c r="Q135" s="323"/>
      <c r="R135" s="323"/>
      <c r="S135" s="323"/>
      <c r="T135" s="323"/>
      <c r="U135" s="323"/>
      <c r="V135" s="323"/>
      <c r="W135" s="323"/>
      <c r="X135" s="329"/>
      <c r="Y135" s="323"/>
      <c r="Z135" s="323"/>
      <c r="AA135" s="323"/>
      <c r="AB135" s="323"/>
      <c r="AC135" s="265">
        <v>2.29</v>
      </c>
      <c r="AD135" s="364"/>
      <c r="AE135" s="323"/>
      <c r="AF135" s="323"/>
      <c r="AG135" s="323"/>
      <c r="AH135" s="323"/>
      <c r="AI135" s="323"/>
      <c r="AJ135" s="323"/>
      <c r="AK135" s="323"/>
      <c r="AL135" s="323"/>
      <c r="AM135" s="323"/>
      <c r="AN135" s="317"/>
      <c r="AO135" s="317"/>
      <c r="AP135" s="317"/>
      <c r="AQ135" s="323"/>
      <c r="AR135" s="323"/>
      <c r="AS135" s="323"/>
      <c r="AT135" s="323"/>
      <c r="AU135" s="323"/>
      <c r="AV135" s="323"/>
      <c r="AW135" s="315"/>
      <c r="AX135" s="315"/>
      <c r="AY135" s="315"/>
      <c r="AZ135" s="315"/>
      <c r="BA135" s="315"/>
      <c r="BB135" s="323"/>
      <c r="BC135" s="323"/>
      <c r="BD135" s="323"/>
      <c r="BE135" s="324"/>
      <c r="BF135" s="324"/>
      <c r="BG135" s="321"/>
      <c r="BH135" s="324"/>
      <c r="BI135" s="321"/>
      <c r="BJ135" s="321"/>
      <c r="BK135" s="321"/>
      <c r="BL135" s="324"/>
      <c r="BM135" s="324"/>
      <c r="BN135" s="324"/>
      <c r="BO135" s="324"/>
      <c r="BP135" s="324"/>
      <c r="BQ135" s="324"/>
      <c r="BR135" s="324"/>
      <c r="BS135" s="324"/>
      <c r="BT135" s="324"/>
      <c r="BU135" s="324"/>
      <c r="BV135" s="324"/>
      <c r="BW135" s="324"/>
      <c r="BX135" s="324"/>
      <c r="BY135" s="324"/>
      <c r="BZ135" s="324"/>
      <c r="CA135" s="324"/>
      <c r="CB135" s="333"/>
      <c r="CC135" s="333"/>
      <c r="CD135" s="333"/>
      <c r="CE135" s="333"/>
      <c r="CF135" s="321"/>
      <c r="CG135" s="324"/>
      <c r="CH135" s="324"/>
      <c r="CI135" s="324"/>
      <c r="CJ135" s="324"/>
      <c r="CK135" s="324"/>
      <c r="CL135" s="324"/>
      <c r="CM135" s="324"/>
      <c r="CN135" s="324"/>
      <c r="CO135" s="324"/>
      <c r="CP135" s="324"/>
      <c r="CQ135" s="324"/>
      <c r="CR135" s="324"/>
      <c r="CS135" s="324"/>
      <c r="CT135" s="321"/>
      <c r="CU135" s="321"/>
      <c r="CV135" s="321"/>
      <c r="CW135" s="321"/>
      <c r="CX135" s="321"/>
      <c r="CY135" s="321"/>
      <c r="CZ135" s="321"/>
      <c r="DA135" s="324"/>
      <c r="DB135" s="321"/>
      <c r="DC135" s="321"/>
      <c r="DD135" s="321"/>
      <c r="DE135" s="324"/>
      <c r="DF135" s="324"/>
      <c r="DG135" s="321"/>
      <c r="DH135" s="321"/>
      <c r="DI135" s="321"/>
      <c r="DJ135" s="321"/>
      <c r="DK135" s="321"/>
      <c r="DL135" s="321"/>
      <c r="DM135" s="321"/>
      <c r="DN135" s="321"/>
      <c r="DO135" s="321"/>
      <c r="DP135" s="321"/>
      <c r="DQ135" s="321"/>
      <c r="DR135" s="321"/>
      <c r="DS135" s="321"/>
      <c r="DT135" s="321"/>
      <c r="DU135" s="321"/>
      <c r="DV135" s="321"/>
      <c r="DW135" s="321"/>
      <c r="FL135" s="365"/>
      <c r="FM135" s="323"/>
      <c r="FN135" s="323"/>
      <c r="FO135" s="323">
        <v>0</v>
      </c>
      <c r="FP135" s="324"/>
      <c r="FQ135" s="324"/>
      <c r="FR135" s="324"/>
      <c r="FS135" s="324"/>
      <c r="FT135" s="323"/>
      <c r="FU135" s="323"/>
      <c r="FV135" s="323"/>
      <c r="FW135" s="325"/>
      <c r="FX135" s="323"/>
      <c r="FY135" s="323"/>
      <c r="FZ135" s="323"/>
      <c r="GA135" s="323"/>
      <c r="GB135" s="323"/>
      <c r="GV135" s="291">
        <v>0</v>
      </c>
      <c r="HM135" s="260">
        <v>0</v>
      </c>
      <c r="HN135" s="260">
        <v>0</v>
      </c>
      <c r="HR135" s="260">
        <v>0.01</v>
      </c>
      <c r="IP135" s="260">
        <v>0</v>
      </c>
      <c r="IS135" s="260">
        <v>0</v>
      </c>
      <c r="IW135" s="260">
        <v>0.01</v>
      </c>
      <c r="IX135" s="266"/>
      <c r="IY135" s="266"/>
    </row>
    <row r="136" spans="2:259" ht="16.5" customHeight="1">
      <c r="C136" s="327"/>
      <c r="D136" s="323"/>
      <c r="E136" s="323"/>
      <c r="F136" s="323"/>
      <c r="G136" s="323"/>
      <c r="L136" s="323"/>
      <c r="M136" s="323"/>
      <c r="N136" s="323"/>
      <c r="O136" s="323"/>
      <c r="P136" s="323"/>
      <c r="Q136" s="323"/>
      <c r="R136" s="323"/>
      <c r="S136" s="323"/>
      <c r="T136" s="323"/>
      <c r="U136" s="323"/>
      <c r="V136" s="323"/>
      <c r="W136" s="323"/>
      <c r="X136" s="329"/>
      <c r="Y136" s="323"/>
      <c r="Z136" s="323"/>
      <c r="AA136" s="323"/>
      <c r="AB136" s="323"/>
      <c r="AC136" s="265">
        <v>2.2999999999999998</v>
      </c>
      <c r="AD136" s="364"/>
      <c r="AE136" s="323"/>
      <c r="AF136" s="323"/>
      <c r="AG136" s="323"/>
      <c r="AH136" s="323"/>
      <c r="AI136" s="323"/>
      <c r="AJ136" s="323"/>
      <c r="AK136" s="323"/>
      <c r="AL136" s="323"/>
      <c r="AM136" s="323"/>
      <c r="AN136" s="317"/>
      <c r="AO136" s="317"/>
      <c r="AP136" s="317"/>
      <c r="AQ136" s="323"/>
      <c r="AR136" s="323"/>
      <c r="AS136" s="323"/>
      <c r="AT136" s="323"/>
      <c r="AU136" s="323"/>
      <c r="AV136" s="323"/>
      <c r="AW136" s="315"/>
      <c r="AX136" s="315"/>
      <c r="AY136" s="315"/>
      <c r="AZ136" s="315"/>
      <c r="BA136" s="315"/>
      <c r="BB136" s="323"/>
      <c r="BC136" s="323"/>
      <c r="BD136" s="323"/>
      <c r="BE136" s="324"/>
      <c r="BF136" s="324"/>
      <c r="BG136" s="321"/>
      <c r="BH136" s="324"/>
      <c r="BI136" s="321"/>
      <c r="BJ136" s="321"/>
      <c r="BK136" s="321"/>
      <c r="BL136" s="324"/>
      <c r="BM136" s="324"/>
      <c r="BN136" s="324"/>
      <c r="BO136" s="324"/>
      <c r="BP136" s="324"/>
      <c r="BQ136" s="324"/>
      <c r="BR136" s="324"/>
      <c r="BS136" s="324"/>
      <c r="BT136" s="324"/>
      <c r="BU136" s="324"/>
      <c r="BV136" s="324"/>
      <c r="BW136" s="324"/>
      <c r="BX136" s="324"/>
      <c r="BY136" s="324"/>
      <c r="BZ136" s="324"/>
      <c r="CA136" s="324"/>
      <c r="CB136" s="333"/>
      <c r="CC136" s="333"/>
      <c r="CD136" s="333"/>
      <c r="CE136" s="333"/>
      <c r="CF136" s="321"/>
      <c r="CG136" s="324"/>
      <c r="CH136" s="324"/>
      <c r="CI136" s="324"/>
      <c r="CJ136" s="324"/>
      <c r="CK136" s="324"/>
      <c r="CL136" s="324"/>
      <c r="CM136" s="324"/>
      <c r="CN136" s="324"/>
      <c r="CO136" s="324"/>
      <c r="CP136" s="324"/>
      <c r="CQ136" s="324"/>
      <c r="CR136" s="324"/>
      <c r="CS136" s="324"/>
      <c r="CT136" s="321"/>
      <c r="CU136" s="321"/>
      <c r="CV136" s="321"/>
      <c r="CW136" s="321"/>
      <c r="CX136" s="321"/>
      <c r="CY136" s="321"/>
      <c r="CZ136" s="321"/>
      <c r="DA136" s="324"/>
      <c r="DB136" s="321"/>
      <c r="DC136" s="321"/>
      <c r="DD136" s="321"/>
      <c r="DE136" s="324"/>
      <c r="DF136" s="324"/>
      <c r="DG136" s="321"/>
      <c r="DH136" s="321"/>
      <c r="DI136" s="321"/>
      <c r="DJ136" s="321"/>
      <c r="DK136" s="321"/>
      <c r="DL136" s="321"/>
      <c r="DM136" s="321"/>
      <c r="DN136" s="321"/>
      <c r="DO136" s="321"/>
      <c r="DP136" s="321"/>
      <c r="DQ136" s="321"/>
      <c r="DR136" s="321"/>
      <c r="DS136" s="321"/>
      <c r="DT136" s="321"/>
      <c r="DU136" s="321"/>
      <c r="DV136" s="321"/>
      <c r="DW136" s="321"/>
      <c r="EF136" s="266"/>
      <c r="FL136" s="365"/>
      <c r="FM136" s="323"/>
      <c r="FN136" s="323"/>
      <c r="FO136" s="323"/>
      <c r="FP136" s="324"/>
      <c r="FQ136" s="324"/>
      <c r="FR136" s="324"/>
      <c r="FS136" s="324"/>
      <c r="FT136" s="323"/>
      <c r="FU136" s="323"/>
      <c r="FV136" s="323"/>
      <c r="FW136" s="325"/>
      <c r="FX136" s="323"/>
      <c r="FY136" s="323">
        <v>0.03</v>
      </c>
      <c r="FZ136" s="323"/>
      <c r="GA136" s="323"/>
      <c r="GB136" s="323"/>
      <c r="GG136" s="321">
        <v>0.02</v>
      </c>
      <c r="GP136" s="291">
        <v>0.01</v>
      </c>
      <c r="GQ136" s="291">
        <v>0.01</v>
      </c>
      <c r="HB136" s="353">
        <v>0.02</v>
      </c>
      <c r="HC136" s="266">
        <v>0.01</v>
      </c>
      <c r="HJ136" s="260">
        <v>0.04</v>
      </c>
      <c r="HO136" s="260">
        <v>0.02</v>
      </c>
      <c r="HP136" s="260">
        <v>0.02</v>
      </c>
      <c r="HT136" s="260">
        <v>0.02</v>
      </c>
      <c r="HV136" s="260">
        <v>0.03</v>
      </c>
      <c r="HX136" s="260">
        <v>0.02</v>
      </c>
      <c r="HY136" s="260">
        <v>0.03</v>
      </c>
      <c r="IA136" s="260">
        <v>0.03</v>
      </c>
      <c r="ID136" s="260">
        <v>0.04</v>
      </c>
      <c r="IK136" s="260">
        <v>0.04</v>
      </c>
      <c r="IL136" s="260">
        <v>7.0000000000000007E-2</v>
      </c>
      <c r="IQ136" s="260">
        <v>0.02</v>
      </c>
      <c r="IR136" s="260">
        <v>0.04</v>
      </c>
    </row>
    <row r="137" spans="2:259" s="321" customFormat="1">
      <c r="B137" s="321">
        <v>36.929000000000002</v>
      </c>
      <c r="C137" s="324">
        <f>B137/$B$57</f>
        <v>2.2987239340180516</v>
      </c>
      <c r="D137" s="324"/>
      <c r="E137" s="324"/>
      <c r="F137" s="324"/>
      <c r="G137" s="324"/>
      <c r="H137" s="333">
        <v>0.06</v>
      </c>
      <c r="I137" s="333">
        <v>0.02</v>
      </c>
      <c r="J137" s="333">
        <v>0.02</v>
      </c>
      <c r="L137" s="324">
        <v>2.323</v>
      </c>
      <c r="M137" s="324">
        <v>0.01</v>
      </c>
      <c r="N137" s="324">
        <v>2.3250000000000002</v>
      </c>
      <c r="O137" s="324">
        <v>0.01</v>
      </c>
      <c r="P137" s="324">
        <v>2.3119999999999998</v>
      </c>
      <c r="Q137" s="324">
        <v>0.03</v>
      </c>
      <c r="R137" s="324">
        <v>2.2970000000000002</v>
      </c>
      <c r="S137" s="324">
        <v>0.03</v>
      </c>
      <c r="T137" s="324" t="e">
        <f>ROUND(AVERAGE(C137,#REF!,#REF!),3)</f>
        <v>#REF!</v>
      </c>
      <c r="U137" s="324">
        <f t="shared" si="0"/>
        <v>0.03</v>
      </c>
      <c r="V137" s="324">
        <v>2.2999999999999998</v>
      </c>
      <c r="W137" s="324">
        <v>0.04</v>
      </c>
      <c r="X137" s="350">
        <v>35.982999999999997</v>
      </c>
      <c r="Y137" s="324">
        <v>2.34</v>
      </c>
      <c r="Z137" s="324">
        <v>0.03</v>
      </c>
      <c r="AA137" s="324">
        <v>2.33</v>
      </c>
      <c r="AB137" s="324">
        <v>0.03</v>
      </c>
      <c r="AC137" s="265">
        <v>2.3069999999999999</v>
      </c>
      <c r="AD137" s="351">
        <v>0.03</v>
      </c>
      <c r="AE137" s="324">
        <v>0.06</v>
      </c>
      <c r="AF137" s="324">
        <v>0.05</v>
      </c>
      <c r="AG137" s="324" t="s">
        <v>807</v>
      </c>
      <c r="AH137" s="352" t="s">
        <v>808</v>
      </c>
      <c r="AI137" s="352" t="s">
        <v>809</v>
      </c>
      <c r="AJ137" s="352" t="s">
        <v>810</v>
      </c>
      <c r="AK137" s="352" t="s">
        <v>811</v>
      </c>
      <c r="AL137" s="352">
        <v>0.04</v>
      </c>
      <c r="AM137" s="352">
        <v>0.03</v>
      </c>
      <c r="AN137" s="352">
        <v>0.04</v>
      </c>
      <c r="AO137" s="352" t="s">
        <v>812</v>
      </c>
      <c r="AP137" s="352" t="s">
        <v>813</v>
      </c>
      <c r="AQ137" s="324">
        <v>0.03</v>
      </c>
      <c r="AR137" s="324">
        <v>0.04</v>
      </c>
      <c r="AS137" s="324">
        <v>0.03</v>
      </c>
      <c r="AT137" s="324">
        <v>0.03</v>
      </c>
      <c r="AU137" s="324">
        <v>0.02</v>
      </c>
      <c r="AV137" s="324">
        <v>0.02</v>
      </c>
      <c r="AW137" s="366" t="s">
        <v>814</v>
      </c>
      <c r="AX137" s="366" t="s">
        <v>815</v>
      </c>
      <c r="AY137" s="333" t="s">
        <v>815</v>
      </c>
      <c r="AZ137" s="333">
        <v>0.01</v>
      </c>
      <c r="BA137" s="333"/>
      <c r="BB137" s="358" t="s">
        <v>816</v>
      </c>
      <c r="BC137" s="321" t="s">
        <v>817</v>
      </c>
      <c r="BD137" s="324">
        <v>0</v>
      </c>
      <c r="BE137" s="324" t="s">
        <v>816</v>
      </c>
      <c r="BF137" s="324">
        <v>0.01</v>
      </c>
      <c r="BG137" s="321" t="s">
        <v>818</v>
      </c>
      <c r="BH137" s="324">
        <v>0.01</v>
      </c>
      <c r="BJ137" s="367">
        <v>0.04</v>
      </c>
      <c r="BL137" s="324">
        <v>0.01</v>
      </c>
      <c r="BM137" s="324"/>
      <c r="BN137" s="324"/>
      <c r="BO137" s="324"/>
      <c r="BP137" s="324">
        <v>0.02</v>
      </c>
      <c r="BQ137" s="324">
        <v>0.01</v>
      </c>
      <c r="BR137" s="324"/>
      <c r="BS137" s="324">
        <v>0.02</v>
      </c>
      <c r="BT137" s="324"/>
      <c r="BU137" s="324"/>
      <c r="BV137" s="324">
        <v>0</v>
      </c>
      <c r="BW137" s="324" t="s">
        <v>819</v>
      </c>
      <c r="BX137" s="324"/>
      <c r="BY137" s="324"/>
      <c r="BZ137" s="352" t="s">
        <v>820</v>
      </c>
      <c r="CA137" s="324">
        <v>0.03</v>
      </c>
      <c r="CB137" s="333">
        <v>0.01</v>
      </c>
      <c r="CC137" s="333"/>
      <c r="CD137" s="333"/>
      <c r="CE137" s="333"/>
      <c r="CG137" s="324"/>
      <c r="CH137" s="324"/>
      <c r="CI137" s="324"/>
      <c r="CJ137" s="324"/>
      <c r="CK137" s="324"/>
      <c r="CL137" s="324"/>
      <c r="CM137" s="324"/>
      <c r="CN137" s="324"/>
      <c r="CO137" s="324"/>
      <c r="CP137" s="324"/>
      <c r="CQ137" s="324"/>
      <c r="CR137" s="324"/>
      <c r="CS137" s="324">
        <v>0.01</v>
      </c>
      <c r="CT137" s="321">
        <v>0</v>
      </c>
      <c r="DA137" s="324" t="s">
        <v>821</v>
      </c>
      <c r="DE137" s="324"/>
      <c r="DF137" s="324"/>
      <c r="DG137" s="321">
        <v>0.03</v>
      </c>
      <c r="DJ137" s="321">
        <v>0.04</v>
      </c>
      <c r="DW137" s="321">
        <v>0.02</v>
      </c>
      <c r="DX137" s="321">
        <v>0.01</v>
      </c>
      <c r="ED137" s="321">
        <v>0.06</v>
      </c>
      <c r="EE137" s="266">
        <v>0.12</v>
      </c>
      <c r="EF137" s="266">
        <v>0.12</v>
      </c>
      <c r="EK137" s="321">
        <v>0.01</v>
      </c>
      <c r="EY137" s="321">
        <v>0.02</v>
      </c>
      <c r="EZ137" s="321">
        <v>0.02</v>
      </c>
      <c r="FK137" s="321">
        <v>0.02</v>
      </c>
      <c r="FS137" s="321">
        <v>0.03</v>
      </c>
      <c r="FW137" s="266"/>
      <c r="GL137" s="321">
        <v>0</v>
      </c>
      <c r="GT137" s="321">
        <v>0.03</v>
      </c>
      <c r="GU137" s="321">
        <v>0.01</v>
      </c>
      <c r="HB137" s="353"/>
      <c r="HC137" s="266"/>
      <c r="HD137" s="266"/>
      <c r="HE137" s="266"/>
      <c r="HF137" s="266"/>
      <c r="HG137" s="266"/>
      <c r="HH137" s="266"/>
      <c r="HI137" s="266"/>
      <c r="HJ137" s="266"/>
      <c r="HK137" s="266"/>
      <c r="HL137" s="266"/>
      <c r="HM137" s="266"/>
      <c r="HN137" s="266"/>
      <c r="HO137" s="266"/>
      <c r="HP137" s="266"/>
      <c r="HQ137" s="266">
        <v>0</v>
      </c>
      <c r="HR137" s="266"/>
      <c r="HS137" s="266">
        <v>0.01</v>
      </c>
      <c r="HT137" s="266"/>
      <c r="HU137" s="266"/>
      <c r="HV137" s="266"/>
      <c r="HW137" s="266"/>
      <c r="HX137" s="266"/>
      <c r="HY137" s="266"/>
      <c r="HZ137" s="266"/>
      <c r="IA137" s="266"/>
      <c r="IB137" s="266"/>
      <c r="IC137" s="266">
        <v>7.0000000000000007E-2</v>
      </c>
      <c r="ID137" s="266"/>
      <c r="IE137" s="266"/>
      <c r="IF137" s="266"/>
      <c r="IG137" s="266"/>
      <c r="IH137" s="266"/>
      <c r="II137" s="266">
        <v>0.09</v>
      </c>
      <c r="IJ137" s="266">
        <v>0.08</v>
      </c>
      <c r="IK137" s="266"/>
      <c r="IL137" s="266"/>
      <c r="IM137" s="266"/>
      <c r="IN137" s="266"/>
      <c r="IO137" s="266"/>
      <c r="IP137" s="266"/>
      <c r="IQ137" s="266"/>
      <c r="IR137" s="266"/>
      <c r="IS137" s="266">
        <v>0</v>
      </c>
      <c r="IT137" s="266">
        <v>0.01</v>
      </c>
      <c r="IU137" s="266"/>
      <c r="IV137" s="266"/>
      <c r="IW137" s="266"/>
      <c r="IX137" s="266"/>
      <c r="IY137" s="266"/>
    </row>
    <row r="138" spans="2:259" s="321" customFormat="1">
      <c r="C138" s="324"/>
      <c r="D138" s="324"/>
      <c r="E138" s="324"/>
      <c r="F138" s="324"/>
      <c r="G138" s="324"/>
      <c r="H138" s="333"/>
      <c r="I138" s="333"/>
      <c r="J138" s="333"/>
      <c r="L138" s="324"/>
      <c r="M138" s="324"/>
      <c r="N138" s="324"/>
      <c r="O138" s="324"/>
      <c r="P138" s="324"/>
      <c r="Q138" s="324"/>
      <c r="R138" s="324"/>
      <c r="S138" s="324"/>
      <c r="T138" s="324"/>
      <c r="U138" s="324"/>
      <c r="V138" s="324"/>
      <c r="W138" s="324"/>
      <c r="X138" s="350"/>
      <c r="Y138" s="324"/>
      <c r="Z138" s="324"/>
      <c r="AA138" s="324"/>
      <c r="AB138" s="324"/>
      <c r="AC138" s="265">
        <v>2.3199999999999998</v>
      </c>
      <c r="AD138" s="351"/>
      <c r="AE138" s="324"/>
      <c r="AF138" s="324"/>
      <c r="AG138" s="324"/>
      <c r="AH138" s="352"/>
      <c r="AI138" s="352"/>
      <c r="AJ138" s="352"/>
      <c r="AK138" s="352"/>
      <c r="AL138" s="352"/>
      <c r="AM138" s="352"/>
      <c r="AN138" s="352"/>
      <c r="AO138" s="352"/>
      <c r="AP138" s="352"/>
      <c r="AQ138" s="324"/>
      <c r="AR138" s="324"/>
      <c r="AS138" s="324"/>
      <c r="AT138" s="324"/>
      <c r="AU138" s="324"/>
      <c r="AV138" s="324"/>
      <c r="AW138" s="366"/>
      <c r="AX138" s="366"/>
      <c r="AY138" s="333"/>
      <c r="AZ138" s="333"/>
      <c r="BA138" s="333"/>
      <c r="BB138" s="358"/>
      <c r="BD138" s="324"/>
      <c r="BE138" s="324"/>
      <c r="BF138" s="324"/>
      <c r="BH138" s="324"/>
      <c r="BJ138" s="367"/>
      <c r="BL138" s="324"/>
      <c r="BM138" s="324"/>
      <c r="BN138" s="324"/>
      <c r="BO138" s="324"/>
      <c r="BP138" s="324"/>
      <c r="BQ138" s="324"/>
      <c r="BR138" s="324"/>
      <c r="BS138" s="324"/>
      <c r="BT138" s="324"/>
      <c r="BU138" s="324"/>
      <c r="BV138" s="324"/>
      <c r="BW138" s="324"/>
      <c r="BX138" s="324"/>
      <c r="BY138" s="324"/>
      <c r="BZ138" s="352"/>
      <c r="CA138" s="324"/>
      <c r="CB138" s="333"/>
      <c r="CC138" s="333"/>
      <c r="CD138" s="333"/>
      <c r="CE138" s="333"/>
      <c r="CG138" s="324"/>
      <c r="CH138" s="324"/>
      <c r="CI138" s="324"/>
      <c r="CJ138" s="324"/>
      <c r="CK138" s="324"/>
      <c r="CL138" s="324"/>
      <c r="CM138" s="324"/>
      <c r="CN138" s="324"/>
      <c r="CO138" s="324"/>
      <c r="CP138" s="324"/>
      <c r="CQ138" s="324"/>
      <c r="CR138" s="324"/>
      <c r="CS138" s="324"/>
      <c r="CY138" s="321">
        <v>0.01</v>
      </c>
      <c r="DA138" s="324"/>
      <c r="DE138" s="324"/>
      <c r="DF138" s="324"/>
      <c r="EA138" s="321">
        <v>0.01</v>
      </c>
      <c r="ED138" s="321">
        <v>0.02</v>
      </c>
      <c r="EE138" s="266"/>
      <c r="EF138" s="266"/>
      <c r="EG138" s="321">
        <v>0.04</v>
      </c>
      <c r="EH138" s="321">
        <v>0.02</v>
      </c>
      <c r="EI138" s="321">
        <v>0.02</v>
      </c>
      <c r="EJ138" s="321">
        <v>0.02</v>
      </c>
      <c r="EK138" s="321">
        <v>0.02</v>
      </c>
      <c r="EW138" s="321">
        <v>0.03</v>
      </c>
      <c r="EX138" s="321">
        <v>0.04</v>
      </c>
      <c r="FN138" s="321">
        <v>0</v>
      </c>
      <c r="FW138" s="266"/>
      <c r="GH138" s="321">
        <v>0</v>
      </c>
      <c r="GO138" s="321">
        <v>0.02</v>
      </c>
      <c r="GR138" s="321">
        <v>0.02</v>
      </c>
      <c r="GV138" s="321">
        <v>0.02</v>
      </c>
      <c r="GW138" s="321">
        <v>0.03</v>
      </c>
      <c r="GX138" s="321">
        <v>0.02</v>
      </c>
      <c r="GY138" s="321">
        <v>0</v>
      </c>
      <c r="GZ138" s="321">
        <v>0</v>
      </c>
      <c r="HB138" s="353"/>
      <c r="HC138" s="266"/>
      <c r="HD138" s="266"/>
      <c r="HE138" s="266"/>
      <c r="HF138" s="266"/>
      <c r="HG138" s="266"/>
      <c r="HH138" s="266">
        <v>0.02</v>
      </c>
      <c r="HI138" s="266"/>
      <c r="HJ138" s="266"/>
      <c r="HK138" s="266">
        <v>0</v>
      </c>
      <c r="HL138" s="266"/>
      <c r="HM138" s="266">
        <v>0.03</v>
      </c>
      <c r="HN138" s="266"/>
      <c r="HO138" s="266"/>
      <c r="HP138" s="266"/>
      <c r="HQ138" s="266"/>
      <c r="HR138" s="266"/>
      <c r="HS138" s="266"/>
      <c r="HT138" s="266">
        <v>0</v>
      </c>
      <c r="HU138" s="266"/>
      <c r="HV138" s="266">
        <v>0.01</v>
      </c>
      <c r="HW138" s="266"/>
      <c r="HX138" s="266"/>
      <c r="HY138" s="266">
        <v>0.01</v>
      </c>
      <c r="HZ138" s="266"/>
      <c r="IA138" s="266">
        <v>0.01</v>
      </c>
      <c r="IB138" s="266"/>
      <c r="IC138" s="266"/>
      <c r="ID138" s="266"/>
      <c r="IE138" s="266"/>
      <c r="IF138" s="266"/>
      <c r="IG138" s="266"/>
      <c r="IH138" s="266"/>
      <c r="II138" s="266"/>
      <c r="IJ138" s="266"/>
      <c r="IK138" s="266"/>
      <c r="IL138" s="266"/>
      <c r="IM138" s="266">
        <v>0.06</v>
      </c>
      <c r="IN138" s="266"/>
      <c r="IO138" s="266"/>
      <c r="IP138" s="266"/>
      <c r="IQ138" s="266"/>
      <c r="IR138" s="266"/>
      <c r="IS138" s="266"/>
      <c r="IT138" s="266"/>
      <c r="IU138" s="266"/>
      <c r="IV138" s="266"/>
      <c r="IW138" s="266"/>
      <c r="IX138" s="266"/>
      <c r="IY138" s="266">
        <v>0</v>
      </c>
    </row>
    <row r="139" spans="2:259" s="321" customFormat="1" ht="13.5" customHeight="1">
      <c r="C139" s="324"/>
      <c r="D139" s="324"/>
      <c r="E139" s="324"/>
      <c r="F139" s="324"/>
      <c r="G139" s="324"/>
      <c r="H139" s="333"/>
      <c r="I139" s="333"/>
      <c r="J139" s="333"/>
      <c r="L139" s="324"/>
      <c r="M139" s="324"/>
      <c r="N139" s="324">
        <v>2.33</v>
      </c>
      <c r="O139" s="324"/>
      <c r="P139" s="324"/>
      <c r="Q139" s="324"/>
      <c r="R139" s="324"/>
      <c r="S139" s="324"/>
      <c r="T139" s="324"/>
      <c r="U139" s="324"/>
      <c r="V139" s="324"/>
      <c r="W139" s="324"/>
      <c r="X139" s="350"/>
      <c r="Y139" s="324"/>
      <c r="Z139" s="324"/>
      <c r="AA139" s="324"/>
      <c r="AB139" s="324"/>
      <c r="AC139" s="265">
        <v>2.33</v>
      </c>
      <c r="AD139" s="351"/>
      <c r="AE139" s="324"/>
      <c r="AF139" s="324"/>
      <c r="AH139" s="324"/>
      <c r="AI139" s="324">
        <v>0.01</v>
      </c>
      <c r="AJ139" s="352">
        <v>0.01</v>
      </c>
      <c r="AK139" s="352">
        <v>0.01</v>
      </c>
      <c r="AL139" s="352"/>
      <c r="AM139" s="352"/>
      <c r="AN139" s="352"/>
      <c r="AO139" s="352"/>
      <c r="AP139" s="352"/>
      <c r="AQ139" s="324"/>
      <c r="AR139" s="324"/>
      <c r="AS139" s="324"/>
      <c r="AT139" s="324"/>
      <c r="AU139" s="324"/>
      <c r="AV139" s="324"/>
      <c r="AW139" s="333"/>
      <c r="AX139" s="333"/>
      <c r="AY139" s="333"/>
      <c r="AZ139" s="333"/>
      <c r="BA139" s="333"/>
      <c r="BB139" s="324"/>
      <c r="BC139" s="324"/>
      <c r="BD139" s="324"/>
      <c r="BE139" s="324"/>
      <c r="BF139" s="324"/>
      <c r="BH139" s="324"/>
      <c r="BL139" s="324"/>
      <c r="BM139" s="324"/>
      <c r="BN139" s="324"/>
      <c r="BO139" s="324"/>
      <c r="BP139" s="324"/>
      <c r="BQ139" s="324"/>
      <c r="BR139" s="324"/>
      <c r="BS139" s="324">
        <v>0.02</v>
      </c>
      <c r="BT139" s="324"/>
      <c r="BU139" s="324"/>
      <c r="BV139" s="324"/>
      <c r="BW139" s="324">
        <v>0</v>
      </c>
      <c r="BX139" s="324"/>
      <c r="BY139" s="324"/>
      <c r="BZ139" s="324">
        <v>0</v>
      </c>
      <c r="CA139" s="324"/>
      <c r="CB139" s="333"/>
      <c r="CC139" s="333">
        <v>0</v>
      </c>
      <c r="CD139" s="333"/>
      <c r="CE139" s="333"/>
      <c r="CG139" s="324"/>
      <c r="CH139" s="324"/>
      <c r="CI139" s="324"/>
      <c r="CJ139" s="324"/>
      <c r="CK139" s="324">
        <v>0</v>
      </c>
      <c r="CL139" s="324"/>
      <c r="CM139" s="324"/>
      <c r="CN139" s="324"/>
      <c r="CO139" s="324"/>
      <c r="CP139" s="324"/>
      <c r="CQ139" s="324">
        <v>0.02</v>
      </c>
      <c r="CR139" s="324">
        <v>0.03</v>
      </c>
      <c r="CS139" s="324">
        <v>0.02</v>
      </c>
      <c r="CU139" s="321">
        <v>0.05</v>
      </c>
      <c r="CZ139" s="321">
        <v>0</v>
      </c>
      <c r="DA139" s="324"/>
      <c r="DD139" s="321">
        <v>0.02</v>
      </c>
      <c r="DE139" s="324">
        <v>0.02</v>
      </c>
      <c r="DF139" s="324">
        <v>0.04</v>
      </c>
      <c r="DG139" s="321">
        <v>0.01</v>
      </c>
      <c r="DI139" s="321">
        <v>0.06</v>
      </c>
      <c r="DL139" s="321">
        <v>0.03</v>
      </c>
      <c r="DM139" s="321">
        <v>0.02</v>
      </c>
      <c r="DO139" s="321">
        <v>0.01</v>
      </c>
      <c r="DY139" s="321">
        <v>0.02</v>
      </c>
      <c r="EB139" s="321">
        <v>0.02</v>
      </c>
      <c r="EE139" s="266"/>
      <c r="EF139" s="266"/>
      <c r="EU139" s="321">
        <v>0.01</v>
      </c>
      <c r="EV139" s="321">
        <v>0.02</v>
      </c>
      <c r="EZ139" s="321">
        <v>0.03</v>
      </c>
      <c r="FL139" s="321">
        <v>0.01</v>
      </c>
      <c r="FM139" s="321">
        <v>0.03</v>
      </c>
      <c r="FW139" s="266"/>
      <c r="GN139" s="321">
        <v>0</v>
      </c>
      <c r="HB139" s="353"/>
      <c r="HC139" s="266"/>
      <c r="HD139" s="266"/>
      <c r="HE139" s="266"/>
      <c r="HF139" s="266"/>
      <c r="HG139" s="266"/>
      <c r="HH139" s="266"/>
      <c r="HI139" s="266">
        <v>0.01</v>
      </c>
      <c r="HJ139" s="266"/>
      <c r="HK139" s="266"/>
      <c r="HL139" s="266"/>
      <c r="HM139" s="266"/>
      <c r="HN139" s="266">
        <v>0.02</v>
      </c>
      <c r="HO139" s="266"/>
      <c r="HP139" s="266"/>
      <c r="HQ139" s="266"/>
      <c r="HR139" s="266"/>
      <c r="HS139" s="266"/>
      <c r="HT139" s="266"/>
      <c r="HU139" s="266"/>
      <c r="HV139" s="266"/>
      <c r="HW139" s="266"/>
      <c r="HX139" s="266">
        <v>0</v>
      </c>
      <c r="HY139" s="266"/>
      <c r="HZ139" s="266"/>
      <c r="IA139" s="266"/>
      <c r="IB139" s="266"/>
      <c r="IC139" s="266"/>
      <c r="ID139" s="266"/>
      <c r="IE139" s="266">
        <v>0.02</v>
      </c>
      <c r="IF139" s="266"/>
      <c r="IG139" s="266"/>
      <c r="IH139" s="266"/>
      <c r="II139" s="266"/>
      <c r="IJ139" s="266"/>
      <c r="IK139" s="266"/>
      <c r="IL139" s="266"/>
      <c r="IM139" s="266"/>
      <c r="IN139" s="266">
        <v>0</v>
      </c>
      <c r="IO139" s="266"/>
      <c r="IP139" s="266"/>
      <c r="IQ139" s="266"/>
      <c r="IR139" s="266"/>
      <c r="IS139" s="266"/>
      <c r="IT139" s="266"/>
      <c r="IU139" s="266"/>
      <c r="IV139" s="266"/>
      <c r="IW139" s="266"/>
      <c r="IX139" s="266"/>
      <c r="IY139" s="266"/>
    </row>
    <row r="140" spans="2:259" s="321" customFormat="1">
      <c r="C140" s="324"/>
      <c r="D140" s="324"/>
      <c r="E140" s="324"/>
      <c r="F140" s="324"/>
      <c r="G140" s="324"/>
      <c r="H140" s="333"/>
      <c r="I140" s="333"/>
      <c r="J140" s="333"/>
      <c r="L140" s="324"/>
      <c r="M140" s="324"/>
      <c r="N140" s="324"/>
      <c r="O140" s="324"/>
      <c r="P140" s="324"/>
      <c r="Q140" s="324"/>
      <c r="R140" s="324"/>
      <c r="S140" s="324"/>
      <c r="T140" s="324"/>
      <c r="U140" s="324"/>
      <c r="V140" s="324"/>
      <c r="W140" s="324"/>
      <c r="X140" s="350"/>
      <c r="Y140" s="324"/>
      <c r="Z140" s="324"/>
      <c r="AA140" s="324"/>
      <c r="AB140" s="324"/>
      <c r="AC140" s="265">
        <v>2.34</v>
      </c>
      <c r="AD140" s="351"/>
      <c r="AE140" s="324"/>
      <c r="AF140" s="324"/>
      <c r="AH140" s="324"/>
      <c r="AI140" s="324"/>
      <c r="AJ140" s="352"/>
      <c r="AK140" s="352"/>
      <c r="AL140" s="352"/>
      <c r="AM140" s="352"/>
      <c r="AN140" s="352"/>
      <c r="AO140" s="352"/>
      <c r="AP140" s="352"/>
      <c r="AQ140" s="324"/>
      <c r="AR140" s="324"/>
      <c r="AS140" s="324"/>
      <c r="AT140" s="324"/>
      <c r="AU140" s="324"/>
      <c r="AV140" s="324"/>
      <c r="AW140" s="333"/>
      <c r="AX140" s="333"/>
      <c r="AY140" s="333"/>
      <c r="AZ140" s="333"/>
      <c r="BA140" s="333"/>
      <c r="BB140" s="324"/>
      <c r="BC140" s="324"/>
      <c r="BD140" s="324"/>
      <c r="BE140" s="324"/>
      <c r="BF140" s="324"/>
      <c r="BH140" s="324"/>
      <c r="BL140" s="324"/>
      <c r="BM140" s="324"/>
      <c r="BN140" s="324"/>
      <c r="BO140" s="324"/>
      <c r="BP140" s="324"/>
      <c r="BQ140" s="324"/>
      <c r="BR140" s="324"/>
      <c r="BS140" s="324"/>
      <c r="BT140" s="324"/>
      <c r="BU140" s="324"/>
      <c r="BV140" s="324"/>
      <c r="BW140" s="324"/>
      <c r="BX140" s="324"/>
      <c r="BY140" s="324"/>
      <c r="BZ140" s="324"/>
      <c r="CA140" s="324"/>
      <c r="CB140" s="333"/>
      <c r="CC140" s="333"/>
      <c r="CD140" s="333"/>
      <c r="CE140" s="333"/>
      <c r="CG140" s="324"/>
      <c r="CH140" s="324"/>
      <c r="CI140" s="324"/>
      <c r="CJ140" s="324"/>
      <c r="CK140" s="324"/>
      <c r="CL140" s="324"/>
      <c r="CM140" s="324"/>
      <c r="CN140" s="324"/>
      <c r="CO140" s="324"/>
      <c r="CP140" s="324"/>
      <c r="CQ140" s="324"/>
      <c r="CR140" s="324"/>
      <c r="CS140" s="324"/>
      <c r="DA140" s="324"/>
      <c r="DE140" s="324"/>
      <c r="DF140" s="324"/>
      <c r="DK140" s="321">
        <v>0.04</v>
      </c>
      <c r="EE140" s="266"/>
      <c r="EF140" s="266">
        <v>0.02</v>
      </c>
      <c r="FP140" s="321">
        <v>0.04</v>
      </c>
      <c r="FQ140" s="321">
        <v>0.03</v>
      </c>
      <c r="FR140" s="321">
        <v>0.01</v>
      </c>
      <c r="FT140" s="321">
        <v>0.03</v>
      </c>
      <c r="FW140" s="266">
        <v>0.04</v>
      </c>
      <c r="FX140" s="321">
        <v>0.04</v>
      </c>
      <c r="FZ140" s="321">
        <v>0.02</v>
      </c>
      <c r="GJ140" s="321">
        <v>0.02</v>
      </c>
      <c r="GK140" s="321">
        <v>0.03</v>
      </c>
      <c r="GS140" s="321">
        <v>0.01</v>
      </c>
      <c r="GZ140" s="266"/>
      <c r="HB140" s="353"/>
      <c r="HC140" s="266">
        <v>0</v>
      </c>
      <c r="HD140" s="266"/>
      <c r="HE140" s="266"/>
      <c r="HF140" s="266"/>
      <c r="HG140" s="266"/>
      <c r="HH140" s="266"/>
      <c r="HI140" s="266"/>
      <c r="HJ140" s="266"/>
      <c r="HK140" s="266"/>
      <c r="HL140" s="266"/>
      <c r="HM140" s="266"/>
      <c r="HN140" s="266"/>
      <c r="HO140" s="266"/>
      <c r="HP140" s="266"/>
      <c r="HQ140" s="266"/>
      <c r="HR140" s="266"/>
      <c r="HS140" s="266"/>
      <c r="HT140" s="266"/>
      <c r="HU140" s="266"/>
      <c r="HV140" s="266"/>
      <c r="HW140" s="266"/>
      <c r="HX140" s="266"/>
      <c r="HY140" s="266"/>
      <c r="HZ140" s="266"/>
      <c r="IA140" s="266"/>
      <c r="IB140" s="266"/>
      <c r="IC140" s="266"/>
      <c r="ID140" s="266"/>
      <c r="IE140" s="266"/>
      <c r="IF140" s="266"/>
      <c r="IG140" s="266"/>
      <c r="IH140" s="266"/>
      <c r="II140" s="266"/>
      <c r="IJ140" s="266"/>
      <c r="IK140" s="266"/>
      <c r="IL140" s="266"/>
      <c r="IM140" s="266"/>
      <c r="IN140" s="266"/>
      <c r="IO140" s="266"/>
      <c r="IP140" s="266"/>
      <c r="IQ140" s="266"/>
      <c r="IR140" s="266"/>
      <c r="IS140" s="266"/>
      <c r="IT140" s="266"/>
      <c r="IU140" s="266"/>
      <c r="IV140" s="266"/>
      <c r="IW140" s="266"/>
      <c r="IX140" s="266"/>
      <c r="IY140" s="266"/>
    </row>
    <row r="141" spans="2:259" s="321" customFormat="1">
      <c r="B141" s="321">
        <v>37.506999999999998</v>
      </c>
      <c r="C141" s="324">
        <f>B141/$B$57</f>
        <v>2.3347027699968872</v>
      </c>
      <c r="D141" s="324">
        <v>0.04</v>
      </c>
      <c r="E141" s="324">
        <v>0.04</v>
      </c>
      <c r="F141" s="324"/>
      <c r="G141" s="324">
        <v>0.04</v>
      </c>
      <c r="H141" s="333">
        <v>0.01</v>
      </c>
      <c r="I141" s="333">
        <v>0.01</v>
      </c>
      <c r="J141" s="333">
        <v>0.01</v>
      </c>
      <c r="L141" s="324">
        <v>2.351</v>
      </c>
      <c r="M141" s="324">
        <v>0</v>
      </c>
      <c r="N141" s="324">
        <v>2.35</v>
      </c>
      <c r="O141" s="324">
        <v>0</v>
      </c>
      <c r="P141" s="324">
        <v>2.3439999999999999</v>
      </c>
      <c r="Q141" s="324">
        <v>0.01</v>
      </c>
      <c r="R141" s="324">
        <v>2.3359999999999999</v>
      </c>
      <c r="S141" s="324">
        <v>0.01</v>
      </c>
      <c r="T141" s="324" t="e">
        <f>ROUND(AVERAGE(C141,#REF!,#REF!),3)</f>
        <v>#REF!</v>
      </c>
      <c r="U141" s="324">
        <f>ROUNDDOWN(AVERAGE(H141,I141,J141),2)</f>
        <v>0.01</v>
      </c>
      <c r="V141" s="324"/>
      <c r="W141" s="324"/>
      <c r="X141" s="350">
        <v>36.683</v>
      </c>
      <c r="Y141" s="324"/>
      <c r="Z141" s="324"/>
      <c r="AA141" s="324"/>
      <c r="AB141" s="324"/>
      <c r="AC141" s="265">
        <v>2.3519999999999999</v>
      </c>
      <c r="AD141" s="351">
        <v>0.01</v>
      </c>
      <c r="AE141" s="324">
        <v>0.01</v>
      </c>
      <c r="AF141" s="324">
        <v>0.01</v>
      </c>
      <c r="AG141" s="324" t="s">
        <v>822</v>
      </c>
      <c r="AH141" s="324">
        <v>0.02</v>
      </c>
      <c r="AI141" s="324">
        <v>0.01</v>
      </c>
      <c r="AJ141" s="352" t="s">
        <v>823</v>
      </c>
      <c r="AK141" s="352" t="s">
        <v>824</v>
      </c>
      <c r="AL141" s="352">
        <v>0.01</v>
      </c>
      <c r="AM141" s="352">
        <v>0.01</v>
      </c>
      <c r="AN141" s="352">
        <v>0.01</v>
      </c>
      <c r="AO141" s="352">
        <v>0.01</v>
      </c>
      <c r="AP141" s="352"/>
      <c r="AQ141" s="324"/>
      <c r="AR141" s="324"/>
      <c r="AS141" s="324"/>
      <c r="AT141" s="324"/>
      <c r="AU141" s="324"/>
      <c r="AV141" s="324"/>
      <c r="AW141" s="333">
        <v>0.01</v>
      </c>
      <c r="AX141" s="333">
        <v>0.01</v>
      </c>
      <c r="AY141" s="333">
        <v>0.01</v>
      </c>
      <c r="AZ141" s="333">
        <v>0.01</v>
      </c>
      <c r="BA141" s="333"/>
      <c r="BB141" s="324">
        <v>0.01</v>
      </c>
      <c r="BC141" s="324">
        <v>0.01</v>
      </c>
      <c r="BD141" s="324">
        <v>0</v>
      </c>
      <c r="BE141" s="324">
        <v>0</v>
      </c>
      <c r="BF141" s="324"/>
      <c r="BH141" s="324">
        <v>0.01</v>
      </c>
      <c r="BJ141" s="321">
        <v>0.03</v>
      </c>
      <c r="BK141" s="321">
        <v>0.01</v>
      </c>
      <c r="BL141" s="324"/>
      <c r="BM141" s="324"/>
      <c r="BN141" s="324"/>
      <c r="BO141" s="324"/>
      <c r="BP141" s="324">
        <v>0</v>
      </c>
      <c r="BQ141" s="324">
        <v>0</v>
      </c>
      <c r="BR141" s="324">
        <v>0.01</v>
      </c>
      <c r="BS141" s="324">
        <v>0.01</v>
      </c>
      <c r="BT141" s="324">
        <v>0.01</v>
      </c>
      <c r="BU141" s="324">
        <v>0.01</v>
      </c>
      <c r="BV141" s="324">
        <v>0.01</v>
      </c>
      <c r="BW141" s="324">
        <v>0</v>
      </c>
      <c r="BX141" s="324">
        <v>0.02</v>
      </c>
      <c r="BY141" s="324">
        <v>0.03</v>
      </c>
      <c r="BZ141" s="324"/>
      <c r="CA141" s="324">
        <v>0</v>
      </c>
      <c r="CB141" s="333">
        <v>0</v>
      </c>
      <c r="CC141" s="333"/>
      <c r="CD141" s="333"/>
      <c r="CE141" s="333"/>
      <c r="CG141" s="324"/>
      <c r="CH141" s="324"/>
      <c r="CI141" s="324"/>
      <c r="CJ141" s="324"/>
      <c r="CK141" s="324">
        <v>0.03</v>
      </c>
      <c r="CL141" s="324"/>
      <c r="CM141" s="324"/>
      <c r="CN141" s="324"/>
      <c r="CO141" s="324"/>
      <c r="CP141" s="324"/>
      <c r="CQ141" s="324">
        <v>0</v>
      </c>
      <c r="CR141" s="324">
        <v>0</v>
      </c>
      <c r="CS141" s="324">
        <v>0.01</v>
      </c>
      <c r="CU141" s="321">
        <v>0.01</v>
      </c>
      <c r="CV141" s="321">
        <v>0.03</v>
      </c>
      <c r="CW141" s="321">
        <v>0.02</v>
      </c>
      <c r="CX141" s="321">
        <v>0.02</v>
      </c>
      <c r="DA141" s="324">
        <v>0.01</v>
      </c>
      <c r="DB141" s="321">
        <v>0.02</v>
      </c>
      <c r="DC141" s="321">
        <v>0.02</v>
      </c>
      <c r="DD141" s="321">
        <v>0.01</v>
      </c>
      <c r="DE141" s="324"/>
      <c r="DF141" s="324"/>
      <c r="DI141" s="321">
        <v>0.02</v>
      </c>
      <c r="DJ141" s="321">
        <v>0.01</v>
      </c>
      <c r="DN141" s="321">
        <v>0.03</v>
      </c>
      <c r="DO141" s="321">
        <v>0.01</v>
      </c>
      <c r="DR141" s="321">
        <v>0.01</v>
      </c>
      <c r="DS141" s="321">
        <v>0.03</v>
      </c>
      <c r="DT141" s="321">
        <v>0.01</v>
      </c>
      <c r="DW141" s="321">
        <v>0.02</v>
      </c>
      <c r="DX141" s="321">
        <v>0.01</v>
      </c>
      <c r="DY141" s="321">
        <v>0.01</v>
      </c>
      <c r="EE141" s="266">
        <v>0.02</v>
      </c>
      <c r="EF141" s="266"/>
      <c r="EG141" s="321">
        <v>0.02</v>
      </c>
      <c r="EH141" s="321">
        <v>0.02</v>
      </c>
      <c r="EI141" s="321">
        <v>0.02</v>
      </c>
      <c r="EJ141" s="321">
        <v>0.02</v>
      </c>
      <c r="EP141" s="321">
        <v>0.03</v>
      </c>
      <c r="ER141" s="321">
        <v>0.04</v>
      </c>
      <c r="ES141" s="321">
        <v>0.02</v>
      </c>
      <c r="ET141" s="321">
        <v>0.03</v>
      </c>
      <c r="EY141" s="321">
        <v>0.02</v>
      </c>
      <c r="FA141" s="321">
        <v>0.02</v>
      </c>
      <c r="FB141" s="321">
        <v>0.03</v>
      </c>
      <c r="FK141" s="321">
        <v>0.02</v>
      </c>
      <c r="FU141" s="321">
        <v>0.01</v>
      </c>
      <c r="FV141" s="321">
        <v>0.01</v>
      </c>
      <c r="FW141" s="266"/>
      <c r="GA141" s="321">
        <v>0.02</v>
      </c>
      <c r="GB141" s="321">
        <v>0.02</v>
      </c>
      <c r="GE141" s="321">
        <v>0.01</v>
      </c>
      <c r="GF141" s="321">
        <v>0.02</v>
      </c>
      <c r="GH141" s="321">
        <v>0.03</v>
      </c>
      <c r="GI141" s="321">
        <v>0.02</v>
      </c>
      <c r="GM141" s="321">
        <v>0.02</v>
      </c>
      <c r="GO141" s="321">
        <v>0.01</v>
      </c>
      <c r="GX141" s="321">
        <v>0.03</v>
      </c>
      <c r="GZ141" s="321">
        <v>0.05</v>
      </c>
      <c r="HA141" s="321">
        <v>0.04</v>
      </c>
      <c r="HB141" s="353"/>
      <c r="HC141" s="266"/>
      <c r="HD141" s="266"/>
      <c r="HE141" s="266"/>
      <c r="HF141" s="266"/>
      <c r="HG141" s="266"/>
      <c r="HH141" s="266"/>
      <c r="HI141" s="266"/>
      <c r="HJ141" s="266"/>
      <c r="HK141" s="266">
        <v>0.04</v>
      </c>
      <c r="HL141" s="266">
        <v>0.01</v>
      </c>
      <c r="HM141" s="266"/>
      <c r="HN141" s="266"/>
      <c r="HO141" s="266"/>
      <c r="HP141" s="266"/>
      <c r="HQ141" s="266"/>
      <c r="HR141" s="266"/>
      <c r="HS141" s="266"/>
      <c r="HT141" s="266">
        <v>0.05</v>
      </c>
      <c r="HU141" s="266"/>
      <c r="HV141" s="266">
        <v>0.06</v>
      </c>
      <c r="HW141" s="266"/>
      <c r="HX141" s="266"/>
      <c r="HY141" s="266">
        <v>7.0000000000000007E-2</v>
      </c>
      <c r="HZ141" s="266"/>
      <c r="IA141" s="266">
        <v>0.06</v>
      </c>
      <c r="IB141" s="266"/>
      <c r="IC141" s="266"/>
      <c r="ID141" s="266"/>
      <c r="IE141" s="266"/>
      <c r="IF141" s="266"/>
      <c r="IG141" s="266"/>
      <c r="IH141" s="266"/>
      <c r="II141" s="266">
        <v>0.09</v>
      </c>
      <c r="IJ141" s="266">
        <v>0.04</v>
      </c>
      <c r="IK141" s="266"/>
      <c r="IL141" s="266"/>
      <c r="IM141" s="266"/>
      <c r="IN141" s="266"/>
      <c r="IO141" s="266"/>
      <c r="IP141" s="266">
        <v>0.02</v>
      </c>
      <c r="IQ141" s="266"/>
      <c r="IR141" s="266"/>
      <c r="IS141" s="266"/>
      <c r="IT141" s="266"/>
      <c r="IU141" s="266"/>
      <c r="IV141" s="266"/>
      <c r="IW141" s="266"/>
      <c r="IX141" s="266">
        <v>0.09</v>
      </c>
      <c r="IY141" s="266">
        <v>7.0000000000000007E-2</v>
      </c>
    </row>
    <row r="142" spans="2:259" s="321" customFormat="1">
      <c r="C142" s="324"/>
      <c r="D142" s="324"/>
      <c r="E142" s="324"/>
      <c r="F142" s="324"/>
      <c r="G142" s="324"/>
      <c r="H142" s="333"/>
      <c r="I142" s="333"/>
      <c r="J142" s="333"/>
      <c r="L142" s="324"/>
      <c r="M142" s="324"/>
      <c r="N142" s="324">
        <v>2.35</v>
      </c>
      <c r="O142" s="324"/>
      <c r="P142" s="324"/>
      <c r="Q142" s="324"/>
      <c r="R142" s="324"/>
      <c r="S142" s="324"/>
      <c r="T142" s="324"/>
      <c r="U142" s="324"/>
      <c r="V142" s="324"/>
      <c r="W142" s="324"/>
      <c r="X142" s="350"/>
      <c r="Y142" s="324"/>
      <c r="Z142" s="324"/>
      <c r="AA142" s="324"/>
      <c r="AB142" s="324"/>
      <c r="AC142" s="265">
        <v>2.36</v>
      </c>
      <c r="AD142" s="351"/>
      <c r="AE142" s="324"/>
      <c r="AF142" s="324"/>
      <c r="AH142" s="324"/>
      <c r="AI142" s="324"/>
      <c r="AJ142" s="324"/>
      <c r="AK142" s="324"/>
      <c r="AL142" s="324"/>
      <c r="AM142" s="324"/>
      <c r="AN142" s="352"/>
      <c r="AO142" s="352"/>
      <c r="AP142" s="352"/>
      <c r="AQ142" s="324"/>
      <c r="AR142" s="324"/>
      <c r="AS142" s="324"/>
      <c r="AT142" s="324"/>
      <c r="AU142" s="324"/>
      <c r="AV142" s="324"/>
      <c r="AW142" s="333"/>
      <c r="AX142" s="333"/>
      <c r="AY142" s="333"/>
      <c r="AZ142" s="333"/>
      <c r="BA142" s="333"/>
      <c r="BB142" s="324"/>
      <c r="BC142" s="324"/>
      <c r="BD142" s="324"/>
      <c r="BE142" s="324"/>
      <c r="BF142" s="324"/>
      <c r="BH142" s="324"/>
      <c r="BL142" s="324"/>
      <c r="BM142" s="324"/>
      <c r="BN142" s="324"/>
      <c r="BO142" s="324"/>
      <c r="BP142" s="324"/>
      <c r="BQ142" s="324"/>
      <c r="BR142" s="324"/>
      <c r="BS142" s="324"/>
      <c r="BT142" s="324"/>
      <c r="BU142" s="324"/>
      <c r="BV142" s="324"/>
      <c r="BW142" s="324"/>
      <c r="BX142" s="324"/>
      <c r="BY142" s="324"/>
      <c r="BZ142" s="324"/>
      <c r="CA142" s="324"/>
      <c r="CB142" s="333"/>
      <c r="CC142" s="333"/>
      <c r="CD142" s="333"/>
      <c r="CE142" s="333"/>
      <c r="CG142" s="324"/>
      <c r="CH142" s="324"/>
      <c r="CI142" s="324"/>
      <c r="CJ142" s="324"/>
      <c r="CK142" s="324"/>
      <c r="CL142" s="324"/>
      <c r="CM142" s="324"/>
      <c r="CN142" s="324"/>
      <c r="CO142" s="324"/>
      <c r="CP142" s="324"/>
      <c r="CQ142" s="324"/>
      <c r="CR142" s="324"/>
      <c r="CS142" s="324"/>
      <c r="CT142" s="321" t="s">
        <v>825</v>
      </c>
      <c r="CY142" s="321">
        <v>0.01</v>
      </c>
      <c r="CZ142" s="321">
        <v>0.01</v>
      </c>
      <c r="DA142" s="324"/>
      <c r="DE142" s="324"/>
      <c r="DF142" s="324"/>
      <c r="DQ142" s="321">
        <v>0.01</v>
      </c>
      <c r="EA142" s="321">
        <v>0.01</v>
      </c>
      <c r="EB142" s="321">
        <v>0.02</v>
      </c>
      <c r="ED142" s="321">
        <v>0.05</v>
      </c>
      <c r="EE142" s="266"/>
      <c r="EF142" s="266">
        <v>0.04</v>
      </c>
      <c r="EQ142" s="321">
        <v>0.03</v>
      </c>
      <c r="EW142" s="321">
        <v>0.01</v>
      </c>
      <c r="EX142" s="321">
        <v>0.02</v>
      </c>
      <c r="EZ142" s="321">
        <v>0.02</v>
      </c>
      <c r="FO142" s="321">
        <v>0.01</v>
      </c>
      <c r="FW142" s="266"/>
      <c r="GF142" s="321">
        <v>0</v>
      </c>
      <c r="GG142" s="321">
        <v>0</v>
      </c>
      <c r="GL142" s="321">
        <v>0.01</v>
      </c>
      <c r="GY142" s="321">
        <v>0.04</v>
      </c>
      <c r="HB142" s="353">
        <v>0.03</v>
      </c>
      <c r="HC142" s="266"/>
      <c r="HD142" s="266">
        <v>0.02</v>
      </c>
      <c r="HE142" s="266">
        <v>0.02</v>
      </c>
      <c r="HF142" s="266">
        <v>0.02</v>
      </c>
      <c r="HG142" s="266"/>
      <c r="HH142" s="266"/>
      <c r="HI142" s="266"/>
      <c r="HJ142" s="266">
        <v>0.03</v>
      </c>
      <c r="HK142" s="266"/>
      <c r="HL142" s="266"/>
      <c r="HM142" s="266"/>
      <c r="HN142" s="266"/>
      <c r="HO142" s="266"/>
      <c r="HP142" s="266"/>
      <c r="HQ142" s="266"/>
      <c r="HR142" s="266">
        <v>0.09</v>
      </c>
      <c r="HS142" s="266">
        <v>0.05</v>
      </c>
      <c r="HT142" s="266"/>
      <c r="HU142" s="266"/>
      <c r="HV142" s="266"/>
      <c r="HW142" s="266"/>
      <c r="HX142" s="266"/>
      <c r="HY142" s="266"/>
      <c r="HZ142" s="266"/>
      <c r="IA142" s="266"/>
      <c r="IB142" s="266"/>
      <c r="IC142" s="266"/>
      <c r="ID142" s="266"/>
      <c r="IE142" s="266"/>
      <c r="IF142" s="266"/>
      <c r="IG142" s="266"/>
      <c r="IH142" s="266"/>
      <c r="II142" s="266"/>
      <c r="IJ142" s="266"/>
      <c r="IK142" s="266"/>
      <c r="IL142" s="266">
        <v>0.08</v>
      </c>
      <c r="IM142" s="266"/>
      <c r="IN142" s="266"/>
      <c r="IO142" s="266"/>
      <c r="IP142" s="266"/>
      <c r="IQ142" s="266"/>
      <c r="IR142" s="266"/>
      <c r="IS142" s="266"/>
      <c r="IT142" s="266"/>
      <c r="IU142" s="266"/>
      <c r="IV142" s="266"/>
      <c r="IW142" s="363">
        <v>0.1</v>
      </c>
      <c r="IX142" s="266"/>
      <c r="IY142" s="266"/>
    </row>
    <row r="143" spans="2:259" s="321" customFormat="1">
      <c r="B143" s="321">
        <v>37.929000000000002</v>
      </c>
      <c r="C143" s="324">
        <f>B143/$B$57</f>
        <v>2.3609710550887022</v>
      </c>
      <c r="D143" s="324">
        <v>0.13</v>
      </c>
      <c r="E143" s="324">
        <v>0.1</v>
      </c>
      <c r="F143" s="324" t="s">
        <v>826</v>
      </c>
      <c r="G143" s="324">
        <v>0.1</v>
      </c>
      <c r="H143" s="333">
        <v>0.01</v>
      </c>
      <c r="I143" s="333">
        <v>0.01</v>
      </c>
      <c r="J143" s="333">
        <v>0.01</v>
      </c>
      <c r="N143" s="321">
        <v>2.37</v>
      </c>
      <c r="P143" s="324">
        <v>2.371</v>
      </c>
      <c r="Q143" s="324">
        <v>0.01</v>
      </c>
      <c r="R143" s="324">
        <v>2.3570000000000002</v>
      </c>
      <c r="S143" s="324">
        <v>0</v>
      </c>
      <c r="T143" s="324" t="e">
        <f>ROUND(AVERAGE(C143,#REF!,#REF!),3)</f>
        <v>#REF!</v>
      </c>
      <c r="U143" s="324">
        <f>ROUNDDOWN(AVERAGE(H143,I143,J143),2)</f>
        <v>0.01</v>
      </c>
      <c r="V143" s="324">
        <v>2.34</v>
      </c>
      <c r="W143" s="324">
        <v>0.01</v>
      </c>
      <c r="X143" s="350">
        <v>37.417999999999999</v>
      </c>
      <c r="AA143" s="324">
        <v>2.37</v>
      </c>
      <c r="AB143" s="324">
        <v>0.01</v>
      </c>
      <c r="AC143" s="265">
        <v>2.371</v>
      </c>
      <c r="AD143" s="351">
        <v>0</v>
      </c>
      <c r="AE143" s="324">
        <v>0.01</v>
      </c>
      <c r="AF143" s="324"/>
      <c r="AG143" s="324" t="s">
        <v>827</v>
      </c>
      <c r="AH143" s="324">
        <v>0.01</v>
      </c>
      <c r="AI143" s="324"/>
      <c r="AJ143" s="324">
        <v>0</v>
      </c>
      <c r="AK143" s="324">
        <v>0</v>
      </c>
      <c r="AL143" s="324">
        <v>0.02</v>
      </c>
      <c r="AM143" s="324">
        <v>0.01</v>
      </c>
      <c r="AN143" s="352">
        <v>0.02</v>
      </c>
      <c r="AO143" s="352">
        <v>0.01</v>
      </c>
      <c r="AP143" s="352">
        <v>0.01</v>
      </c>
      <c r="AQ143" s="324">
        <v>0</v>
      </c>
      <c r="AR143" s="324">
        <v>0</v>
      </c>
      <c r="AS143" s="324">
        <v>0</v>
      </c>
      <c r="AT143" s="324">
        <v>0.01</v>
      </c>
      <c r="AU143" s="324">
        <v>0</v>
      </c>
      <c r="AV143" s="324">
        <v>0</v>
      </c>
      <c r="AW143" s="333" t="s">
        <v>828</v>
      </c>
      <c r="AX143" s="333"/>
      <c r="AY143" s="333" t="s">
        <v>829</v>
      </c>
      <c r="AZ143" s="333">
        <v>0</v>
      </c>
      <c r="BA143" s="333">
        <v>0.01</v>
      </c>
      <c r="BB143" s="324">
        <v>0.01</v>
      </c>
      <c r="BC143" s="324">
        <v>0.01</v>
      </c>
      <c r="BD143" s="324">
        <v>0</v>
      </c>
      <c r="BE143" s="324"/>
      <c r="BF143" s="324">
        <v>0</v>
      </c>
      <c r="BH143" s="324"/>
      <c r="BL143" s="324"/>
      <c r="BM143" s="324"/>
      <c r="BN143" s="324"/>
      <c r="BO143" s="324"/>
      <c r="BP143" s="324"/>
      <c r="BQ143" s="324"/>
      <c r="BR143" s="324"/>
      <c r="BS143" s="324"/>
      <c r="BT143" s="324">
        <v>0.01</v>
      </c>
      <c r="BU143" s="324">
        <v>0</v>
      </c>
      <c r="BV143" s="324"/>
      <c r="BW143" s="324"/>
      <c r="BX143" s="324">
        <v>0.01</v>
      </c>
      <c r="BY143" s="324">
        <v>0.01</v>
      </c>
      <c r="BZ143" s="324"/>
      <c r="CA143" s="324"/>
      <c r="CB143" s="333">
        <v>0.02</v>
      </c>
      <c r="CC143" s="333">
        <v>0.02</v>
      </c>
      <c r="CD143" s="333"/>
      <c r="CE143" s="333"/>
      <c r="CG143" s="324"/>
      <c r="CH143" s="324"/>
      <c r="CI143" s="324"/>
      <c r="CJ143" s="324"/>
      <c r="CK143" s="324"/>
      <c r="CL143" s="324"/>
      <c r="CM143" s="324"/>
      <c r="CN143" s="324"/>
      <c r="CO143" s="324"/>
      <c r="CP143" s="324">
        <v>0.02</v>
      </c>
      <c r="CQ143" s="324"/>
      <c r="CR143" s="324">
        <v>0.01</v>
      </c>
      <c r="CS143" s="324">
        <v>0.01</v>
      </c>
      <c r="CT143" s="321">
        <v>0.01</v>
      </c>
      <c r="CV143" s="321">
        <v>0.01</v>
      </c>
      <c r="CX143" s="321">
        <v>0.01</v>
      </c>
      <c r="DA143" s="324">
        <v>0.01</v>
      </c>
      <c r="DE143" s="324">
        <v>0</v>
      </c>
      <c r="DF143" s="324">
        <v>0.01</v>
      </c>
      <c r="DG143" s="321">
        <v>0.02</v>
      </c>
      <c r="DL143" s="321">
        <v>0.01</v>
      </c>
      <c r="DM143" s="321">
        <v>0.01</v>
      </c>
      <c r="DN143" s="321">
        <v>0.01</v>
      </c>
      <c r="EE143" s="266"/>
      <c r="EF143" s="266">
        <v>7.0000000000000007E-2</v>
      </c>
      <c r="EK143" s="321">
        <v>0.02</v>
      </c>
      <c r="EO143" s="321">
        <v>0.03</v>
      </c>
      <c r="EU143" s="321">
        <v>0.01</v>
      </c>
      <c r="EV143" s="321">
        <v>0.01</v>
      </c>
      <c r="EY143" s="321">
        <v>0.04</v>
      </c>
      <c r="FK143" s="321">
        <v>0.01</v>
      </c>
      <c r="FS143" s="321">
        <v>0.02</v>
      </c>
      <c r="FW143" s="266">
        <v>0</v>
      </c>
      <c r="GE143" s="321">
        <v>0</v>
      </c>
      <c r="GN143" s="321">
        <v>0</v>
      </c>
      <c r="GP143" s="321">
        <v>0.01</v>
      </c>
      <c r="GQ143" s="321">
        <v>0.02</v>
      </c>
      <c r="HB143" s="353"/>
      <c r="HC143" s="266">
        <v>0.02</v>
      </c>
      <c r="HD143" s="266"/>
      <c r="HE143" s="266"/>
      <c r="HF143" s="266"/>
      <c r="HG143" s="266"/>
      <c r="HH143" s="266"/>
      <c r="HI143" s="266"/>
      <c r="HJ143" s="266"/>
      <c r="HK143" s="266"/>
      <c r="HL143" s="266"/>
      <c r="HM143" s="266"/>
      <c r="HN143" s="266"/>
      <c r="HO143" s="266"/>
      <c r="HP143" s="266"/>
      <c r="HQ143" s="266">
        <v>0.04</v>
      </c>
      <c r="HR143" s="266"/>
      <c r="HS143" s="266"/>
      <c r="HT143" s="266"/>
      <c r="HU143" s="266"/>
      <c r="HV143" s="266"/>
      <c r="HW143" s="266"/>
      <c r="HX143" s="266">
        <v>7.0000000000000007E-2</v>
      </c>
      <c r="HY143" s="266"/>
      <c r="HZ143" s="266">
        <v>0.03</v>
      </c>
      <c r="IA143" s="266"/>
      <c r="IB143" s="266">
        <v>0.03</v>
      </c>
      <c r="IC143" s="266"/>
      <c r="ID143" s="266"/>
      <c r="IE143" s="266"/>
      <c r="IF143" s="266"/>
      <c r="IG143" s="266"/>
      <c r="IH143" s="266"/>
      <c r="II143" s="266"/>
      <c r="IJ143" s="266"/>
      <c r="IK143" s="266">
        <v>0.05</v>
      </c>
      <c r="IL143" s="266"/>
      <c r="IM143" s="266">
        <v>7.0000000000000007E-2</v>
      </c>
      <c r="IN143" s="266">
        <v>0.03</v>
      </c>
      <c r="IO143" s="266">
        <v>0.04</v>
      </c>
      <c r="IP143" s="266"/>
      <c r="IQ143" s="266">
        <v>0.02</v>
      </c>
      <c r="IR143" s="266">
        <v>0.02</v>
      </c>
      <c r="IS143" s="266"/>
      <c r="IT143" s="266"/>
      <c r="IU143" s="266"/>
      <c r="IV143" s="266"/>
      <c r="IW143" s="266"/>
      <c r="IX143" s="266"/>
      <c r="IY143" s="266"/>
    </row>
    <row r="144" spans="2:259" s="321" customFormat="1">
      <c r="C144" s="324">
        <v>2.4</v>
      </c>
      <c r="D144" s="324">
        <v>0.04</v>
      </c>
      <c r="E144" s="324">
        <v>0.05</v>
      </c>
      <c r="F144" s="324" t="s">
        <v>830</v>
      </c>
      <c r="G144" s="324">
        <v>0.05</v>
      </c>
      <c r="H144" s="333"/>
      <c r="I144" s="333"/>
      <c r="J144" s="333"/>
      <c r="N144" s="321">
        <v>2.39</v>
      </c>
      <c r="P144" s="324"/>
      <c r="Q144" s="324"/>
      <c r="R144" s="324">
        <v>2.3620000000000001</v>
      </c>
      <c r="S144" s="324">
        <v>0</v>
      </c>
      <c r="T144" s="324"/>
      <c r="U144" s="324"/>
      <c r="V144" s="324">
        <v>2.37</v>
      </c>
      <c r="W144" s="324">
        <v>0.01</v>
      </c>
      <c r="X144" s="350">
        <v>37.75</v>
      </c>
      <c r="Y144" s="324">
        <v>2.39</v>
      </c>
      <c r="Z144" s="324">
        <v>0.01</v>
      </c>
      <c r="AA144" s="324">
        <v>2.39</v>
      </c>
      <c r="AB144" s="324">
        <v>0</v>
      </c>
      <c r="AC144" s="265">
        <v>2.379</v>
      </c>
      <c r="AD144" s="351">
        <v>0.01</v>
      </c>
      <c r="AE144" s="324">
        <v>0.04</v>
      </c>
      <c r="AF144" s="324">
        <v>0.02</v>
      </c>
      <c r="AG144" s="324" t="s">
        <v>831</v>
      </c>
      <c r="AH144" s="324"/>
      <c r="AI144" s="324"/>
      <c r="AJ144" s="324"/>
      <c r="AK144" s="324"/>
      <c r="AL144" s="324"/>
      <c r="AM144" s="324"/>
      <c r="AN144" s="352"/>
      <c r="AO144" s="352">
        <v>0.03</v>
      </c>
      <c r="AP144" s="352" t="s">
        <v>812</v>
      </c>
      <c r="AQ144" s="324">
        <v>0</v>
      </c>
      <c r="AR144" s="324">
        <v>0</v>
      </c>
      <c r="AS144" s="324">
        <v>0</v>
      </c>
      <c r="AT144" s="324">
        <v>0</v>
      </c>
      <c r="AU144" s="324">
        <v>0</v>
      </c>
      <c r="AV144" s="324">
        <v>0</v>
      </c>
      <c r="AW144" s="333"/>
      <c r="AX144" s="333"/>
      <c r="AY144" s="333"/>
      <c r="AZ144" s="333"/>
      <c r="BA144" s="333">
        <v>0.01</v>
      </c>
      <c r="BB144" s="324"/>
      <c r="BC144" s="324"/>
      <c r="BD144" s="324">
        <v>0.01</v>
      </c>
      <c r="BE144" s="324">
        <v>0.01</v>
      </c>
      <c r="BF144" s="324">
        <v>0</v>
      </c>
      <c r="BH144" s="324"/>
      <c r="BI144" s="321">
        <v>0.03</v>
      </c>
      <c r="BK144" s="321">
        <v>0.01</v>
      </c>
      <c r="BL144" s="324">
        <v>0</v>
      </c>
      <c r="BM144" s="324" t="s">
        <v>832</v>
      </c>
      <c r="BN144" s="324" t="s">
        <v>833</v>
      </c>
      <c r="BO144" s="324"/>
      <c r="BP144" s="368" t="s">
        <v>834</v>
      </c>
      <c r="BQ144" s="324">
        <v>0.02</v>
      </c>
      <c r="BR144" s="324">
        <v>0.02</v>
      </c>
      <c r="BS144" s="324"/>
      <c r="BT144" s="324">
        <v>0.01</v>
      </c>
      <c r="BU144" s="324">
        <v>0</v>
      </c>
      <c r="BV144" s="324">
        <v>0</v>
      </c>
      <c r="BW144" s="324"/>
      <c r="BX144" s="324"/>
      <c r="BY144" s="324"/>
      <c r="BZ144" s="324">
        <v>0.02</v>
      </c>
      <c r="CA144" s="324">
        <v>0.03</v>
      </c>
      <c r="CB144" s="333"/>
      <c r="CC144" s="333"/>
      <c r="CD144" s="333"/>
      <c r="CE144" s="333">
        <v>0.02</v>
      </c>
      <c r="CG144" s="324" t="s">
        <v>835</v>
      </c>
      <c r="CH144" s="324" t="s">
        <v>835</v>
      </c>
      <c r="CI144" s="324" t="s">
        <v>835</v>
      </c>
      <c r="CJ144" s="324"/>
      <c r="CK144" s="324"/>
      <c r="CL144" s="324"/>
      <c r="CM144" s="324"/>
      <c r="CN144" s="324">
        <v>0.01</v>
      </c>
      <c r="CO144" s="324"/>
      <c r="CP144" s="324">
        <v>0.01</v>
      </c>
      <c r="CQ144" s="324">
        <v>0.05</v>
      </c>
      <c r="CR144" s="321" t="s">
        <v>836</v>
      </c>
      <c r="CS144" s="321" t="s">
        <v>832</v>
      </c>
      <c r="CT144" s="321">
        <v>0.04</v>
      </c>
      <c r="CU144" s="321">
        <v>0.06</v>
      </c>
      <c r="CV144" s="321">
        <v>0.02</v>
      </c>
      <c r="CW144" s="321">
        <v>0.02</v>
      </c>
      <c r="CX144" s="321">
        <v>0.01</v>
      </c>
      <c r="DA144" s="324"/>
      <c r="DB144" s="321">
        <v>0.01</v>
      </c>
      <c r="DC144" s="321">
        <v>0.01</v>
      </c>
      <c r="DE144" s="324"/>
      <c r="DF144" s="324"/>
      <c r="DI144" s="321">
        <v>0.05</v>
      </c>
      <c r="DJ144" s="321">
        <v>0.04</v>
      </c>
      <c r="DL144" s="321">
        <v>0.04</v>
      </c>
      <c r="DP144" s="321" t="s">
        <v>837</v>
      </c>
      <c r="DQ144" s="321">
        <v>0.02</v>
      </c>
      <c r="DR144" s="321">
        <v>0.02</v>
      </c>
      <c r="DT144" s="321">
        <v>0.02</v>
      </c>
      <c r="DX144" s="321">
        <v>0.01</v>
      </c>
      <c r="DY144" s="321">
        <v>0.02</v>
      </c>
      <c r="EE144" s="266">
        <v>0.06</v>
      </c>
      <c r="EF144" s="266"/>
      <c r="EG144" s="321">
        <v>0.04</v>
      </c>
      <c r="EH144" s="321">
        <v>0.02</v>
      </c>
      <c r="EI144" s="321">
        <v>0.01</v>
      </c>
      <c r="EJ144" s="321">
        <v>0.02</v>
      </c>
      <c r="EP144" s="321">
        <v>0.03</v>
      </c>
      <c r="ER144" s="321">
        <v>0.04</v>
      </c>
      <c r="ES144" s="321">
        <v>0.04</v>
      </c>
      <c r="ET144" s="321">
        <v>0.02</v>
      </c>
      <c r="FL144" s="321">
        <v>0</v>
      </c>
      <c r="FM144" s="321">
        <v>0</v>
      </c>
      <c r="FU144" s="321">
        <v>0</v>
      </c>
      <c r="FV144" s="321">
        <v>0</v>
      </c>
      <c r="FW144" s="266"/>
      <c r="GH144" s="321">
        <v>0.02</v>
      </c>
      <c r="GI144" s="321">
        <v>0.01</v>
      </c>
      <c r="GL144" s="321">
        <v>0</v>
      </c>
      <c r="GO144" s="321">
        <v>0.03</v>
      </c>
      <c r="GU144" s="321">
        <v>0</v>
      </c>
      <c r="GW144" s="321">
        <v>0</v>
      </c>
      <c r="GZ144" s="321">
        <v>0.02</v>
      </c>
      <c r="HB144" s="353"/>
      <c r="HC144" s="266"/>
      <c r="HD144" s="266"/>
      <c r="HE144" s="266"/>
      <c r="HF144" s="266">
        <v>0.01</v>
      </c>
      <c r="HG144" s="266">
        <v>0.03</v>
      </c>
      <c r="HH144" s="266"/>
      <c r="HI144" s="266"/>
      <c r="HJ144" s="266"/>
      <c r="HK144" s="266">
        <v>0.01</v>
      </c>
      <c r="HL144" s="266"/>
      <c r="HM144" s="266"/>
      <c r="HN144" s="266"/>
      <c r="HO144" s="266">
        <v>0.05</v>
      </c>
      <c r="HP144" s="266">
        <v>0.04</v>
      </c>
      <c r="HQ144" s="266"/>
      <c r="HR144" s="266"/>
      <c r="HS144" s="266"/>
      <c r="HT144" s="266">
        <v>0.04</v>
      </c>
      <c r="HU144" s="266">
        <v>0.03</v>
      </c>
      <c r="HV144" s="266">
        <v>0.05</v>
      </c>
      <c r="HW144" s="266">
        <v>0.02</v>
      </c>
      <c r="HX144" s="266"/>
      <c r="HY144" s="266">
        <v>0.04</v>
      </c>
      <c r="HZ144" s="266"/>
      <c r="IA144" s="266">
        <v>0.05</v>
      </c>
      <c r="IB144" s="266"/>
      <c r="IC144" s="266"/>
      <c r="ID144" s="266"/>
      <c r="IE144" s="266">
        <v>0.06</v>
      </c>
      <c r="IF144" s="266"/>
      <c r="IG144" s="266"/>
      <c r="IH144" s="266"/>
      <c r="II144" s="266">
        <v>7.0000000000000007E-2</v>
      </c>
      <c r="IJ144" s="266">
        <v>0.03</v>
      </c>
      <c r="IK144" s="266"/>
      <c r="IL144" s="266"/>
      <c r="IM144" s="266"/>
      <c r="IN144" s="266"/>
      <c r="IO144" s="266"/>
      <c r="IP144" s="266"/>
      <c r="IQ144" s="266"/>
      <c r="IR144" s="266"/>
      <c r="IS144" s="266"/>
      <c r="IT144" s="266">
        <v>0.06</v>
      </c>
      <c r="IU144" s="266"/>
      <c r="IV144" s="266"/>
      <c r="IW144" s="266"/>
      <c r="IX144" s="266">
        <v>0.06</v>
      </c>
      <c r="IY144" s="266">
        <v>0.03</v>
      </c>
    </row>
    <row r="145" spans="3:259" s="321" customFormat="1">
      <c r="C145" s="324"/>
      <c r="D145" s="324"/>
      <c r="E145" s="324"/>
      <c r="F145" s="324"/>
      <c r="G145" s="324"/>
      <c r="H145" s="333"/>
      <c r="I145" s="333"/>
      <c r="J145" s="333"/>
      <c r="P145" s="324"/>
      <c r="Q145" s="324"/>
      <c r="R145" s="324"/>
      <c r="S145" s="324"/>
      <c r="T145" s="324"/>
      <c r="U145" s="324"/>
      <c r="V145" s="324"/>
      <c r="W145" s="324"/>
      <c r="X145" s="350"/>
      <c r="Y145" s="324"/>
      <c r="Z145" s="324"/>
      <c r="AA145" s="324"/>
      <c r="AB145" s="324"/>
      <c r="AC145" s="265">
        <v>2.39</v>
      </c>
      <c r="AD145" s="351"/>
      <c r="AE145" s="324"/>
      <c r="AF145" s="324"/>
      <c r="AG145" s="324"/>
      <c r="AH145" s="324"/>
      <c r="AI145" s="324"/>
      <c r="AJ145" s="324"/>
      <c r="AK145" s="324"/>
      <c r="AL145" s="324"/>
      <c r="AM145" s="324"/>
      <c r="AN145" s="352"/>
      <c r="AO145" s="352"/>
      <c r="AP145" s="352"/>
      <c r="AQ145" s="324"/>
      <c r="AR145" s="324"/>
      <c r="AS145" s="324"/>
      <c r="AT145" s="324"/>
      <c r="AU145" s="324"/>
      <c r="AV145" s="324"/>
      <c r="AW145" s="333"/>
      <c r="AX145" s="333"/>
      <c r="AY145" s="333"/>
      <c r="AZ145" s="333"/>
      <c r="BA145" s="333"/>
      <c r="BB145" s="324"/>
      <c r="BC145" s="324"/>
      <c r="BD145" s="324"/>
      <c r="BE145" s="324"/>
      <c r="BF145" s="324"/>
      <c r="BH145" s="324"/>
      <c r="BL145" s="324"/>
      <c r="BM145" s="324"/>
      <c r="BN145" s="324"/>
      <c r="BO145" s="324"/>
      <c r="BP145" s="368"/>
      <c r="BQ145" s="324"/>
      <c r="BR145" s="324"/>
      <c r="BS145" s="324"/>
      <c r="BT145" s="324"/>
      <c r="BU145" s="324"/>
      <c r="BV145" s="324"/>
      <c r="BW145" s="324"/>
      <c r="BX145" s="324"/>
      <c r="BY145" s="324"/>
      <c r="BZ145" s="324"/>
      <c r="CA145" s="324"/>
      <c r="CB145" s="333"/>
      <c r="CC145" s="333"/>
      <c r="CD145" s="333"/>
      <c r="CE145" s="333"/>
      <c r="CG145" s="324"/>
      <c r="CH145" s="324"/>
      <c r="CI145" s="324"/>
      <c r="CJ145" s="324"/>
      <c r="CK145" s="324"/>
      <c r="CL145" s="324"/>
      <c r="CM145" s="324"/>
      <c r="CN145" s="324"/>
      <c r="CO145" s="324">
        <v>0.01</v>
      </c>
      <c r="CP145" s="324"/>
      <c r="CQ145" s="324"/>
      <c r="CY145" s="321">
        <v>0.04</v>
      </c>
      <c r="CZ145" s="321">
        <v>0.03</v>
      </c>
      <c r="DA145" s="324"/>
      <c r="DE145" s="324"/>
      <c r="DF145" s="324"/>
      <c r="DS145" s="321">
        <v>0.01</v>
      </c>
      <c r="EA145" s="321">
        <v>0.01</v>
      </c>
      <c r="EB145" s="321">
        <v>0.02</v>
      </c>
      <c r="EF145" s="266"/>
      <c r="EQ145" s="321">
        <v>0.03</v>
      </c>
      <c r="FW145" s="266"/>
      <c r="FY145" s="321">
        <v>0.03</v>
      </c>
      <c r="GG145" s="321">
        <v>0.03</v>
      </c>
      <c r="GR145" s="321">
        <v>0.03</v>
      </c>
      <c r="GS145" s="321">
        <v>0</v>
      </c>
      <c r="GV145" s="321">
        <v>0</v>
      </c>
      <c r="GX145" s="321">
        <v>0.01</v>
      </c>
      <c r="GY145" s="321">
        <v>0.02</v>
      </c>
      <c r="HA145" s="321">
        <v>0.04</v>
      </c>
      <c r="HB145" s="353">
        <v>0.02</v>
      </c>
      <c r="HC145" s="266"/>
      <c r="HD145" s="266"/>
      <c r="HE145" s="266"/>
      <c r="HF145" s="266"/>
      <c r="HG145" s="266"/>
      <c r="HH145" s="266">
        <v>0.03</v>
      </c>
      <c r="HI145" s="266"/>
      <c r="HJ145" s="266">
        <v>0.03</v>
      </c>
      <c r="HK145" s="266"/>
      <c r="HL145" s="266"/>
      <c r="HM145" s="266">
        <v>0</v>
      </c>
      <c r="HN145" s="266">
        <v>0</v>
      </c>
      <c r="HO145" s="266"/>
      <c r="HP145" s="266"/>
      <c r="HQ145" s="266"/>
      <c r="HR145" s="266"/>
      <c r="HS145" s="266">
        <v>0.03</v>
      </c>
      <c r="HT145" s="266"/>
      <c r="HU145" s="266"/>
      <c r="HV145" s="266"/>
      <c r="HW145" s="266"/>
      <c r="HX145" s="266">
        <v>0.03</v>
      </c>
      <c r="HY145" s="266"/>
      <c r="HZ145" s="266"/>
      <c r="IA145" s="266"/>
      <c r="IB145" s="266"/>
      <c r="IC145" s="266">
        <v>7.0000000000000007E-2</v>
      </c>
      <c r="ID145" s="266">
        <v>0.08</v>
      </c>
      <c r="IE145" s="266"/>
      <c r="IF145" s="266"/>
      <c r="IG145" s="266"/>
      <c r="IH145" s="266"/>
      <c r="II145" s="266"/>
      <c r="IJ145" s="266"/>
      <c r="IK145" s="266"/>
      <c r="IL145" s="266">
        <v>0.05</v>
      </c>
      <c r="IM145" s="266"/>
      <c r="IN145" s="266"/>
      <c r="IO145" s="266"/>
      <c r="IP145" s="266"/>
      <c r="IQ145" s="266"/>
      <c r="IR145" s="266"/>
      <c r="IS145" s="266">
        <v>0.04</v>
      </c>
      <c r="IT145" s="266"/>
      <c r="IU145" s="266"/>
      <c r="IV145" s="266"/>
      <c r="IW145" s="266"/>
      <c r="IX145" s="266"/>
      <c r="IY145" s="266"/>
    </row>
    <row r="146" spans="3:259" s="321" customFormat="1">
      <c r="C146" s="324">
        <v>2.4300000000000002</v>
      </c>
      <c r="D146" s="324">
        <v>0.01</v>
      </c>
      <c r="E146" s="324">
        <v>0.02</v>
      </c>
      <c r="F146" s="324" t="s">
        <v>838</v>
      </c>
      <c r="G146" s="324">
        <v>0.02</v>
      </c>
      <c r="H146" s="333"/>
      <c r="I146" s="333"/>
      <c r="J146" s="333"/>
      <c r="P146" s="324"/>
      <c r="Q146" s="324"/>
      <c r="R146" s="324"/>
      <c r="S146" s="324"/>
      <c r="T146" s="324"/>
      <c r="U146" s="324"/>
      <c r="V146" s="324"/>
      <c r="W146" s="324"/>
      <c r="X146" s="350"/>
      <c r="Y146" s="324">
        <v>2.41</v>
      </c>
      <c r="Z146" s="324">
        <v>0.01</v>
      </c>
      <c r="AA146" s="324">
        <v>2.4</v>
      </c>
      <c r="AB146" s="324">
        <v>0.01</v>
      </c>
      <c r="AC146" s="265">
        <v>2.4</v>
      </c>
      <c r="AD146" s="351"/>
      <c r="AE146" s="324"/>
      <c r="AF146" s="324"/>
      <c r="AG146" s="324"/>
      <c r="AH146" s="324"/>
      <c r="AI146" s="324"/>
      <c r="AJ146" s="324"/>
      <c r="AK146" s="324"/>
      <c r="AL146" s="324"/>
      <c r="AM146" s="324"/>
      <c r="AN146" s="352"/>
      <c r="AO146" s="352"/>
      <c r="AP146" s="352"/>
      <c r="AQ146" s="324">
        <v>0</v>
      </c>
      <c r="AR146" s="321" t="s">
        <v>839</v>
      </c>
      <c r="AS146" s="324" t="s">
        <v>839</v>
      </c>
      <c r="AT146" s="324">
        <v>0.01</v>
      </c>
      <c r="AU146" s="324">
        <v>0.01</v>
      </c>
      <c r="AV146" s="324">
        <v>0.01</v>
      </c>
      <c r="AW146" s="333"/>
      <c r="AX146" s="333"/>
      <c r="AY146" s="333"/>
      <c r="AZ146" s="333"/>
      <c r="BA146" s="333">
        <v>0.01</v>
      </c>
      <c r="BB146" s="324"/>
      <c r="BC146" s="324"/>
      <c r="BD146" s="324"/>
      <c r="BE146" s="324"/>
      <c r="BF146" s="324">
        <v>0</v>
      </c>
      <c r="BH146" s="324"/>
      <c r="BI146" s="321">
        <v>0.02</v>
      </c>
      <c r="BL146" s="324">
        <v>0.01</v>
      </c>
      <c r="BM146" s="324">
        <v>0.01</v>
      </c>
      <c r="BN146" s="324">
        <v>0.01</v>
      </c>
      <c r="BO146" s="324"/>
      <c r="BP146" s="324">
        <v>0.02</v>
      </c>
      <c r="BQ146" s="324">
        <v>0.02</v>
      </c>
      <c r="BR146" s="324">
        <v>0.01</v>
      </c>
      <c r="BS146" s="324"/>
      <c r="BT146" s="324"/>
      <c r="BU146" s="324"/>
      <c r="BV146" s="324"/>
      <c r="BW146" s="324"/>
      <c r="BX146" s="324">
        <v>0.01</v>
      </c>
      <c r="BY146" s="324">
        <v>0.01</v>
      </c>
      <c r="BZ146" s="324"/>
      <c r="CA146" s="324"/>
      <c r="CB146" s="333"/>
      <c r="CC146" s="333"/>
      <c r="CD146" s="333"/>
      <c r="CE146" s="333">
        <v>0.02</v>
      </c>
      <c r="CG146" s="324"/>
      <c r="CH146" s="324"/>
      <c r="CI146" s="324"/>
      <c r="CJ146" s="324"/>
      <c r="CK146" s="324"/>
      <c r="CL146" s="324"/>
      <c r="CM146" s="324"/>
      <c r="CN146" s="324">
        <v>0.01</v>
      </c>
      <c r="CO146" s="324"/>
      <c r="CP146" s="324">
        <v>0.02</v>
      </c>
      <c r="CQ146" s="324"/>
      <c r="CU146" s="321">
        <v>0</v>
      </c>
      <c r="CV146" s="321">
        <v>0.04</v>
      </c>
      <c r="CW146" s="321">
        <v>0.02</v>
      </c>
      <c r="CX146" s="321">
        <v>0.03</v>
      </c>
      <c r="DA146" s="324">
        <v>0</v>
      </c>
      <c r="DB146" s="321">
        <v>0.02</v>
      </c>
      <c r="DC146" s="321">
        <v>0.02</v>
      </c>
      <c r="DD146" s="321">
        <v>0.02</v>
      </c>
      <c r="DE146" s="324">
        <v>0.03</v>
      </c>
      <c r="DF146" s="324">
        <v>0.03</v>
      </c>
      <c r="DG146" s="321">
        <v>0.01</v>
      </c>
      <c r="DI146" s="321">
        <v>0.05</v>
      </c>
      <c r="DJ146" s="321">
        <v>0.01</v>
      </c>
      <c r="DK146" s="321">
        <v>0.01</v>
      </c>
      <c r="DM146" s="321">
        <v>0.02</v>
      </c>
      <c r="DN146" s="321">
        <v>0.04</v>
      </c>
      <c r="DO146" s="321">
        <v>0.02</v>
      </c>
      <c r="DP146" s="321" t="s">
        <v>840</v>
      </c>
      <c r="DQ146" s="321" t="s">
        <v>815</v>
      </c>
      <c r="DR146" s="321">
        <v>0.02</v>
      </c>
      <c r="DT146" s="321">
        <v>0.02</v>
      </c>
      <c r="DU146" s="321">
        <v>0.01</v>
      </c>
      <c r="DW146" s="321">
        <v>0.03</v>
      </c>
      <c r="EF146" s="266"/>
      <c r="EG146" s="321">
        <v>0.01</v>
      </c>
      <c r="EH146" s="321">
        <v>0.02</v>
      </c>
      <c r="EJ146" s="321">
        <v>0.01</v>
      </c>
      <c r="EK146" s="321">
        <v>0.03</v>
      </c>
      <c r="EO146" s="321">
        <v>0.03</v>
      </c>
      <c r="EP146" s="321">
        <v>0.02</v>
      </c>
      <c r="ER146" s="321">
        <v>0.02</v>
      </c>
      <c r="ES146" s="321">
        <v>0.01</v>
      </c>
      <c r="ET146" s="321">
        <v>0.02</v>
      </c>
      <c r="EU146" s="321">
        <v>0.04</v>
      </c>
      <c r="EV146" s="321">
        <v>0.05</v>
      </c>
      <c r="EW146" s="321">
        <v>7.0000000000000007E-2</v>
      </c>
      <c r="EX146" s="321">
        <v>7.0000000000000007E-2</v>
      </c>
      <c r="FA146" s="321">
        <v>0.04</v>
      </c>
      <c r="FB146" s="321">
        <v>0.04</v>
      </c>
      <c r="FP146" s="321">
        <v>0.02</v>
      </c>
      <c r="FS146" s="321">
        <v>0.04</v>
      </c>
      <c r="FT146" s="321">
        <v>0.02</v>
      </c>
      <c r="FW146" s="266"/>
      <c r="FZ146" s="321">
        <v>0.02</v>
      </c>
      <c r="GB146" s="321">
        <v>0.02</v>
      </c>
      <c r="GE146" s="321">
        <v>0.02</v>
      </c>
      <c r="GF146" s="321">
        <v>0.02</v>
      </c>
      <c r="GN146" s="321">
        <v>0.02</v>
      </c>
      <c r="GT146" s="321">
        <v>0.03</v>
      </c>
      <c r="HB146" s="353"/>
      <c r="HC146" s="266">
        <v>0.01</v>
      </c>
      <c r="HD146" s="266"/>
      <c r="HE146" s="266"/>
      <c r="HF146" s="266"/>
      <c r="HG146" s="266">
        <v>0.02</v>
      </c>
      <c r="HH146" s="266"/>
      <c r="HI146" s="266">
        <v>0.03</v>
      </c>
      <c r="HJ146" s="266"/>
      <c r="HK146" s="266"/>
      <c r="HL146" s="266"/>
      <c r="HM146" s="266"/>
      <c r="HN146" s="266"/>
      <c r="HO146" s="266"/>
      <c r="HP146" s="266"/>
      <c r="HQ146" s="266"/>
      <c r="HR146" s="266">
        <v>0</v>
      </c>
      <c r="HS146" s="266"/>
      <c r="HT146" s="266"/>
      <c r="HU146" s="266"/>
      <c r="HV146" s="266"/>
      <c r="HW146" s="266"/>
      <c r="HX146" s="266"/>
      <c r="HY146" s="266"/>
      <c r="HZ146" s="266"/>
      <c r="IA146" s="266"/>
      <c r="IB146" s="266"/>
      <c r="IC146" s="266"/>
      <c r="ID146" s="266"/>
      <c r="IE146" s="266"/>
      <c r="IF146" s="266"/>
      <c r="IG146" s="266"/>
      <c r="IH146" s="266"/>
      <c r="II146" s="266"/>
      <c r="IJ146" s="266"/>
      <c r="IK146" s="266">
        <v>0.04</v>
      </c>
      <c r="IL146" s="266"/>
      <c r="IM146" s="266">
        <v>0.05</v>
      </c>
      <c r="IN146" s="266"/>
      <c r="IO146" s="266"/>
      <c r="IP146" s="266"/>
      <c r="IQ146" s="266">
        <v>0.02</v>
      </c>
      <c r="IR146" s="266">
        <v>0.02</v>
      </c>
      <c r="IS146" s="266"/>
      <c r="IT146" s="266"/>
      <c r="IU146" s="266"/>
      <c r="IV146" s="266"/>
      <c r="IW146" s="266"/>
      <c r="IX146" s="266"/>
      <c r="IY146" s="266"/>
    </row>
    <row r="147" spans="3:259" s="321" customFormat="1">
      <c r="C147" s="324"/>
      <c r="D147" s="324"/>
      <c r="E147" s="324"/>
      <c r="F147" s="324"/>
      <c r="G147" s="324"/>
      <c r="H147" s="333"/>
      <c r="I147" s="333"/>
      <c r="J147" s="333"/>
      <c r="P147" s="324"/>
      <c r="Q147" s="324"/>
      <c r="R147" s="324"/>
      <c r="S147" s="324"/>
      <c r="T147" s="324"/>
      <c r="U147" s="324"/>
      <c r="V147" s="324"/>
      <c r="W147" s="324"/>
      <c r="X147" s="350"/>
      <c r="Y147" s="324"/>
      <c r="Z147" s="324"/>
      <c r="AA147" s="324"/>
      <c r="AB147" s="324"/>
      <c r="AC147" s="265">
        <v>2.41</v>
      </c>
      <c r="AD147" s="351"/>
      <c r="AE147" s="324"/>
      <c r="AF147" s="324"/>
      <c r="AG147" s="324"/>
      <c r="AH147" s="324"/>
      <c r="AI147" s="324"/>
      <c r="AJ147" s="324"/>
      <c r="AK147" s="324"/>
      <c r="AL147" s="324"/>
      <c r="AM147" s="324"/>
      <c r="AN147" s="352"/>
      <c r="AO147" s="352"/>
      <c r="AP147" s="352"/>
      <c r="AQ147" s="324"/>
      <c r="AS147" s="324"/>
      <c r="AT147" s="324"/>
      <c r="AU147" s="324"/>
      <c r="AV147" s="324"/>
      <c r="AW147" s="333"/>
      <c r="AX147" s="333"/>
      <c r="AY147" s="333"/>
      <c r="AZ147" s="333"/>
      <c r="BA147" s="333"/>
      <c r="BB147" s="324"/>
      <c r="BC147" s="324"/>
      <c r="BD147" s="324"/>
      <c r="BE147" s="324"/>
      <c r="BF147" s="324"/>
      <c r="BH147" s="324"/>
      <c r="BL147" s="324"/>
      <c r="BM147" s="324"/>
      <c r="BN147" s="324"/>
      <c r="BO147" s="324"/>
      <c r="BP147" s="324"/>
      <c r="BQ147" s="324"/>
      <c r="BR147" s="324"/>
      <c r="BS147" s="324"/>
      <c r="BT147" s="324"/>
      <c r="BU147" s="324"/>
      <c r="BV147" s="324"/>
      <c r="BW147" s="324"/>
      <c r="BX147" s="324"/>
      <c r="BY147" s="324"/>
      <c r="BZ147" s="324"/>
      <c r="CA147" s="324"/>
      <c r="CB147" s="333"/>
      <c r="CC147" s="333"/>
      <c r="CD147" s="333"/>
      <c r="CE147" s="333"/>
      <c r="CG147" s="324"/>
      <c r="CH147" s="324"/>
      <c r="CI147" s="324"/>
      <c r="CJ147" s="324"/>
      <c r="CK147" s="324"/>
      <c r="CL147" s="324"/>
      <c r="CM147" s="324"/>
      <c r="CN147" s="324"/>
      <c r="CO147" s="324"/>
      <c r="CP147" s="324"/>
      <c r="CQ147" s="324"/>
      <c r="DA147" s="324"/>
      <c r="DE147" s="324"/>
      <c r="DF147" s="324"/>
      <c r="EF147" s="266"/>
      <c r="FL147" s="321">
        <v>0.02</v>
      </c>
      <c r="FM147" s="321">
        <v>0.03</v>
      </c>
      <c r="FQ147" s="321">
        <v>0.03</v>
      </c>
      <c r="FR147" s="321">
        <v>0.04</v>
      </c>
      <c r="FW147" s="266">
        <v>0.05</v>
      </c>
      <c r="FX147" s="321">
        <v>0.03</v>
      </c>
      <c r="GJ147" s="321">
        <v>0.04</v>
      </c>
      <c r="GK147" s="321">
        <v>0.04</v>
      </c>
      <c r="GU147" s="321">
        <v>0.04</v>
      </c>
      <c r="HB147" s="353"/>
      <c r="HC147" s="266"/>
      <c r="HD147" s="266"/>
      <c r="HE147" s="266"/>
      <c r="HF147" s="266"/>
      <c r="HG147" s="266"/>
      <c r="HH147" s="266"/>
      <c r="HI147" s="266"/>
      <c r="HJ147" s="266"/>
      <c r="HK147" s="266"/>
      <c r="HL147" s="266"/>
      <c r="HM147" s="266"/>
      <c r="HN147" s="266"/>
      <c r="HO147" s="266">
        <v>0.03</v>
      </c>
      <c r="HP147" s="266">
        <v>0.03</v>
      </c>
      <c r="HQ147" s="266"/>
      <c r="HR147" s="266"/>
      <c r="HS147" s="266"/>
      <c r="HT147" s="266"/>
      <c r="HU147" s="266"/>
      <c r="HV147" s="266">
        <v>0</v>
      </c>
      <c r="HW147" s="266"/>
      <c r="HX147" s="266"/>
      <c r="HY147" s="266">
        <v>0</v>
      </c>
      <c r="HZ147" s="266"/>
      <c r="IA147" s="266">
        <v>0</v>
      </c>
      <c r="IB147" s="266"/>
      <c r="IC147" s="266"/>
      <c r="ID147" s="266"/>
      <c r="IE147" s="266">
        <v>0.02</v>
      </c>
      <c r="IF147" s="266"/>
      <c r="IG147" s="266"/>
      <c r="IH147" s="266"/>
      <c r="II147" s="266">
        <v>0</v>
      </c>
      <c r="IJ147" s="266"/>
      <c r="IK147" s="266"/>
      <c r="IL147" s="266"/>
      <c r="IM147" s="266"/>
      <c r="IN147" s="266"/>
      <c r="IO147" s="266"/>
      <c r="IP147" s="266"/>
      <c r="IQ147" s="266"/>
      <c r="IR147" s="266"/>
      <c r="IS147" s="266"/>
      <c r="IT147" s="266"/>
      <c r="IU147" s="266"/>
      <c r="IV147" s="266"/>
      <c r="IW147" s="266"/>
      <c r="IX147" s="266"/>
      <c r="IY147" s="266"/>
    </row>
    <row r="148" spans="3:259" s="321" customFormat="1">
      <c r="C148" s="324"/>
      <c r="D148" s="324"/>
      <c r="E148" s="324"/>
      <c r="F148" s="324"/>
      <c r="G148" s="324"/>
      <c r="H148" s="333"/>
      <c r="I148" s="333"/>
      <c r="J148" s="333"/>
      <c r="P148" s="324"/>
      <c r="Q148" s="324"/>
      <c r="R148" s="324"/>
      <c r="S148" s="324"/>
      <c r="T148" s="324"/>
      <c r="U148" s="324"/>
      <c r="V148" s="324"/>
      <c r="W148" s="324"/>
      <c r="X148" s="350"/>
      <c r="Y148" s="324"/>
      <c r="Z148" s="324"/>
      <c r="AA148" s="324"/>
      <c r="AB148" s="324"/>
      <c r="AC148" s="265">
        <v>2.42</v>
      </c>
      <c r="AD148" s="351"/>
      <c r="AE148" s="324"/>
      <c r="AF148" s="324"/>
      <c r="AG148" s="324"/>
      <c r="AH148" s="324"/>
      <c r="AI148" s="324"/>
      <c r="AJ148" s="324"/>
      <c r="AK148" s="324"/>
      <c r="AL148" s="324"/>
      <c r="AM148" s="324"/>
      <c r="AN148" s="352"/>
      <c r="AO148" s="352"/>
      <c r="AP148" s="352"/>
      <c r="AQ148" s="324"/>
      <c r="AS148" s="324"/>
      <c r="AT148" s="324"/>
      <c r="AU148" s="324"/>
      <c r="AV148" s="324"/>
      <c r="AW148" s="333"/>
      <c r="AX148" s="333"/>
      <c r="AY148" s="333"/>
      <c r="AZ148" s="333"/>
      <c r="BA148" s="333"/>
      <c r="BB148" s="324"/>
      <c r="BC148" s="324"/>
      <c r="BD148" s="324"/>
      <c r="BE148" s="324"/>
      <c r="BF148" s="324"/>
      <c r="BH148" s="324"/>
      <c r="BL148" s="324"/>
      <c r="BM148" s="324"/>
      <c r="BN148" s="324"/>
      <c r="BO148" s="324"/>
      <c r="BP148" s="324"/>
      <c r="BQ148" s="324"/>
      <c r="BR148" s="324"/>
      <c r="BS148" s="324"/>
      <c r="BT148" s="324"/>
      <c r="BU148" s="324"/>
      <c r="BV148" s="324"/>
      <c r="BW148" s="324"/>
      <c r="BX148" s="324"/>
      <c r="BY148" s="324"/>
      <c r="BZ148" s="324"/>
      <c r="CA148" s="324"/>
      <c r="CB148" s="333"/>
      <c r="CC148" s="333"/>
      <c r="CD148" s="333"/>
      <c r="CE148" s="333"/>
      <c r="CG148" s="324"/>
      <c r="CH148" s="324"/>
      <c r="CI148" s="324"/>
      <c r="CJ148" s="324"/>
      <c r="CK148" s="324"/>
      <c r="CL148" s="324"/>
      <c r="CM148" s="324"/>
      <c r="CN148" s="324"/>
      <c r="CO148" s="324"/>
      <c r="CP148" s="324"/>
      <c r="CQ148" s="324"/>
      <c r="DA148" s="324"/>
      <c r="DE148" s="324"/>
      <c r="DF148" s="324"/>
      <c r="DS148" s="321">
        <v>0.03</v>
      </c>
      <c r="EF148" s="266"/>
      <c r="FO148" s="321">
        <v>0.02</v>
      </c>
      <c r="FU148" s="321">
        <v>0.02</v>
      </c>
      <c r="FV148" s="321">
        <v>0.02</v>
      </c>
      <c r="FW148" s="266"/>
      <c r="FY148" s="321">
        <v>0.02</v>
      </c>
      <c r="GG148" s="321">
        <v>0.02</v>
      </c>
      <c r="GL148" s="321">
        <v>0</v>
      </c>
      <c r="GR148" s="321">
        <v>0.03</v>
      </c>
      <c r="GS148" s="321">
        <v>0.04</v>
      </c>
      <c r="GV148" s="321">
        <v>0.05</v>
      </c>
      <c r="GW148" s="321">
        <v>0.04</v>
      </c>
      <c r="HB148" s="353"/>
      <c r="HC148" s="266"/>
      <c r="HD148" s="266"/>
      <c r="HE148" s="266"/>
      <c r="HF148" s="266"/>
      <c r="HG148" s="266"/>
      <c r="HH148" s="266">
        <v>0.02</v>
      </c>
      <c r="HI148" s="266"/>
      <c r="HJ148" s="266">
        <v>0</v>
      </c>
      <c r="HK148" s="266"/>
      <c r="HL148" s="266"/>
      <c r="HM148" s="266">
        <v>7.0000000000000007E-2</v>
      </c>
      <c r="HN148" s="266">
        <v>0.04</v>
      </c>
      <c r="HO148" s="266"/>
      <c r="HP148" s="266"/>
      <c r="HQ148" s="266"/>
      <c r="HR148" s="266"/>
      <c r="HS148" s="266"/>
      <c r="HT148" s="266"/>
      <c r="HU148" s="266">
        <v>0</v>
      </c>
      <c r="HV148" s="266"/>
      <c r="HW148" s="266">
        <v>0</v>
      </c>
      <c r="HX148" s="266"/>
      <c r="HY148" s="266"/>
      <c r="HZ148" s="266">
        <v>0</v>
      </c>
      <c r="IA148" s="266"/>
      <c r="IB148" s="266">
        <v>0</v>
      </c>
      <c r="IC148" s="266"/>
      <c r="ID148" s="266"/>
      <c r="IE148" s="266"/>
      <c r="IF148" s="266"/>
      <c r="IG148" s="266"/>
      <c r="IH148" s="266"/>
      <c r="II148" s="266"/>
      <c r="IJ148" s="266"/>
      <c r="IK148" s="266">
        <v>0</v>
      </c>
      <c r="IL148" s="266">
        <v>0</v>
      </c>
      <c r="IM148" s="266"/>
      <c r="IN148" s="266"/>
      <c r="IO148" s="266"/>
      <c r="IP148" s="266"/>
      <c r="IQ148" s="266"/>
      <c r="IR148" s="266"/>
      <c r="IS148" s="266"/>
      <c r="IT148" s="266"/>
      <c r="IU148" s="266"/>
      <c r="IV148" s="266"/>
      <c r="IW148" s="266"/>
      <c r="IX148" s="266"/>
      <c r="IY148" s="266"/>
    </row>
    <row r="149" spans="3:259" s="321" customFormat="1">
      <c r="C149" s="324"/>
      <c r="D149" s="324"/>
      <c r="E149" s="324"/>
      <c r="F149" s="324"/>
      <c r="G149" s="324"/>
      <c r="H149" s="333"/>
      <c r="I149" s="333"/>
      <c r="J149" s="333"/>
      <c r="P149" s="324"/>
      <c r="Q149" s="324"/>
      <c r="R149" s="324"/>
      <c r="S149" s="324"/>
      <c r="T149" s="324"/>
      <c r="U149" s="324"/>
      <c r="V149" s="324"/>
      <c r="W149" s="324"/>
      <c r="X149" s="350"/>
      <c r="Y149" s="324"/>
      <c r="Z149" s="324"/>
      <c r="AA149" s="324"/>
      <c r="AB149" s="324"/>
      <c r="AC149" s="265">
        <v>2.4300000000000002</v>
      </c>
      <c r="AD149" s="351"/>
      <c r="AE149" s="324"/>
      <c r="AF149" s="324"/>
      <c r="AG149" s="324"/>
      <c r="AH149" s="324"/>
      <c r="AI149" s="324"/>
      <c r="AJ149" s="324"/>
      <c r="AK149" s="324"/>
      <c r="AL149" s="324"/>
      <c r="AM149" s="324"/>
      <c r="AN149" s="352"/>
      <c r="AO149" s="352"/>
      <c r="AP149" s="352"/>
      <c r="AQ149" s="324"/>
      <c r="AS149" s="324"/>
      <c r="AT149" s="324"/>
      <c r="AU149" s="324"/>
      <c r="AV149" s="324"/>
      <c r="AW149" s="333"/>
      <c r="AX149" s="333"/>
      <c r="AY149" s="333"/>
      <c r="AZ149" s="333"/>
      <c r="BA149" s="333"/>
      <c r="BB149" s="324"/>
      <c r="BC149" s="324"/>
      <c r="BD149" s="324"/>
      <c r="BE149" s="324"/>
      <c r="BF149" s="324"/>
      <c r="BH149" s="324"/>
      <c r="BL149" s="324"/>
      <c r="BM149" s="324"/>
      <c r="BN149" s="324"/>
      <c r="BO149" s="324"/>
      <c r="BP149" s="324"/>
      <c r="BQ149" s="324"/>
      <c r="BR149" s="324"/>
      <c r="BS149" s="324"/>
      <c r="BT149" s="324"/>
      <c r="BU149" s="324"/>
      <c r="BV149" s="324"/>
      <c r="BW149" s="324"/>
      <c r="BX149" s="324"/>
      <c r="BY149" s="324"/>
      <c r="BZ149" s="324"/>
      <c r="CA149" s="324"/>
      <c r="CB149" s="333"/>
      <c r="CC149" s="333"/>
      <c r="CD149" s="333"/>
      <c r="CE149" s="333"/>
      <c r="CG149" s="324"/>
      <c r="CH149" s="324"/>
      <c r="CI149" s="324"/>
      <c r="CJ149" s="324"/>
      <c r="CK149" s="324"/>
      <c r="CL149" s="324"/>
      <c r="CM149" s="324"/>
      <c r="CN149" s="324"/>
      <c r="CO149" s="324"/>
      <c r="CP149" s="324"/>
      <c r="CQ149" s="324"/>
      <c r="DA149" s="324"/>
      <c r="DE149" s="324"/>
      <c r="DF149" s="324"/>
      <c r="DK149" s="321">
        <v>0.06</v>
      </c>
      <c r="EF149" s="266"/>
      <c r="FP149" s="321">
        <v>0.04</v>
      </c>
      <c r="FT149" s="321">
        <v>0.01</v>
      </c>
      <c r="FW149" s="266"/>
      <c r="FZ149" s="321">
        <v>0.02</v>
      </c>
      <c r="GA149" s="321">
        <v>0.01</v>
      </c>
      <c r="GB149" s="321">
        <v>0.01</v>
      </c>
      <c r="GE149" s="321">
        <v>0.01</v>
      </c>
      <c r="GF149" s="321">
        <v>0.01</v>
      </c>
      <c r="GN149" s="321">
        <v>0.03</v>
      </c>
      <c r="GP149" s="321">
        <v>0.03</v>
      </c>
      <c r="GQ149" s="321">
        <v>0.03</v>
      </c>
      <c r="GT149" s="321">
        <v>0.02</v>
      </c>
      <c r="HA149" s="321">
        <v>0.03</v>
      </c>
      <c r="HB149" s="353"/>
      <c r="HC149" s="266"/>
      <c r="HD149" s="266"/>
      <c r="HE149" s="266"/>
      <c r="HF149" s="266"/>
      <c r="HG149" s="266"/>
      <c r="HH149" s="266"/>
      <c r="HI149" s="266">
        <v>0.03</v>
      </c>
      <c r="HJ149" s="266"/>
      <c r="HK149" s="266"/>
      <c r="HL149" s="266"/>
      <c r="HM149" s="266"/>
      <c r="HN149" s="266"/>
      <c r="HO149" s="266"/>
      <c r="HP149" s="266"/>
      <c r="HQ149" s="266"/>
      <c r="HR149" s="266">
        <v>7.0000000000000007E-2</v>
      </c>
      <c r="HS149" s="266"/>
      <c r="HT149" s="266"/>
      <c r="HU149" s="266"/>
      <c r="HV149" s="266"/>
      <c r="HW149" s="266"/>
      <c r="HX149" s="266"/>
      <c r="HY149" s="266"/>
      <c r="HZ149" s="266"/>
      <c r="IA149" s="266"/>
      <c r="IB149" s="266"/>
      <c r="IC149" s="266">
        <v>0.06</v>
      </c>
      <c r="ID149" s="266">
        <v>0.02</v>
      </c>
      <c r="IE149" s="266">
        <v>0</v>
      </c>
      <c r="IF149" s="266"/>
      <c r="IG149" s="266"/>
      <c r="IH149" s="266"/>
      <c r="II149" s="266"/>
      <c r="IJ149" s="266"/>
      <c r="IK149" s="266"/>
      <c r="IL149" s="266"/>
      <c r="IM149" s="266">
        <v>0</v>
      </c>
      <c r="IN149" s="266">
        <v>0</v>
      </c>
      <c r="IO149" s="266"/>
      <c r="IP149" s="266">
        <v>0.02</v>
      </c>
      <c r="IQ149" s="266"/>
      <c r="IR149" s="266"/>
      <c r="IS149" s="266"/>
      <c r="IT149" s="266"/>
      <c r="IU149" s="266"/>
      <c r="IV149" s="266"/>
      <c r="IW149" s="266">
        <v>0.08</v>
      </c>
      <c r="IX149" s="266"/>
      <c r="IY149" s="266"/>
    </row>
    <row r="150" spans="3:259" s="321" customFormat="1">
      <c r="C150" s="324"/>
      <c r="D150" s="324"/>
      <c r="E150" s="324"/>
      <c r="F150" s="324"/>
      <c r="G150" s="324"/>
      <c r="H150" s="333"/>
      <c r="I150" s="333"/>
      <c r="J150" s="333"/>
      <c r="P150" s="324"/>
      <c r="Q150" s="324"/>
      <c r="R150" s="324"/>
      <c r="S150" s="324"/>
      <c r="T150" s="324"/>
      <c r="U150" s="324"/>
      <c r="V150" s="324"/>
      <c r="W150" s="324"/>
      <c r="X150" s="350"/>
      <c r="Y150" s="324"/>
      <c r="Z150" s="324"/>
      <c r="AA150" s="324"/>
      <c r="AB150" s="324"/>
      <c r="AC150" s="265">
        <v>2.44</v>
      </c>
      <c r="AD150" s="351"/>
      <c r="AE150" s="324"/>
      <c r="AF150" s="324"/>
      <c r="AG150" s="324"/>
      <c r="AH150" s="324"/>
      <c r="AI150" s="324"/>
      <c r="AJ150" s="324"/>
      <c r="AK150" s="324"/>
      <c r="AL150" s="324"/>
      <c r="AM150" s="324"/>
      <c r="AN150" s="352"/>
      <c r="AO150" s="352"/>
      <c r="AP150" s="352"/>
      <c r="AQ150" s="324"/>
      <c r="AS150" s="324"/>
      <c r="AT150" s="324"/>
      <c r="AU150" s="324"/>
      <c r="AV150" s="324"/>
      <c r="AW150" s="333"/>
      <c r="AX150" s="333"/>
      <c r="AY150" s="333"/>
      <c r="AZ150" s="333"/>
      <c r="BA150" s="333"/>
      <c r="BB150" s="324"/>
      <c r="BC150" s="324"/>
      <c r="BD150" s="324"/>
      <c r="BE150" s="324"/>
      <c r="BF150" s="324"/>
      <c r="BH150" s="324"/>
      <c r="BL150" s="324"/>
      <c r="BM150" s="324"/>
      <c r="BN150" s="324"/>
      <c r="BO150" s="324"/>
      <c r="BP150" s="324"/>
      <c r="BQ150" s="324"/>
      <c r="BR150" s="324"/>
      <c r="BS150" s="324"/>
      <c r="BT150" s="324"/>
      <c r="BU150" s="324"/>
      <c r="BV150" s="324"/>
      <c r="BW150" s="324"/>
      <c r="BX150" s="324"/>
      <c r="BY150" s="324"/>
      <c r="BZ150" s="324"/>
      <c r="CA150" s="324"/>
      <c r="CB150" s="333"/>
      <c r="CC150" s="333"/>
      <c r="CD150" s="333"/>
      <c r="CE150" s="333"/>
      <c r="CG150" s="324"/>
      <c r="CH150" s="324"/>
      <c r="CI150" s="324"/>
      <c r="CJ150" s="324"/>
      <c r="CK150" s="324"/>
      <c r="CL150" s="324"/>
      <c r="CM150" s="324"/>
      <c r="CN150" s="324"/>
      <c r="CO150" s="324"/>
      <c r="CP150" s="324"/>
      <c r="CQ150" s="324"/>
      <c r="DA150" s="324"/>
      <c r="DE150" s="324"/>
      <c r="DF150" s="324"/>
      <c r="EF150" s="266"/>
      <c r="FL150" s="321">
        <v>0.01</v>
      </c>
      <c r="FM150" s="321">
        <v>0.02</v>
      </c>
      <c r="FQ150" s="321">
        <v>7.0000000000000007E-2</v>
      </c>
      <c r="FW150" s="266">
        <v>0.03</v>
      </c>
      <c r="FX150" s="321">
        <v>0.02</v>
      </c>
      <c r="GJ150" s="321">
        <v>0.03</v>
      </c>
      <c r="GK150" s="321">
        <v>0.02</v>
      </c>
      <c r="GU150" s="321">
        <v>0.02</v>
      </c>
      <c r="HB150" s="353"/>
      <c r="HC150" s="266"/>
      <c r="HD150" s="266">
        <v>0</v>
      </c>
      <c r="HE150" s="266">
        <v>0</v>
      </c>
      <c r="HF150" s="266"/>
      <c r="HG150" s="266"/>
      <c r="HH150" s="266"/>
      <c r="HI150" s="266"/>
      <c r="HJ150" s="266"/>
      <c r="HK150" s="266"/>
      <c r="HL150" s="266"/>
      <c r="HM150" s="266"/>
      <c r="HN150" s="266"/>
      <c r="HO150" s="266"/>
      <c r="HP150" s="266"/>
      <c r="HQ150" s="266"/>
      <c r="HR150" s="266"/>
      <c r="HS150" s="266"/>
      <c r="HT150" s="266"/>
      <c r="HU150" s="266"/>
      <c r="HV150" s="266"/>
      <c r="HW150" s="266"/>
      <c r="HX150" s="266"/>
      <c r="HY150" s="266"/>
      <c r="HZ150" s="266"/>
      <c r="IA150" s="266"/>
      <c r="IB150" s="266"/>
      <c r="IC150" s="266"/>
      <c r="ID150" s="266"/>
      <c r="IE150" s="266"/>
      <c r="IF150" s="266"/>
      <c r="IG150" s="266"/>
      <c r="IH150" s="266"/>
      <c r="II150" s="266"/>
      <c r="IJ150" s="266"/>
      <c r="IK150" s="266"/>
      <c r="IL150" s="266"/>
      <c r="IM150" s="266"/>
      <c r="IN150" s="266"/>
      <c r="IO150" s="266"/>
      <c r="IP150" s="266"/>
      <c r="IQ150" s="266"/>
      <c r="IR150" s="266"/>
      <c r="IS150" s="266">
        <v>0.02</v>
      </c>
      <c r="IT150" s="266">
        <v>0.02</v>
      </c>
      <c r="IU150" s="266"/>
      <c r="IV150" s="266"/>
      <c r="IW150" s="266"/>
      <c r="IX150" s="266"/>
      <c r="IY150" s="266"/>
    </row>
    <row r="151" spans="3:259" s="321" customFormat="1">
      <c r="C151" s="324"/>
      <c r="D151" s="324"/>
      <c r="E151" s="324"/>
      <c r="F151" s="324"/>
      <c r="G151" s="324"/>
      <c r="H151" s="333"/>
      <c r="I151" s="333"/>
      <c r="J151" s="333"/>
      <c r="P151" s="324"/>
      <c r="Q151" s="324"/>
      <c r="R151" s="324"/>
      <c r="S151" s="324"/>
      <c r="T151" s="324"/>
      <c r="U151" s="324"/>
      <c r="V151" s="324"/>
      <c r="W151" s="324"/>
      <c r="X151" s="350"/>
      <c r="Y151" s="324"/>
      <c r="Z151" s="324"/>
      <c r="AA151" s="324"/>
      <c r="AB151" s="324"/>
      <c r="AC151" s="265">
        <v>2.4500000000000002</v>
      </c>
      <c r="AD151" s="351"/>
      <c r="AE151" s="324"/>
      <c r="AF151" s="324"/>
      <c r="AG151" s="324"/>
      <c r="AH151" s="324"/>
      <c r="AI151" s="324"/>
      <c r="AJ151" s="324"/>
      <c r="AK151" s="324"/>
      <c r="AL151" s="324"/>
      <c r="AM151" s="324"/>
      <c r="AN151" s="352"/>
      <c r="AO151" s="352"/>
      <c r="AP151" s="352"/>
      <c r="AQ151" s="324"/>
      <c r="AS151" s="324"/>
      <c r="AT151" s="324"/>
      <c r="AU151" s="324"/>
      <c r="AV151" s="324"/>
      <c r="AW151" s="333"/>
      <c r="AX151" s="333"/>
      <c r="AY151" s="333"/>
      <c r="AZ151" s="333"/>
      <c r="BA151" s="333"/>
      <c r="BB151" s="324"/>
      <c r="BC151" s="324"/>
      <c r="BD151" s="324"/>
      <c r="BE151" s="324"/>
      <c r="BF151" s="324"/>
      <c r="BH151" s="324"/>
      <c r="BL151" s="324"/>
      <c r="BM151" s="324"/>
      <c r="BN151" s="324"/>
      <c r="BO151" s="324"/>
      <c r="BP151" s="324"/>
      <c r="BQ151" s="324"/>
      <c r="BR151" s="324"/>
      <c r="BS151" s="324"/>
      <c r="BT151" s="324"/>
      <c r="BU151" s="324"/>
      <c r="BV151" s="324"/>
      <c r="BW151" s="324"/>
      <c r="BX151" s="324"/>
      <c r="BY151" s="324"/>
      <c r="BZ151" s="324"/>
      <c r="CA151" s="324"/>
      <c r="CB151" s="333"/>
      <c r="CC151" s="333"/>
      <c r="CD151" s="333"/>
      <c r="CE151" s="333"/>
      <c r="CG151" s="324"/>
      <c r="CH151" s="324"/>
      <c r="CI151" s="324"/>
      <c r="CJ151" s="324"/>
      <c r="CK151" s="324"/>
      <c r="CL151" s="324"/>
      <c r="CM151" s="324"/>
      <c r="CN151" s="324"/>
      <c r="CO151" s="324"/>
      <c r="CP151" s="324"/>
      <c r="CQ151" s="324"/>
      <c r="DA151" s="324"/>
      <c r="DE151" s="324"/>
      <c r="DF151" s="324"/>
      <c r="DS151" s="321">
        <v>0.04</v>
      </c>
      <c r="EF151" s="266"/>
      <c r="FO151" s="321">
        <v>0.01</v>
      </c>
      <c r="FU151" s="321">
        <v>0.01</v>
      </c>
      <c r="FV151" s="321">
        <v>0.01</v>
      </c>
      <c r="FW151" s="266"/>
      <c r="GL151" s="321">
        <v>0.02</v>
      </c>
      <c r="GM151" s="321">
        <v>0.02</v>
      </c>
      <c r="GS151" s="321">
        <v>0.03</v>
      </c>
      <c r="GV151" s="321">
        <v>0.03</v>
      </c>
      <c r="GW151" s="321">
        <v>0.02</v>
      </c>
      <c r="HB151" s="353"/>
      <c r="HC151" s="266"/>
      <c r="HD151" s="266"/>
      <c r="HE151" s="266"/>
      <c r="HF151" s="266"/>
      <c r="HG151" s="266"/>
      <c r="HH151" s="266"/>
      <c r="HI151" s="266"/>
      <c r="HJ151" s="266"/>
      <c r="HK151" s="266"/>
      <c r="HL151" s="266"/>
      <c r="HM151" s="266">
        <v>0.03</v>
      </c>
      <c r="HN151" s="266">
        <v>0.02</v>
      </c>
      <c r="HO151" s="266"/>
      <c r="HP151" s="266"/>
      <c r="HQ151" s="266">
        <v>7.0000000000000007E-2</v>
      </c>
      <c r="HR151" s="266"/>
      <c r="HS151" s="266"/>
      <c r="HT151" s="266"/>
      <c r="HU151" s="266"/>
      <c r="HV151" s="266"/>
      <c r="HW151" s="266"/>
      <c r="HX151" s="266"/>
      <c r="HY151" s="266"/>
      <c r="HZ151" s="266"/>
      <c r="IA151" s="266"/>
      <c r="IB151" s="266">
        <v>0.06</v>
      </c>
      <c r="IC151" s="266">
        <v>0</v>
      </c>
      <c r="ID151" s="266"/>
      <c r="IE151" s="266"/>
      <c r="IF151" s="266"/>
      <c r="IG151" s="266"/>
      <c r="IH151" s="266"/>
      <c r="II151" s="266"/>
      <c r="IJ151" s="266"/>
      <c r="IK151" s="266"/>
      <c r="IL151" s="266"/>
      <c r="IM151" s="266"/>
      <c r="IN151" s="266"/>
      <c r="IO151" s="266"/>
      <c r="IP151" s="266"/>
      <c r="IQ151" s="266"/>
      <c r="IR151" s="266"/>
      <c r="IS151" s="266"/>
      <c r="IT151" s="266"/>
      <c r="IU151" s="266"/>
      <c r="IV151" s="266"/>
      <c r="IW151" s="266"/>
      <c r="IX151" s="266"/>
      <c r="IY151" s="266"/>
    </row>
    <row r="152" spans="3:259" s="321" customFormat="1">
      <c r="C152" s="324"/>
      <c r="D152" s="324"/>
      <c r="E152" s="324"/>
      <c r="F152" s="324"/>
      <c r="G152" s="324"/>
      <c r="H152" s="333"/>
      <c r="I152" s="333"/>
      <c r="J152" s="333"/>
      <c r="P152" s="324"/>
      <c r="Q152" s="324"/>
      <c r="R152" s="324"/>
      <c r="S152" s="324"/>
      <c r="T152" s="324"/>
      <c r="U152" s="324"/>
      <c r="V152" s="324"/>
      <c r="W152" s="324"/>
      <c r="X152" s="350"/>
      <c r="Y152" s="324"/>
      <c r="Z152" s="324"/>
      <c r="AA152" s="324"/>
      <c r="AB152" s="324"/>
      <c r="AC152" s="265">
        <v>2.46</v>
      </c>
      <c r="AD152" s="351"/>
      <c r="AE152" s="324"/>
      <c r="AF152" s="324"/>
      <c r="AG152" s="324"/>
      <c r="AH152" s="324"/>
      <c r="AI152" s="324"/>
      <c r="AJ152" s="324"/>
      <c r="AK152" s="324"/>
      <c r="AL152" s="324"/>
      <c r="AM152" s="324"/>
      <c r="AN152" s="352"/>
      <c r="AO152" s="352"/>
      <c r="AP152" s="352"/>
      <c r="AQ152" s="324"/>
      <c r="AS152" s="324"/>
      <c r="AT152" s="324"/>
      <c r="AU152" s="324"/>
      <c r="AV152" s="324"/>
      <c r="AW152" s="333"/>
      <c r="AX152" s="333"/>
      <c r="AY152" s="333"/>
      <c r="AZ152" s="333"/>
      <c r="BA152" s="333"/>
      <c r="BB152" s="324"/>
      <c r="BC152" s="324"/>
      <c r="BD152" s="324"/>
      <c r="BE152" s="324"/>
      <c r="BF152" s="324"/>
      <c r="BH152" s="324"/>
      <c r="BL152" s="324"/>
      <c r="BM152" s="324"/>
      <c r="BN152" s="324"/>
      <c r="BO152" s="324"/>
      <c r="BP152" s="324"/>
      <c r="BQ152" s="324"/>
      <c r="BR152" s="324"/>
      <c r="BS152" s="324"/>
      <c r="BT152" s="324"/>
      <c r="BU152" s="324"/>
      <c r="BV152" s="324"/>
      <c r="BW152" s="324"/>
      <c r="BX152" s="324"/>
      <c r="BY152" s="324"/>
      <c r="BZ152" s="324"/>
      <c r="CA152" s="324"/>
      <c r="CB152" s="333"/>
      <c r="CC152" s="333"/>
      <c r="CD152" s="333"/>
      <c r="CE152" s="333"/>
      <c r="CG152" s="324"/>
      <c r="CH152" s="324"/>
      <c r="CI152" s="324"/>
      <c r="CJ152" s="324"/>
      <c r="CK152" s="324"/>
      <c r="CL152" s="324"/>
      <c r="CM152" s="324"/>
      <c r="CN152" s="324"/>
      <c r="CO152" s="324"/>
      <c r="CP152" s="324"/>
      <c r="CQ152" s="324"/>
      <c r="DA152" s="324"/>
      <c r="DE152" s="324"/>
      <c r="DF152" s="324"/>
      <c r="DK152" s="321">
        <v>0.01</v>
      </c>
      <c r="DR152" s="321">
        <v>0.03</v>
      </c>
      <c r="DT152" s="321">
        <v>0.01</v>
      </c>
      <c r="EF152" s="266"/>
      <c r="EK152" s="321">
        <v>0.01</v>
      </c>
      <c r="EO152" s="321">
        <v>0.02</v>
      </c>
      <c r="FA152" s="321">
        <v>0.02</v>
      </c>
      <c r="FB152" s="321">
        <v>0.02</v>
      </c>
      <c r="FL152" s="321">
        <v>0</v>
      </c>
      <c r="FN152" s="321">
        <v>0.02</v>
      </c>
      <c r="FW152" s="266">
        <v>0</v>
      </c>
      <c r="FX152" s="321">
        <v>0</v>
      </c>
      <c r="GC152" s="321">
        <v>0.04</v>
      </c>
      <c r="GD152" s="321">
        <v>0.04</v>
      </c>
      <c r="HB152" s="353"/>
      <c r="HC152" s="266"/>
      <c r="HD152" s="266"/>
      <c r="HE152" s="266"/>
      <c r="HF152" s="266"/>
      <c r="HG152" s="266"/>
      <c r="HH152" s="266"/>
      <c r="HI152" s="266"/>
      <c r="HJ152" s="266"/>
      <c r="HK152" s="266"/>
      <c r="HL152" s="266"/>
      <c r="HM152" s="266"/>
      <c r="HN152" s="266"/>
      <c r="HO152" s="266"/>
      <c r="HP152" s="266"/>
      <c r="HQ152" s="266"/>
      <c r="HR152" s="266">
        <v>0.06</v>
      </c>
      <c r="HS152" s="266"/>
      <c r="HT152" s="266"/>
      <c r="HU152" s="266">
        <v>0.05</v>
      </c>
      <c r="HV152" s="266"/>
      <c r="HW152" s="266">
        <v>0.05</v>
      </c>
      <c r="HX152" s="266"/>
      <c r="HY152" s="266"/>
      <c r="HZ152" s="266">
        <v>7.0000000000000007E-2</v>
      </c>
      <c r="IA152" s="266"/>
      <c r="IB152" s="266"/>
      <c r="IC152" s="266"/>
      <c r="ID152" s="266"/>
      <c r="IE152" s="266"/>
      <c r="IF152" s="266"/>
      <c r="IG152" s="266"/>
      <c r="IH152" s="266"/>
      <c r="II152" s="266"/>
      <c r="IJ152" s="266"/>
      <c r="IK152" s="266"/>
      <c r="IL152" s="266"/>
      <c r="IM152" s="266"/>
      <c r="IN152" s="266">
        <v>0.06</v>
      </c>
      <c r="IO152" s="266">
        <v>0.02</v>
      </c>
      <c r="IP152" s="266">
        <v>0.02</v>
      </c>
      <c r="IQ152" s="266"/>
      <c r="IR152" s="266"/>
      <c r="IS152" s="266"/>
      <c r="IT152" s="266"/>
      <c r="IU152" s="266"/>
      <c r="IV152" s="266"/>
      <c r="IW152" s="266">
        <v>0.06</v>
      </c>
      <c r="IX152" s="266"/>
      <c r="IY152" s="266"/>
    </row>
    <row r="153" spans="3:259" s="321" customFormat="1">
      <c r="C153" s="324"/>
      <c r="D153" s="324"/>
      <c r="E153" s="324"/>
      <c r="F153" s="324"/>
      <c r="G153" s="324"/>
      <c r="H153" s="333"/>
      <c r="I153" s="333"/>
      <c r="J153" s="333"/>
      <c r="P153" s="324"/>
      <c r="Q153" s="324"/>
      <c r="R153" s="324"/>
      <c r="S153" s="324"/>
      <c r="T153" s="324"/>
      <c r="U153" s="324"/>
      <c r="V153" s="324"/>
      <c r="W153" s="324"/>
      <c r="X153" s="350"/>
      <c r="Y153" s="324"/>
      <c r="Z153" s="324"/>
      <c r="AA153" s="324"/>
      <c r="AB153" s="324"/>
      <c r="AC153" s="265">
        <v>2.4700000000000002</v>
      </c>
      <c r="AD153" s="351"/>
      <c r="AE153" s="324"/>
      <c r="AF153" s="324"/>
      <c r="AG153" s="324"/>
      <c r="AH153" s="324"/>
      <c r="AI153" s="324"/>
      <c r="AJ153" s="324"/>
      <c r="AK153" s="324"/>
      <c r="AL153" s="324"/>
      <c r="AM153" s="324"/>
      <c r="AN153" s="352"/>
      <c r="AO153" s="352"/>
      <c r="AP153" s="352"/>
      <c r="AQ153" s="324"/>
      <c r="AS153" s="324"/>
      <c r="AT153" s="324"/>
      <c r="AU153" s="324"/>
      <c r="AV153" s="324"/>
      <c r="AW153" s="333"/>
      <c r="AX153" s="333"/>
      <c r="AY153" s="333"/>
      <c r="AZ153" s="333"/>
      <c r="BA153" s="333"/>
      <c r="BB153" s="324"/>
      <c r="BC153" s="324"/>
      <c r="BD153" s="324"/>
      <c r="BE153" s="324"/>
      <c r="BF153" s="324"/>
      <c r="BH153" s="324"/>
      <c r="BL153" s="324"/>
      <c r="BM153" s="324"/>
      <c r="BN153" s="324"/>
      <c r="BO153" s="324"/>
      <c r="BP153" s="324"/>
      <c r="BQ153" s="324"/>
      <c r="BR153" s="324"/>
      <c r="BS153" s="324"/>
      <c r="BT153" s="324"/>
      <c r="BU153" s="324"/>
      <c r="BV153" s="324"/>
      <c r="BW153" s="324"/>
      <c r="BX153" s="324"/>
      <c r="BY153" s="324"/>
      <c r="BZ153" s="324"/>
      <c r="CA153" s="324"/>
      <c r="CB153" s="333"/>
      <c r="CC153" s="333"/>
      <c r="CD153" s="333"/>
      <c r="CE153" s="333"/>
      <c r="CG153" s="324"/>
      <c r="CH153" s="324"/>
      <c r="CI153" s="324"/>
      <c r="CJ153" s="324"/>
      <c r="CK153" s="324"/>
      <c r="CL153" s="324"/>
      <c r="CM153" s="324"/>
      <c r="CN153" s="324"/>
      <c r="CO153" s="324"/>
      <c r="CP153" s="324"/>
      <c r="CQ153" s="324"/>
      <c r="DA153" s="324"/>
      <c r="DE153" s="324"/>
      <c r="DF153" s="324"/>
      <c r="EF153" s="266"/>
      <c r="FW153" s="266"/>
      <c r="GP153" s="321">
        <v>0.03</v>
      </c>
      <c r="GQ153" s="321">
        <v>0.02</v>
      </c>
      <c r="GW153" s="321">
        <v>0</v>
      </c>
      <c r="HB153" s="353"/>
      <c r="HC153" s="266"/>
      <c r="HD153" s="266">
        <v>0.01</v>
      </c>
      <c r="HE153" s="266">
        <v>0.01</v>
      </c>
      <c r="HF153" s="266"/>
      <c r="HG153" s="266"/>
      <c r="HH153" s="266"/>
      <c r="HI153" s="266"/>
      <c r="HJ153" s="266"/>
      <c r="HK153" s="266"/>
      <c r="HL153" s="266"/>
      <c r="HM153" s="266"/>
      <c r="HN153" s="266"/>
      <c r="HO153" s="266"/>
      <c r="HP153" s="266"/>
      <c r="HQ153" s="266"/>
      <c r="HR153" s="266"/>
      <c r="HS153" s="266"/>
      <c r="HT153" s="266"/>
      <c r="HU153" s="266"/>
      <c r="HV153" s="266"/>
      <c r="HW153" s="266"/>
      <c r="HX153" s="266"/>
      <c r="HY153" s="266"/>
      <c r="HZ153" s="266"/>
      <c r="IA153" s="266"/>
      <c r="IB153" s="266"/>
      <c r="IC153" s="266"/>
      <c r="ID153" s="266"/>
      <c r="IE153" s="266"/>
      <c r="IF153" s="266"/>
      <c r="IG153" s="266"/>
      <c r="IH153" s="266"/>
      <c r="II153" s="266"/>
      <c r="IJ153" s="266"/>
      <c r="IK153" s="266"/>
      <c r="IL153" s="266"/>
      <c r="IM153" s="266"/>
      <c r="IN153" s="266"/>
      <c r="IO153" s="266"/>
      <c r="IP153" s="266"/>
      <c r="IQ153" s="266"/>
      <c r="IR153" s="266"/>
      <c r="IS153" s="266"/>
      <c r="IT153" s="266">
        <v>0.03</v>
      </c>
      <c r="IU153" s="266"/>
      <c r="IV153" s="266"/>
      <c r="IW153" s="266"/>
      <c r="IX153" s="266"/>
      <c r="IY153" s="266"/>
    </row>
    <row r="154" spans="3:259" s="321" customFormat="1">
      <c r="C154" s="324"/>
      <c r="D154" s="324"/>
      <c r="E154" s="324"/>
      <c r="F154" s="324"/>
      <c r="G154" s="324"/>
      <c r="H154" s="333"/>
      <c r="I154" s="333"/>
      <c r="J154" s="333"/>
      <c r="P154" s="324"/>
      <c r="Q154" s="324"/>
      <c r="R154" s="324"/>
      <c r="S154" s="324"/>
      <c r="T154" s="324"/>
      <c r="U154" s="324"/>
      <c r="V154" s="324"/>
      <c r="W154" s="324"/>
      <c r="X154" s="350"/>
      <c r="Y154" s="324"/>
      <c r="Z154" s="324"/>
      <c r="AA154" s="324"/>
      <c r="AB154" s="324"/>
      <c r="AC154" s="265">
        <v>2.48</v>
      </c>
      <c r="AD154" s="351"/>
      <c r="AE154" s="324"/>
      <c r="AF154" s="324"/>
      <c r="AG154" s="324"/>
      <c r="AH154" s="324"/>
      <c r="AI154" s="324"/>
      <c r="AJ154" s="324"/>
      <c r="AK154" s="324"/>
      <c r="AL154" s="324"/>
      <c r="AM154" s="324"/>
      <c r="AN154" s="352"/>
      <c r="AO154" s="352"/>
      <c r="AP154" s="352"/>
      <c r="AQ154" s="324"/>
      <c r="AS154" s="324"/>
      <c r="AT154" s="324"/>
      <c r="AU154" s="324"/>
      <c r="AV154" s="324"/>
      <c r="AW154" s="333"/>
      <c r="AX154" s="333"/>
      <c r="AY154" s="333"/>
      <c r="AZ154" s="333"/>
      <c r="BA154" s="333"/>
      <c r="BB154" s="324"/>
      <c r="BC154" s="324"/>
      <c r="BD154" s="324"/>
      <c r="BE154" s="324"/>
      <c r="BF154" s="324"/>
      <c r="BH154" s="324"/>
      <c r="BL154" s="324"/>
      <c r="BM154" s="324"/>
      <c r="BN154" s="324"/>
      <c r="BO154" s="324"/>
      <c r="BP154" s="324"/>
      <c r="BQ154" s="324"/>
      <c r="BR154" s="324"/>
      <c r="BS154" s="324"/>
      <c r="BT154" s="324"/>
      <c r="BU154" s="324"/>
      <c r="BV154" s="324"/>
      <c r="BW154" s="324"/>
      <c r="BX154" s="324"/>
      <c r="BY154" s="324"/>
      <c r="BZ154" s="324"/>
      <c r="CA154" s="324"/>
      <c r="CB154" s="333"/>
      <c r="CC154" s="333"/>
      <c r="CD154" s="333"/>
      <c r="CE154" s="333"/>
      <c r="CG154" s="324"/>
      <c r="CH154" s="324"/>
      <c r="CI154" s="324"/>
      <c r="CJ154" s="324"/>
      <c r="CK154" s="324"/>
      <c r="CL154" s="324"/>
      <c r="CM154" s="324"/>
      <c r="CN154" s="324"/>
      <c r="CO154" s="324"/>
      <c r="CP154" s="324"/>
      <c r="CQ154" s="324"/>
      <c r="DA154" s="324"/>
      <c r="DE154" s="324"/>
      <c r="DF154" s="324"/>
      <c r="EF154" s="266"/>
      <c r="FL154" s="321">
        <v>0</v>
      </c>
      <c r="FR154" s="321">
        <v>0.03</v>
      </c>
      <c r="FW154" s="266">
        <v>0</v>
      </c>
      <c r="GL154" s="321">
        <v>0.01</v>
      </c>
      <c r="GM154" s="321">
        <v>0.02</v>
      </c>
      <c r="HB154" s="353"/>
      <c r="HC154" s="266"/>
      <c r="HD154" s="266"/>
      <c r="HE154" s="266"/>
      <c r="HF154" s="266"/>
      <c r="HG154" s="266"/>
      <c r="HH154" s="266"/>
      <c r="HI154" s="266"/>
      <c r="HJ154" s="266"/>
      <c r="HK154" s="266"/>
      <c r="HL154" s="266"/>
      <c r="HM154" s="266">
        <v>0</v>
      </c>
      <c r="HN154" s="266">
        <v>0</v>
      </c>
      <c r="HO154" s="266"/>
      <c r="HP154" s="266"/>
      <c r="HQ154" s="266">
        <v>0.03</v>
      </c>
      <c r="HR154" s="266"/>
      <c r="HS154" s="266"/>
      <c r="HT154" s="266"/>
      <c r="HU154" s="266"/>
      <c r="HV154" s="266"/>
      <c r="HW154" s="266"/>
      <c r="HX154" s="266"/>
      <c r="HY154" s="266"/>
      <c r="HZ154" s="266"/>
      <c r="IA154" s="266"/>
      <c r="IB154" s="266"/>
      <c r="IC154" s="266"/>
      <c r="ID154" s="266"/>
      <c r="IE154" s="266"/>
      <c r="IF154" s="266"/>
      <c r="IG154" s="266"/>
      <c r="IH154" s="266"/>
      <c r="II154" s="266"/>
      <c r="IJ154" s="266"/>
      <c r="IK154" s="266"/>
      <c r="IL154" s="266"/>
      <c r="IM154" s="266"/>
      <c r="IN154" s="266"/>
      <c r="IO154" s="266"/>
      <c r="IP154" s="266"/>
      <c r="IQ154" s="266"/>
      <c r="IR154" s="266"/>
      <c r="IS154" s="266">
        <v>0.03</v>
      </c>
      <c r="IT154" s="266"/>
      <c r="IU154" s="266"/>
      <c r="IV154" s="266"/>
      <c r="IW154" s="266"/>
      <c r="IX154" s="266"/>
      <c r="IY154" s="266"/>
    </row>
    <row r="155" spans="3:259" s="321" customFormat="1">
      <c r="C155" s="324"/>
      <c r="D155" s="324"/>
      <c r="E155" s="324"/>
      <c r="F155" s="324"/>
      <c r="G155" s="324"/>
      <c r="H155" s="333"/>
      <c r="I155" s="333"/>
      <c r="J155" s="333"/>
      <c r="P155" s="324"/>
      <c r="Q155" s="324"/>
      <c r="R155" s="324"/>
      <c r="S155" s="324"/>
      <c r="T155" s="324"/>
      <c r="U155" s="324"/>
      <c r="V155" s="324"/>
      <c r="W155" s="324"/>
      <c r="X155" s="350"/>
      <c r="Y155" s="324"/>
      <c r="Z155" s="324"/>
      <c r="AA155" s="324"/>
      <c r="AB155" s="324"/>
      <c r="AC155" s="265">
        <v>2.4900000000000002</v>
      </c>
      <c r="AD155" s="351"/>
      <c r="AE155" s="324"/>
      <c r="AF155" s="324"/>
      <c r="AG155" s="324"/>
      <c r="AH155" s="324"/>
      <c r="AI155" s="324"/>
      <c r="AJ155" s="324"/>
      <c r="AK155" s="324"/>
      <c r="AL155" s="324"/>
      <c r="AM155" s="324"/>
      <c r="AN155" s="352"/>
      <c r="AO155" s="352"/>
      <c r="AP155" s="352"/>
      <c r="AQ155" s="324"/>
      <c r="AS155" s="324"/>
      <c r="AT155" s="324"/>
      <c r="AU155" s="324"/>
      <c r="AV155" s="324"/>
      <c r="AW155" s="333"/>
      <c r="AX155" s="333"/>
      <c r="AY155" s="333"/>
      <c r="AZ155" s="333"/>
      <c r="BA155" s="333"/>
      <c r="BB155" s="324"/>
      <c r="BC155" s="324"/>
      <c r="BD155" s="324"/>
      <c r="BE155" s="324"/>
      <c r="BF155" s="324"/>
      <c r="BH155" s="324"/>
      <c r="BL155" s="324"/>
      <c r="BM155" s="324"/>
      <c r="BN155" s="324"/>
      <c r="BO155" s="324"/>
      <c r="BP155" s="324"/>
      <c r="BQ155" s="324"/>
      <c r="BR155" s="324"/>
      <c r="BS155" s="324"/>
      <c r="BT155" s="324"/>
      <c r="BU155" s="324"/>
      <c r="BV155" s="324"/>
      <c r="BW155" s="324"/>
      <c r="BX155" s="324"/>
      <c r="BY155" s="324"/>
      <c r="BZ155" s="324"/>
      <c r="CA155" s="324"/>
      <c r="CB155" s="333"/>
      <c r="CC155" s="333"/>
      <c r="CD155" s="333"/>
      <c r="CE155" s="333"/>
      <c r="CG155" s="324"/>
      <c r="CH155" s="324"/>
      <c r="CI155" s="324"/>
      <c r="CJ155" s="324"/>
      <c r="CK155" s="324"/>
      <c r="CL155" s="324"/>
      <c r="CM155" s="324"/>
      <c r="CN155" s="324"/>
      <c r="CO155" s="324"/>
      <c r="CP155" s="324"/>
      <c r="CQ155" s="324"/>
      <c r="DA155" s="324"/>
      <c r="DE155" s="324"/>
      <c r="DF155" s="324"/>
      <c r="EF155" s="266"/>
      <c r="FN155" s="321">
        <v>0.02</v>
      </c>
      <c r="FW155" s="266"/>
      <c r="HB155" s="353"/>
      <c r="HC155" s="266"/>
      <c r="HD155" s="266">
        <v>0</v>
      </c>
      <c r="HE155" s="266">
        <v>0</v>
      </c>
      <c r="HF155" s="266"/>
      <c r="HG155" s="266"/>
      <c r="HH155" s="266"/>
      <c r="HI155" s="266"/>
      <c r="HJ155" s="266"/>
      <c r="HK155" s="266"/>
      <c r="HL155" s="266"/>
      <c r="HM155" s="266"/>
      <c r="HN155" s="266"/>
      <c r="HO155" s="266"/>
      <c r="HP155" s="266"/>
      <c r="HQ155" s="266"/>
      <c r="HR155" s="266">
        <v>0</v>
      </c>
      <c r="HS155" s="266"/>
      <c r="HT155" s="266"/>
      <c r="HU155" s="266">
        <v>0.04</v>
      </c>
      <c r="HV155" s="266"/>
      <c r="HW155" s="266">
        <v>0.05</v>
      </c>
      <c r="HX155" s="266"/>
      <c r="HY155" s="266"/>
      <c r="HZ155" s="266">
        <v>0.05</v>
      </c>
      <c r="IA155" s="266"/>
      <c r="IB155" s="266">
        <v>0.05</v>
      </c>
      <c r="IC155" s="266"/>
      <c r="ID155" s="266"/>
      <c r="IE155" s="266"/>
      <c r="IF155" s="266"/>
      <c r="IG155" s="266"/>
      <c r="IH155" s="266"/>
      <c r="II155" s="266"/>
      <c r="IJ155" s="266"/>
      <c r="IK155" s="266"/>
      <c r="IL155" s="266"/>
      <c r="IM155" s="266"/>
      <c r="IN155" s="266"/>
      <c r="IO155" s="266"/>
      <c r="IP155" s="266"/>
      <c r="IQ155" s="266"/>
      <c r="IR155" s="266"/>
      <c r="IS155" s="266"/>
      <c r="IT155" s="266"/>
      <c r="IU155" s="266"/>
      <c r="IV155" s="266"/>
      <c r="IW155" s="266"/>
      <c r="IX155" s="266"/>
      <c r="IY155" s="266"/>
    </row>
    <row r="156" spans="3:259" s="321" customFormat="1">
      <c r="C156" s="324"/>
      <c r="D156" s="324"/>
      <c r="E156" s="324"/>
      <c r="F156" s="324"/>
      <c r="G156" s="324"/>
      <c r="H156" s="333"/>
      <c r="I156" s="333"/>
      <c r="J156" s="333"/>
      <c r="P156" s="324"/>
      <c r="Q156" s="324"/>
      <c r="R156" s="324"/>
      <c r="S156" s="324"/>
      <c r="T156" s="324"/>
      <c r="U156" s="324"/>
      <c r="V156" s="324"/>
      <c r="W156" s="324"/>
      <c r="X156" s="350"/>
      <c r="Y156" s="324"/>
      <c r="Z156" s="324"/>
      <c r="AA156" s="324"/>
      <c r="AB156" s="324"/>
      <c r="AC156" s="265">
        <v>2.5</v>
      </c>
      <c r="AD156" s="351"/>
      <c r="AE156" s="324"/>
      <c r="AF156" s="324"/>
      <c r="AG156" s="324"/>
      <c r="AH156" s="324"/>
      <c r="AI156" s="324"/>
      <c r="AJ156" s="324"/>
      <c r="AK156" s="324"/>
      <c r="AL156" s="324"/>
      <c r="AM156" s="324"/>
      <c r="AN156" s="352"/>
      <c r="AO156" s="352"/>
      <c r="AP156" s="352"/>
      <c r="AQ156" s="324"/>
      <c r="AS156" s="324"/>
      <c r="AT156" s="324"/>
      <c r="AU156" s="324"/>
      <c r="AV156" s="324"/>
      <c r="AW156" s="333"/>
      <c r="AX156" s="333"/>
      <c r="AY156" s="333"/>
      <c r="AZ156" s="333"/>
      <c r="BA156" s="333"/>
      <c r="BB156" s="324"/>
      <c r="BC156" s="324"/>
      <c r="BD156" s="324"/>
      <c r="BE156" s="324"/>
      <c r="BF156" s="324"/>
      <c r="BH156" s="324"/>
      <c r="BL156" s="324"/>
      <c r="BM156" s="324"/>
      <c r="BN156" s="324"/>
      <c r="BO156" s="324"/>
      <c r="BP156" s="324"/>
      <c r="BQ156" s="324"/>
      <c r="BR156" s="324"/>
      <c r="BS156" s="324"/>
      <c r="BT156" s="324"/>
      <c r="BU156" s="324"/>
      <c r="BV156" s="324"/>
      <c r="BW156" s="324"/>
      <c r="BX156" s="324"/>
      <c r="BY156" s="324"/>
      <c r="BZ156" s="324"/>
      <c r="CA156" s="324"/>
      <c r="CB156" s="333"/>
      <c r="CC156" s="333"/>
      <c r="CD156" s="333"/>
      <c r="CE156" s="333"/>
      <c r="CG156" s="324"/>
      <c r="CH156" s="324"/>
      <c r="CI156" s="324"/>
      <c r="CJ156" s="324"/>
      <c r="CK156" s="324"/>
      <c r="CL156" s="324"/>
      <c r="CM156" s="324"/>
      <c r="CN156" s="324"/>
      <c r="CO156" s="324">
        <v>0.01</v>
      </c>
      <c r="CP156" s="324"/>
      <c r="CQ156" s="324"/>
      <c r="DA156" s="324"/>
      <c r="DE156" s="324"/>
      <c r="DF156" s="324"/>
      <c r="EF156" s="266"/>
      <c r="FW156" s="266"/>
      <c r="HB156" s="353"/>
      <c r="HC156" s="266"/>
      <c r="HD156" s="266"/>
      <c r="HE156" s="266"/>
      <c r="HF156" s="266"/>
      <c r="HG156" s="266"/>
      <c r="HH156" s="266"/>
      <c r="HI156" s="266"/>
      <c r="HJ156" s="266"/>
      <c r="HK156" s="266"/>
      <c r="HL156" s="266"/>
      <c r="HM156" s="266"/>
      <c r="HN156" s="266"/>
      <c r="HO156" s="266"/>
      <c r="HP156" s="266"/>
      <c r="HQ156" s="266"/>
      <c r="HR156" s="266"/>
      <c r="HS156" s="266"/>
      <c r="HT156" s="266"/>
      <c r="HU156" s="266"/>
      <c r="HV156" s="266"/>
      <c r="HW156" s="266"/>
      <c r="HX156" s="266"/>
      <c r="HY156" s="266"/>
      <c r="HZ156" s="266"/>
      <c r="IA156" s="266"/>
      <c r="IB156" s="266"/>
      <c r="IC156" s="266"/>
      <c r="ID156" s="266"/>
      <c r="IE156" s="266"/>
      <c r="IF156" s="266"/>
      <c r="IG156" s="266"/>
      <c r="IH156" s="266"/>
      <c r="II156" s="266"/>
      <c r="IJ156" s="266"/>
      <c r="IK156" s="266"/>
      <c r="IL156" s="266"/>
      <c r="IM156" s="266"/>
      <c r="IN156" s="266">
        <v>0.03</v>
      </c>
      <c r="IO156" s="266">
        <v>0.02</v>
      </c>
      <c r="IP156" s="266"/>
      <c r="IQ156" s="266"/>
      <c r="IR156" s="266"/>
      <c r="IS156" s="266"/>
      <c r="IT156" s="266"/>
      <c r="IU156" s="266"/>
      <c r="IV156" s="266"/>
      <c r="IW156" s="266"/>
      <c r="IX156" s="266"/>
      <c r="IY156" s="266"/>
    </row>
    <row r="157" spans="3:259" s="321" customFormat="1">
      <c r="C157" s="324"/>
      <c r="D157" s="324"/>
      <c r="E157" s="324"/>
      <c r="F157" s="324"/>
      <c r="G157" s="324"/>
      <c r="H157" s="333"/>
      <c r="I157" s="333"/>
      <c r="J157" s="333"/>
      <c r="P157" s="324"/>
      <c r="Q157" s="324"/>
      <c r="R157" s="324"/>
      <c r="S157" s="324"/>
      <c r="T157" s="324"/>
      <c r="U157" s="324"/>
      <c r="V157" s="324"/>
      <c r="W157" s="324"/>
      <c r="X157" s="350"/>
      <c r="Y157" s="324"/>
      <c r="Z157" s="324"/>
      <c r="AA157" s="324"/>
      <c r="AB157" s="324"/>
      <c r="AC157" s="265">
        <v>2.5099999999999998</v>
      </c>
      <c r="AD157" s="351"/>
      <c r="AE157" s="324"/>
      <c r="AF157" s="324"/>
      <c r="AG157" s="324"/>
      <c r="AH157" s="324"/>
      <c r="AI157" s="324"/>
      <c r="AJ157" s="324"/>
      <c r="AK157" s="324"/>
      <c r="AL157" s="324"/>
      <c r="AM157" s="324"/>
      <c r="AN157" s="352"/>
      <c r="AO157" s="352"/>
      <c r="AP157" s="352"/>
      <c r="AQ157" s="324"/>
      <c r="AS157" s="324"/>
      <c r="AT157" s="324"/>
      <c r="AU157" s="324"/>
      <c r="AV157" s="324"/>
      <c r="AW157" s="333"/>
      <c r="AX157" s="333"/>
      <c r="AY157" s="333"/>
      <c r="AZ157" s="333"/>
      <c r="BA157" s="333"/>
      <c r="BB157" s="324"/>
      <c r="BC157" s="324"/>
      <c r="BD157" s="324"/>
      <c r="BE157" s="324"/>
      <c r="BF157" s="324"/>
      <c r="BH157" s="324"/>
      <c r="BL157" s="324"/>
      <c r="BM157" s="324"/>
      <c r="BN157" s="324"/>
      <c r="BO157" s="324"/>
      <c r="BP157" s="324"/>
      <c r="BQ157" s="324"/>
      <c r="BR157" s="324"/>
      <c r="BS157" s="324"/>
      <c r="BT157" s="324"/>
      <c r="BU157" s="324"/>
      <c r="BV157" s="324"/>
      <c r="BW157" s="324"/>
      <c r="BX157" s="324"/>
      <c r="BY157" s="324"/>
      <c r="BZ157" s="324"/>
      <c r="CA157" s="324"/>
      <c r="CB157" s="333"/>
      <c r="CC157" s="333"/>
      <c r="CD157" s="333"/>
      <c r="CE157" s="333"/>
      <c r="CG157" s="324"/>
      <c r="CH157" s="324"/>
      <c r="CI157" s="324"/>
      <c r="CJ157" s="324"/>
      <c r="CK157" s="324"/>
      <c r="CL157" s="324"/>
      <c r="CM157" s="324"/>
      <c r="CN157" s="324"/>
      <c r="CO157" s="324"/>
      <c r="CP157" s="324"/>
      <c r="CQ157" s="324"/>
      <c r="DA157" s="324"/>
      <c r="DE157" s="324"/>
      <c r="DF157" s="324"/>
      <c r="EF157" s="266"/>
      <c r="FR157" s="321">
        <v>0.05</v>
      </c>
      <c r="FW157" s="266"/>
      <c r="HB157" s="353"/>
      <c r="HC157" s="266"/>
      <c r="HD157" s="266"/>
      <c r="HE157" s="266"/>
      <c r="HF157" s="266"/>
      <c r="HG157" s="266"/>
      <c r="HH157" s="266"/>
      <c r="HI157" s="266"/>
      <c r="HJ157" s="266"/>
      <c r="HK157" s="266"/>
      <c r="HL157" s="266"/>
      <c r="HM157" s="266"/>
      <c r="HN157" s="266"/>
      <c r="HO157" s="266"/>
      <c r="HP157" s="266"/>
      <c r="HQ157" s="266"/>
      <c r="HR157" s="266"/>
      <c r="HS157" s="266"/>
      <c r="HT157" s="266"/>
      <c r="HU157" s="266"/>
      <c r="HV157" s="266"/>
      <c r="HW157" s="266"/>
      <c r="HX157" s="266"/>
      <c r="HY157" s="266"/>
      <c r="HZ157" s="266"/>
      <c r="IA157" s="266"/>
      <c r="IB157" s="266"/>
      <c r="IC157" s="266"/>
      <c r="ID157" s="266"/>
      <c r="IE157" s="266"/>
      <c r="IF157" s="266"/>
      <c r="IG157" s="266"/>
      <c r="IH157" s="266"/>
      <c r="II157" s="266"/>
      <c r="IJ157" s="266"/>
      <c r="IK157" s="266"/>
      <c r="IL157" s="266"/>
      <c r="IM157" s="266"/>
      <c r="IN157" s="266"/>
      <c r="IO157" s="266"/>
      <c r="IP157" s="266"/>
      <c r="IQ157" s="266"/>
      <c r="IR157" s="266"/>
      <c r="IS157" s="266"/>
      <c r="IT157" s="266"/>
      <c r="IU157" s="266"/>
      <c r="IV157" s="266"/>
      <c r="IW157" s="266"/>
      <c r="IX157" s="266"/>
      <c r="IY157" s="266"/>
    </row>
    <row r="158" spans="3:259" s="321" customFormat="1">
      <c r="C158" s="324"/>
      <c r="D158" s="324"/>
      <c r="E158" s="324"/>
      <c r="F158" s="324"/>
      <c r="G158" s="324"/>
      <c r="H158" s="333"/>
      <c r="I158" s="333"/>
      <c r="J158" s="333"/>
      <c r="P158" s="324"/>
      <c r="Q158" s="324"/>
      <c r="R158" s="324"/>
      <c r="S158" s="324"/>
      <c r="T158" s="324"/>
      <c r="U158" s="324"/>
      <c r="V158" s="324"/>
      <c r="W158" s="324"/>
      <c r="X158" s="350"/>
      <c r="Y158" s="324"/>
      <c r="Z158" s="324"/>
      <c r="AA158" s="324"/>
      <c r="AB158" s="324"/>
      <c r="AC158" s="265">
        <v>2.5299999999999998</v>
      </c>
      <c r="AD158" s="351"/>
      <c r="AE158" s="324"/>
      <c r="AF158" s="324"/>
      <c r="AG158" s="324"/>
      <c r="AH158" s="324"/>
      <c r="AI158" s="324"/>
      <c r="AJ158" s="324"/>
      <c r="AK158" s="324"/>
      <c r="AL158" s="324"/>
      <c r="AM158" s="324"/>
      <c r="AN158" s="352"/>
      <c r="AO158" s="352"/>
      <c r="AP158" s="352"/>
      <c r="AQ158" s="324"/>
      <c r="AS158" s="324"/>
      <c r="AT158" s="324"/>
      <c r="AU158" s="324"/>
      <c r="AV158" s="324"/>
      <c r="AW158" s="333"/>
      <c r="AX158" s="333"/>
      <c r="AY158" s="333"/>
      <c r="AZ158" s="333"/>
      <c r="BA158" s="333"/>
      <c r="BB158" s="324"/>
      <c r="BC158" s="324"/>
      <c r="BD158" s="324"/>
      <c r="BE158" s="324"/>
      <c r="BF158" s="324"/>
      <c r="BH158" s="324"/>
      <c r="BL158" s="324"/>
      <c r="BM158" s="324"/>
      <c r="BN158" s="324"/>
      <c r="BO158" s="324"/>
      <c r="BP158" s="324"/>
      <c r="BQ158" s="324"/>
      <c r="BR158" s="324"/>
      <c r="BS158" s="324"/>
      <c r="BT158" s="324"/>
      <c r="BU158" s="324"/>
      <c r="BV158" s="324"/>
      <c r="BW158" s="324"/>
      <c r="BX158" s="324"/>
      <c r="BY158" s="324"/>
      <c r="BZ158" s="324"/>
      <c r="CA158" s="324"/>
      <c r="CB158" s="333"/>
      <c r="CC158" s="333"/>
      <c r="CD158" s="333"/>
      <c r="CE158" s="333"/>
      <c r="CG158" s="324"/>
      <c r="CH158" s="324"/>
      <c r="CI158" s="324"/>
      <c r="CJ158" s="324"/>
      <c r="CK158" s="324"/>
      <c r="CL158" s="324"/>
      <c r="CM158" s="324"/>
      <c r="CN158" s="324"/>
      <c r="CO158" s="324"/>
      <c r="CP158" s="324"/>
      <c r="CQ158" s="324"/>
      <c r="DA158" s="324"/>
      <c r="DE158" s="324"/>
      <c r="DF158" s="324"/>
      <c r="EF158" s="266"/>
      <c r="FW158" s="266"/>
      <c r="GC158" s="321">
        <v>0.02</v>
      </c>
      <c r="GD158" s="321">
        <v>0.02</v>
      </c>
      <c r="HB158" s="353"/>
      <c r="HC158" s="266"/>
      <c r="HD158" s="266"/>
      <c r="HE158" s="266"/>
      <c r="HF158" s="266"/>
      <c r="HG158" s="266"/>
      <c r="HH158" s="266"/>
      <c r="HI158" s="266"/>
      <c r="HJ158" s="266"/>
      <c r="HK158" s="266"/>
      <c r="HL158" s="266"/>
      <c r="HM158" s="266"/>
      <c r="HN158" s="266"/>
      <c r="HO158" s="266"/>
      <c r="HP158" s="266"/>
      <c r="HQ158" s="266"/>
      <c r="HR158" s="266"/>
      <c r="HS158" s="266"/>
      <c r="HT158" s="266"/>
      <c r="HU158" s="266"/>
      <c r="HV158" s="266"/>
      <c r="HW158" s="266"/>
      <c r="HX158" s="266"/>
      <c r="HY158" s="266"/>
      <c r="HZ158" s="266"/>
      <c r="IA158" s="266"/>
      <c r="IB158" s="266"/>
      <c r="IC158" s="266"/>
      <c r="ID158" s="266"/>
      <c r="IE158" s="266"/>
      <c r="IF158" s="266"/>
      <c r="IG158" s="266"/>
      <c r="IH158" s="266"/>
      <c r="II158" s="266"/>
      <c r="IJ158" s="266"/>
      <c r="IK158" s="266"/>
      <c r="IL158" s="266"/>
      <c r="IM158" s="266"/>
      <c r="IN158" s="266">
        <v>0</v>
      </c>
      <c r="IO158" s="266"/>
      <c r="IP158" s="266"/>
      <c r="IQ158" s="266"/>
      <c r="IR158" s="266"/>
      <c r="IS158" s="266"/>
      <c r="IT158" s="266"/>
      <c r="IU158" s="266"/>
      <c r="IV158" s="266"/>
      <c r="IW158" s="266"/>
      <c r="IX158" s="266"/>
      <c r="IY158" s="266"/>
    </row>
    <row r="159" spans="3:259" s="321" customFormat="1">
      <c r="C159" s="324"/>
      <c r="D159" s="324"/>
      <c r="E159" s="324"/>
      <c r="F159" s="324"/>
      <c r="G159" s="324"/>
      <c r="H159" s="333"/>
      <c r="I159" s="333"/>
      <c r="J159" s="333"/>
      <c r="P159" s="324"/>
      <c r="Q159" s="324"/>
      <c r="R159" s="324"/>
      <c r="S159" s="324"/>
      <c r="T159" s="324"/>
      <c r="U159" s="324"/>
      <c r="V159" s="324"/>
      <c r="W159" s="324"/>
      <c r="X159" s="350"/>
      <c r="Y159" s="324"/>
      <c r="Z159" s="324"/>
      <c r="AA159" s="324"/>
      <c r="AB159" s="324"/>
      <c r="AC159" s="265">
        <v>2.56</v>
      </c>
      <c r="AD159" s="351"/>
      <c r="AE159" s="324"/>
      <c r="AF159" s="324"/>
      <c r="AG159" s="324"/>
      <c r="AH159" s="324"/>
      <c r="AI159" s="324"/>
      <c r="AJ159" s="324"/>
      <c r="AK159" s="324"/>
      <c r="AL159" s="324"/>
      <c r="AM159" s="324"/>
      <c r="AN159" s="352"/>
      <c r="AO159" s="352"/>
      <c r="AP159" s="352"/>
      <c r="AQ159" s="324"/>
      <c r="AS159" s="324"/>
      <c r="AT159" s="324"/>
      <c r="AU159" s="324"/>
      <c r="AV159" s="324"/>
      <c r="AW159" s="333"/>
      <c r="AX159" s="333"/>
      <c r="AY159" s="333"/>
      <c r="AZ159" s="333"/>
      <c r="BA159" s="333"/>
      <c r="BB159" s="324"/>
      <c r="BC159" s="324"/>
      <c r="BD159" s="324"/>
      <c r="BE159" s="324"/>
      <c r="BF159" s="324"/>
      <c r="BH159" s="324"/>
      <c r="BL159" s="324"/>
      <c r="BM159" s="324"/>
      <c r="BN159" s="324"/>
      <c r="BO159" s="324"/>
      <c r="BP159" s="324"/>
      <c r="BQ159" s="324"/>
      <c r="BR159" s="324"/>
      <c r="BS159" s="324"/>
      <c r="BT159" s="324"/>
      <c r="BU159" s="324"/>
      <c r="BV159" s="324"/>
      <c r="BW159" s="324"/>
      <c r="BX159" s="324"/>
      <c r="BY159" s="324"/>
      <c r="BZ159" s="324"/>
      <c r="CA159" s="324"/>
      <c r="CB159" s="333"/>
      <c r="CC159" s="333"/>
      <c r="CD159" s="333"/>
      <c r="CE159" s="333"/>
      <c r="CG159" s="324"/>
      <c r="CH159" s="324"/>
      <c r="CI159" s="324"/>
      <c r="CJ159" s="324"/>
      <c r="CK159" s="324"/>
      <c r="CL159" s="324"/>
      <c r="CM159" s="324"/>
      <c r="CN159" s="324"/>
      <c r="CO159" s="324"/>
      <c r="CP159" s="324"/>
      <c r="CQ159" s="324"/>
      <c r="DA159" s="324"/>
      <c r="DE159" s="324"/>
      <c r="DF159" s="324"/>
      <c r="EF159" s="266"/>
      <c r="FW159" s="266"/>
      <c r="GC159" s="321">
        <v>0.02</v>
      </c>
      <c r="GD159" s="321">
        <v>0.03</v>
      </c>
      <c r="HB159" s="353"/>
      <c r="HC159" s="266"/>
      <c r="HD159" s="266"/>
      <c r="HE159" s="266"/>
      <c r="HF159" s="266"/>
      <c r="HG159" s="266"/>
      <c r="HH159" s="266"/>
      <c r="HI159" s="266"/>
      <c r="HJ159" s="266"/>
      <c r="HK159" s="266"/>
      <c r="HL159" s="266"/>
      <c r="HM159" s="266"/>
      <c r="HN159" s="266"/>
      <c r="HO159" s="266"/>
      <c r="HP159" s="266"/>
      <c r="HQ159" s="266"/>
      <c r="HR159" s="266"/>
      <c r="HS159" s="266"/>
      <c r="HT159" s="266"/>
      <c r="HU159" s="266"/>
      <c r="HV159" s="266"/>
      <c r="HW159" s="266"/>
      <c r="HX159" s="266"/>
      <c r="HY159" s="266"/>
      <c r="HZ159" s="266"/>
      <c r="IA159" s="266"/>
      <c r="IB159" s="266"/>
      <c r="IC159" s="266"/>
      <c r="ID159" s="266"/>
      <c r="IE159" s="266"/>
      <c r="IF159" s="266"/>
      <c r="IG159" s="266"/>
      <c r="IH159" s="266"/>
      <c r="II159" s="266"/>
      <c r="IJ159" s="266"/>
      <c r="IK159" s="266"/>
      <c r="IL159" s="266"/>
      <c r="IM159" s="266"/>
      <c r="IN159" s="266"/>
      <c r="IO159" s="266"/>
      <c r="IP159" s="266"/>
      <c r="IQ159" s="266"/>
      <c r="IR159" s="266"/>
      <c r="IS159" s="266"/>
      <c r="IT159" s="266"/>
      <c r="IU159" s="266"/>
      <c r="IV159" s="266"/>
      <c r="IW159" s="266"/>
      <c r="IX159" s="266"/>
      <c r="IY159" s="266"/>
    </row>
    <row r="160" spans="3:259" s="321" customFormat="1">
      <c r="C160" s="324"/>
      <c r="D160" s="324"/>
      <c r="E160" s="324"/>
      <c r="F160" s="324"/>
      <c r="G160" s="324"/>
      <c r="H160" s="333"/>
      <c r="I160" s="333"/>
      <c r="J160" s="333"/>
      <c r="P160" s="324"/>
      <c r="Q160" s="324"/>
      <c r="R160" s="324"/>
      <c r="S160" s="324"/>
      <c r="T160" s="324"/>
      <c r="U160" s="324"/>
      <c r="V160" s="324"/>
      <c r="W160" s="324"/>
      <c r="X160" s="350"/>
      <c r="Y160" s="324"/>
      <c r="Z160" s="324"/>
      <c r="AA160" s="324"/>
      <c r="AB160" s="324"/>
      <c r="AC160" s="265">
        <v>2.59</v>
      </c>
      <c r="AD160" s="351"/>
      <c r="AE160" s="324"/>
      <c r="AF160" s="324"/>
      <c r="AG160" s="324"/>
      <c r="AH160" s="324"/>
      <c r="AI160" s="324"/>
      <c r="AJ160" s="324"/>
      <c r="AK160" s="324"/>
      <c r="AL160" s="324"/>
      <c r="AM160" s="324"/>
      <c r="AN160" s="352"/>
      <c r="AO160" s="352"/>
      <c r="AP160" s="352"/>
      <c r="AQ160" s="324"/>
      <c r="AS160" s="324"/>
      <c r="AT160" s="324"/>
      <c r="AU160" s="324"/>
      <c r="AV160" s="324"/>
      <c r="AW160" s="333"/>
      <c r="AX160" s="333"/>
      <c r="AY160" s="333"/>
      <c r="AZ160" s="333"/>
      <c r="BA160" s="333"/>
      <c r="BB160" s="324"/>
      <c r="BC160" s="324"/>
      <c r="BD160" s="324"/>
      <c r="BE160" s="324"/>
      <c r="BF160" s="324"/>
      <c r="BH160" s="324"/>
      <c r="BL160" s="324"/>
      <c r="BM160" s="324"/>
      <c r="BN160" s="324"/>
      <c r="BO160" s="324"/>
      <c r="BP160" s="324"/>
      <c r="BQ160" s="324"/>
      <c r="BR160" s="324"/>
      <c r="BS160" s="324"/>
      <c r="BT160" s="324"/>
      <c r="BU160" s="324"/>
      <c r="BV160" s="324"/>
      <c r="BW160" s="324"/>
      <c r="BX160" s="324"/>
      <c r="BY160" s="324"/>
      <c r="BZ160" s="324"/>
      <c r="CA160" s="324"/>
      <c r="CB160" s="333"/>
      <c r="CC160" s="333"/>
      <c r="CD160" s="333"/>
      <c r="CE160" s="333"/>
      <c r="CG160" s="324"/>
      <c r="CH160" s="324"/>
      <c r="CI160" s="324"/>
      <c r="CJ160" s="324"/>
      <c r="CK160" s="324"/>
      <c r="CL160" s="324"/>
      <c r="CM160" s="324"/>
      <c r="CN160" s="324"/>
      <c r="CO160" s="324"/>
      <c r="CP160" s="324"/>
      <c r="CQ160" s="324"/>
      <c r="DA160" s="324"/>
      <c r="DE160" s="324"/>
      <c r="DF160" s="324"/>
      <c r="EF160" s="266"/>
      <c r="FW160" s="266"/>
      <c r="HB160" s="353"/>
      <c r="HC160" s="266"/>
      <c r="HD160" s="266"/>
      <c r="HE160" s="266"/>
      <c r="HF160" s="266"/>
      <c r="HG160" s="266"/>
      <c r="HH160" s="266"/>
      <c r="HI160" s="266"/>
      <c r="HJ160" s="266"/>
      <c r="HK160" s="266"/>
      <c r="HL160" s="266">
        <v>0.06</v>
      </c>
      <c r="HM160" s="266"/>
      <c r="HN160" s="266"/>
      <c r="HO160" s="266"/>
      <c r="HP160" s="266"/>
      <c r="HQ160" s="266"/>
      <c r="HR160" s="266"/>
      <c r="HS160" s="266"/>
      <c r="HT160" s="266"/>
      <c r="HU160" s="266"/>
      <c r="HV160" s="266"/>
      <c r="HW160" s="266"/>
      <c r="HX160" s="266"/>
      <c r="HY160" s="266"/>
      <c r="HZ160" s="266"/>
      <c r="IA160" s="266"/>
      <c r="IB160" s="266"/>
      <c r="IC160" s="266"/>
      <c r="ID160" s="266"/>
      <c r="IE160" s="266"/>
      <c r="IF160" s="266"/>
      <c r="IG160" s="266"/>
      <c r="IH160" s="266"/>
      <c r="II160" s="266"/>
      <c r="IJ160" s="266"/>
      <c r="IK160" s="266"/>
      <c r="IL160" s="266"/>
      <c r="IM160" s="266"/>
      <c r="IN160" s="266"/>
      <c r="IO160" s="266"/>
      <c r="IP160" s="266"/>
      <c r="IQ160" s="266"/>
      <c r="IR160" s="266"/>
      <c r="IS160" s="266"/>
      <c r="IT160" s="266"/>
      <c r="IU160" s="266"/>
      <c r="IV160" s="266"/>
      <c r="IW160" s="266"/>
      <c r="IX160" s="266"/>
      <c r="IY160" s="266"/>
    </row>
    <row r="161" spans="3:259" s="321" customFormat="1">
      <c r="C161" s="324"/>
      <c r="D161" s="324"/>
      <c r="E161" s="324"/>
      <c r="F161" s="324"/>
      <c r="G161" s="324"/>
      <c r="H161" s="333"/>
      <c r="I161" s="333"/>
      <c r="J161" s="333"/>
      <c r="P161" s="324"/>
      <c r="Q161" s="324"/>
      <c r="R161" s="324"/>
      <c r="S161" s="324"/>
      <c r="T161" s="324"/>
      <c r="U161" s="324"/>
      <c r="V161" s="324"/>
      <c r="W161" s="324"/>
      <c r="X161" s="350"/>
      <c r="Y161" s="324"/>
      <c r="Z161" s="324"/>
      <c r="AA161" s="324"/>
      <c r="AB161" s="324"/>
      <c r="AC161" s="265">
        <v>2.62</v>
      </c>
      <c r="AD161" s="351"/>
      <c r="AE161" s="324"/>
      <c r="AF161" s="324"/>
      <c r="AG161" s="324"/>
      <c r="AH161" s="324"/>
      <c r="AI161" s="324"/>
      <c r="AJ161" s="324"/>
      <c r="AK161" s="324"/>
      <c r="AL161" s="324"/>
      <c r="AM161" s="324"/>
      <c r="AN161" s="352"/>
      <c r="AO161" s="352"/>
      <c r="AP161" s="352"/>
      <c r="AQ161" s="324"/>
      <c r="AS161" s="324"/>
      <c r="AT161" s="324"/>
      <c r="AU161" s="324"/>
      <c r="AV161" s="324"/>
      <c r="AW161" s="333"/>
      <c r="AX161" s="333"/>
      <c r="AY161" s="333"/>
      <c r="AZ161" s="333"/>
      <c r="BA161" s="333"/>
      <c r="BB161" s="324"/>
      <c r="BC161" s="324"/>
      <c r="BD161" s="324"/>
      <c r="BE161" s="324"/>
      <c r="BF161" s="324"/>
      <c r="BH161" s="324"/>
      <c r="BL161" s="324"/>
      <c r="BM161" s="324"/>
      <c r="BN161" s="324"/>
      <c r="BO161" s="324"/>
      <c r="BP161" s="324"/>
      <c r="BQ161" s="324"/>
      <c r="BR161" s="324"/>
      <c r="BS161" s="324"/>
      <c r="BT161" s="324"/>
      <c r="BU161" s="324"/>
      <c r="BV161" s="324"/>
      <c r="BW161" s="324"/>
      <c r="BX161" s="324"/>
      <c r="BY161" s="324"/>
      <c r="BZ161" s="324"/>
      <c r="CA161" s="324"/>
      <c r="CB161" s="333"/>
      <c r="CC161" s="333"/>
      <c r="CD161" s="333"/>
      <c r="CE161" s="333"/>
      <c r="CG161" s="324"/>
      <c r="CH161" s="324"/>
      <c r="CI161" s="324"/>
      <c r="CJ161" s="324"/>
      <c r="CK161" s="324"/>
      <c r="CL161" s="324"/>
      <c r="CM161" s="324"/>
      <c r="CN161" s="324"/>
      <c r="CO161" s="324">
        <v>0</v>
      </c>
      <c r="CP161" s="324"/>
      <c r="CQ161" s="324"/>
      <c r="DA161" s="324"/>
      <c r="DE161" s="324"/>
      <c r="DF161" s="324"/>
      <c r="EF161" s="266"/>
      <c r="FW161" s="266"/>
      <c r="HB161" s="353"/>
      <c r="HC161" s="266"/>
      <c r="HD161" s="266"/>
      <c r="HE161" s="266"/>
      <c r="HF161" s="266"/>
      <c r="HG161" s="266"/>
      <c r="HH161" s="266"/>
      <c r="HI161" s="266"/>
      <c r="HJ161" s="266"/>
      <c r="HK161" s="266"/>
      <c r="HL161" s="266">
        <v>0.02</v>
      </c>
      <c r="HM161" s="266"/>
      <c r="HN161" s="266"/>
      <c r="HO161" s="266"/>
      <c r="HP161" s="266"/>
      <c r="HQ161" s="266"/>
      <c r="HR161" s="266"/>
      <c r="HS161" s="266"/>
      <c r="HT161" s="266"/>
      <c r="HU161" s="266"/>
      <c r="HV161" s="266"/>
      <c r="HW161" s="266"/>
      <c r="HX161" s="266"/>
      <c r="HY161" s="266"/>
      <c r="HZ161" s="266"/>
      <c r="IA161" s="266"/>
      <c r="IB161" s="266"/>
      <c r="IC161" s="266"/>
      <c r="ID161" s="266"/>
      <c r="IE161" s="266"/>
      <c r="IF161" s="266"/>
      <c r="IG161" s="266"/>
      <c r="IH161" s="266"/>
      <c r="II161" s="266"/>
      <c r="IJ161" s="266"/>
      <c r="IK161" s="266"/>
      <c r="IL161" s="266"/>
      <c r="IM161" s="266"/>
      <c r="IN161" s="266"/>
      <c r="IO161" s="266"/>
      <c r="IP161" s="266"/>
      <c r="IQ161" s="266"/>
      <c r="IR161" s="266"/>
      <c r="IS161" s="266"/>
      <c r="IT161" s="266"/>
      <c r="IU161" s="266"/>
      <c r="IV161" s="266"/>
      <c r="IW161" s="266"/>
      <c r="IX161" s="266"/>
      <c r="IY161" s="266"/>
    </row>
    <row r="162" spans="3:259" s="321" customFormat="1">
      <c r="C162" s="324"/>
      <c r="D162" s="324"/>
      <c r="E162" s="324"/>
      <c r="F162" s="324"/>
      <c r="G162" s="324"/>
      <c r="H162" s="333"/>
      <c r="I162" s="333"/>
      <c r="J162" s="333"/>
      <c r="P162" s="324"/>
      <c r="Q162" s="324"/>
      <c r="R162" s="324"/>
      <c r="S162" s="324"/>
      <c r="T162" s="324"/>
      <c r="U162" s="324"/>
      <c r="V162" s="324"/>
      <c r="W162" s="324"/>
      <c r="X162" s="350"/>
      <c r="Y162" s="324"/>
      <c r="Z162" s="324"/>
      <c r="AA162" s="324"/>
      <c r="AB162" s="324"/>
      <c r="AC162" s="265">
        <v>2.65</v>
      </c>
      <c r="AD162" s="351"/>
      <c r="AE162" s="324"/>
      <c r="AF162" s="324"/>
      <c r="AG162" s="324"/>
      <c r="AH162" s="324"/>
      <c r="AI162" s="324"/>
      <c r="AJ162" s="324"/>
      <c r="AK162" s="324"/>
      <c r="AL162" s="324"/>
      <c r="AM162" s="324"/>
      <c r="AN162" s="352"/>
      <c r="AO162" s="352"/>
      <c r="AP162" s="352"/>
      <c r="AQ162" s="324"/>
      <c r="AS162" s="324"/>
      <c r="AT162" s="324"/>
      <c r="AU162" s="324"/>
      <c r="AV162" s="324"/>
      <c r="AW162" s="333"/>
      <c r="AX162" s="333"/>
      <c r="AY162" s="333"/>
      <c r="AZ162" s="333"/>
      <c r="BA162" s="333"/>
      <c r="BB162" s="324"/>
      <c r="BC162" s="324"/>
      <c r="BD162" s="324"/>
      <c r="BE162" s="324"/>
      <c r="BF162" s="324"/>
      <c r="BH162" s="324"/>
      <c r="BL162" s="324"/>
      <c r="BM162" s="324"/>
      <c r="BN162" s="324"/>
      <c r="BO162" s="324"/>
      <c r="BP162" s="324"/>
      <c r="BQ162" s="324"/>
      <c r="BR162" s="324"/>
      <c r="BS162" s="324"/>
      <c r="BT162" s="324"/>
      <c r="BU162" s="324"/>
      <c r="BV162" s="324"/>
      <c r="BW162" s="324"/>
      <c r="BX162" s="324"/>
      <c r="BY162" s="324"/>
      <c r="BZ162" s="324"/>
      <c r="CA162" s="324"/>
      <c r="CB162" s="333"/>
      <c r="CC162" s="333"/>
      <c r="CD162" s="333"/>
      <c r="CE162" s="333"/>
      <c r="CG162" s="324"/>
      <c r="CH162" s="324"/>
      <c r="CI162" s="324"/>
      <c r="CJ162" s="324"/>
      <c r="CK162" s="324"/>
      <c r="CL162" s="324"/>
      <c r="CM162" s="324"/>
      <c r="CN162" s="324"/>
      <c r="CO162" s="324">
        <v>0.01</v>
      </c>
      <c r="CP162" s="324"/>
      <c r="CQ162" s="324"/>
      <c r="DA162" s="324"/>
      <c r="DE162" s="324"/>
      <c r="DF162" s="324"/>
      <c r="EF162" s="266"/>
      <c r="FW162" s="266"/>
      <c r="HB162" s="353"/>
      <c r="HC162" s="266"/>
      <c r="HD162" s="266"/>
      <c r="HE162" s="266"/>
      <c r="HF162" s="266"/>
      <c r="HG162" s="266"/>
      <c r="HH162" s="266"/>
      <c r="HI162" s="266"/>
      <c r="HJ162" s="266"/>
      <c r="HK162" s="266"/>
      <c r="HL162" s="266"/>
      <c r="HM162" s="266"/>
      <c r="HN162" s="266"/>
      <c r="HO162" s="266"/>
      <c r="HP162" s="266"/>
      <c r="HQ162" s="266"/>
      <c r="HR162" s="266"/>
      <c r="HS162" s="266"/>
      <c r="HT162" s="266"/>
      <c r="HU162" s="266"/>
      <c r="HV162" s="266"/>
      <c r="HW162" s="266"/>
      <c r="HX162" s="266"/>
      <c r="HY162" s="266"/>
      <c r="HZ162" s="266"/>
      <c r="IA162" s="266"/>
      <c r="IB162" s="266"/>
      <c r="IC162" s="266"/>
      <c r="ID162" s="266"/>
      <c r="IE162" s="266"/>
      <c r="IF162" s="266"/>
      <c r="IG162" s="266"/>
      <c r="IH162" s="266"/>
      <c r="II162" s="266"/>
      <c r="IJ162" s="266"/>
      <c r="IK162" s="266"/>
      <c r="IL162" s="266"/>
      <c r="IM162" s="266"/>
      <c r="IN162" s="266"/>
      <c r="IO162" s="266"/>
      <c r="IP162" s="266"/>
      <c r="IQ162" s="266"/>
      <c r="IR162" s="266"/>
      <c r="IS162" s="266"/>
      <c r="IT162" s="266"/>
      <c r="IU162" s="266"/>
      <c r="IV162" s="266"/>
      <c r="IW162" s="266"/>
      <c r="IX162" s="266"/>
      <c r="IY162" s="266"/>
    </row>
    <row r="163" spans="3:259" s="321" customFormat="1">
      <c r="E163" s="321">
        <v>1.57</v>
      </c>
      <c r="G163" s="321">
        <v>1.17</v>
      </c>
      <c r="H163" s="333">
        <f>SUM(H19:H55,H64:H143)</f>
        <v>0.59000000000000008</v>
      </c>
      <c r="I163" s="333">
        <v>0.55000000000000004</v>
      </c>
      <c r="J163" s="333">
        <v>0.55000000000000004</v>
      </c>
      <c r="L163" s="324" t="s">
        <v>841</v>
      </c>
      <c r="M163" s="324">
        <v>0.31</v>
      </c>
      <c r="N163" s="324" t="s">
        <v>841</v>
      </c>
      <c r="O163" s="324">
        <v>0.28999999999999998</v>
      </c>
      <c r="P163" s="321" t="s">
        <v>841</v>
      </c>
      <c r="Q163" s="324">
        <v>0.33</v>
      </c>
      <c r="R163" s="321" t="s">
        <v>841</v>
      </c>
      <c r="S163" s="321">
        <v>0.26</v>
      </c>
      <c r="T163" s="321" t="s">
        <v>842</v>
      </c>
      <c r="U163" s="324">
        <f>ROUNDDOWN(AVERAGE(H163,I163,J163),2)</f>
        <v>0.56000000000000005</v>
      </c>
      <c r="V163" s="324" t="s">
        <v>842</v>
      </c>
      <c r="W163" s="324">
        <v>0.46</v>
      </c>
      <c r="X163" s="350"/>
      <c r="Y163" s="321" t="s">
        <v>842</v>
      </c>
      <c r="Z163" s="321">
        <v>0.27</v>
      </c>
      <c r="AA163" s="321" t="s">
        <v>842</v>
      </c>
      <c r="AB163" s="321">
        <v>0.33</v>
      </c>
      <c r="AC163" s="369" t="s">
        <v>841</v>
      </c>
      <c r="AD163" s="370">
        <v>0.32</v>
      </c>
      <c r="AE163" s="324">
        <v>0.4</v>
      </c>
      <c r="AF163" s="324">
        <v>0.34</v>
      </c>
      <c r="AG163" s="324">
        <v>0.6</v>
      </c>
      <c r="AH163" s="324">
        <v>0.54</v>
      </c>
      <c r="AI163" s="324">
        <v>0.39</v>
      </c>
      <c r="AJ163" s="324">
        <v>0.42</v>
      </c>
      <c r="AK163" s="324">
        <v>0.45</v>
      </c>
      <c r="AL163" s="324">
        <v>0.57999999999999996</v>
      </c>
      <c r="AM163" s="324">
        <v>0.45</v>
      </c>
      <c r="AN163" s="352">
        <v>0.55000000000000004</v>
      </c>
      <c r="AO163" s="352">
        <v>0.7</v>
      </c>
      <c r="AP163" s="352">
        <v>0.63</v>
      </c>
      <c r="AQ163" s="324">
        <v>0.35</v>
      </c>
      <c r="AR163" s="321">
        <v>0.46</v>
      </c>
      <c r="AS163" s="324">
        <v>0.55000000000000004</v>
      </c>
      <c r="AT163" s="324">
        <v>0.57999999999999996</v>
      </c>
      <c r="AU163" s="324">
        <v>0.56999999999999995</v>
      </c>
      <c r="AV163" s="324">
        <v>0.51</v>
      </c>
      <c r="AW163" s="333"/>
      <c r="AX163" s="333">
        <v>0.49</v>
      </c>
      <c r="AY163" s="333"/>
      <c r="AZ163" s="333">
        <v>0.37</v>
      </c>
      <c r="BA163" s="333"/>
      <c r="BB163" s="324">
        <v>0.43</v>
      </c>
      <c r="BC163" s="324">
        <v>0.56000000000000005</v>
      </c>
      <c r="BD163" s="324">
        <v>0.44</v>
      </c>
      <c r="BE163" s="324">
        <v>0.45</v>
      </c>
      <c r="BF163" s="324">
        <v>0.37</v>
      </c>
      <c r="BH163" s="324">
        <v>0.43</v>
      </c>
      <c r="BI163" s="321">
        <v>0.44</v>
      </c>
      <c r="BJ163" s="321">
        <v>0.39</v>
      </c>
      <c r="BK163" s="321">
        <v>0.36</v>
      </c>
      <c r="BL163" s="321">
        <v>0.38</v>
      </c>
      <c r="BM163" s="324">
        <v>0.44</v>
      </c>
      <c r="BN163" s="324">
        <v>0.36</v>
      </c>
      <c r="BO163" s="324">
        <v>0.34</v>
      </c>
      <c r="BP163" s="324">
        <v>0.42</v>
      </c>
      <c r="BQ163" s="324">
        <v>0.39</v>
      </c>
      <c r="BR163" s="324">
        <v>0.37</v>
      </c>
      <c r="BS163" s="324">
        <v>0.43</v>
      </c>
      <c r="BT163" s="324">
        <v>0.4</v>
      </c>
      <c r="BU163" s="324">
        <v>0.32</v>
      </c>
      <c r="BV163" s="324">
        <v>0.27</v>
      </c>
      <c r="BW163" s="324">
        <v>0.3</v>
      </c>
      <c r="BX163" s="324">
        <v>0.51</v>
      </c>
      <c r="BY163" s="324">
        <v>0.46</v>
      </c>
      <c r="BZ163" s="324">
        <v>0.45</v>
      </c>
      <c r="CA163" s="324">
        <v>0.56000000000000005</v>
      </c>
      <c r="CB163" s="333"/>
      <c r="CC163" s="333">
        <v>0.45</v>
      </c>
      <c r="CD163" s="333"/>
      <c r="CE163" s="333">
        <v>0.61</v>
      </c>
      <c r="CG163" s="324">
        <v>0.7</v>
      </c>
      <c r="CH163" s="324">
        <v>0.56000000000000005</v>
      </c>
      <c r="CI163" s="324">
        <v>0.61</v>
      </c>
      <c r="CJ163" s="324"/>
      <c r="CK163" s="324">
        <v>0.39</v>
      </c>
      <c r="CL163" s="324">
        <v>0.48</v>
      </c>
      <c r="CM163" s="324">
        <v>0.35</v>
      </c>
      <c r="CN163" s="324">
        <v>0.37</v>
      </c>
      <c r="CO163" s="324"/>
      <c r="CP163" s="324">
        <v>0.53</v>
      </c>
      <c r="CQ163" s="324">
        <v>0.7</v>
      </c>
      <c r="CR163" s="321">
        <v>0.71</v>
      </c>
      <c r="CS163" s="321">
        <v>0.64</v>
      </c>
      <c r="CU163" s="321">
        <v>0.52</v>
      </c>
      <c r="CW163" s="321">
        <v>0.41</v>
      </c>
      <c r="DA163" s="324">
        <v>0.4</v>
      </c>
      <c r="DB163" s="321">
        <v>0.37</v>
      </c>
      <c r="DC163" s="321">
        <v>0.38</v>
      </c>
      <c r="DD163" s="321">
        <v>0.45</v>
      </c>
      <c r="DE163" s="324">
        <v>0.6</v>
      </c>
      <c r="DF163" s="324">
        <v>0.63</v>
      </c>
      <c r="DG163" s="321">
        <v>0.48</v>
      </c>
      <c r="DI163" s="321">
        <v>0.77</v>
      </c>
      <c r="DJ163" s="321">
        <v>0.66</v>
      </c>
      <c r="DL163" s="321">
        <v>0.56000000000000005</v>
      </c>
      <c r="DM163" s="321">
        <v>0.43</v>
      </c>
      <c r="DN163" s="321">
        <v>0.59</v>
      </c>
      <c r="DO163" s="321">
        <v>0.56000000000000005</v>
      </c>
      <c r="DP163" s="321">
        <v>0.49</v>
      </c>
      <c r="DQ163" s="321">
        <v>0.48</v>
      </c>
      <c r="DR163" s="321">
        <v>0.63</v>
      </c>
      <c r="DT163" s="321">
        <v>0.59</v>
      </c>
      <c r="DU163" s="321">
        <v>0.44</v>
      </c>
      <c r="DW163" s="321">
        <v>0.65</v>
      </c>
      <c r="DX163" s="321">
        <v>0.56999999999999995</v>
      </c>
      <c r="DY163" s="321">
        <v>0.54</v>
      </c>
      <c r="EA163" s="321">
        <v>0.57999999999999996</v>
      </c>
      <c r="EB163" s="321">
        <v>0.61</v>
      </c>
      <c r="ED163" s="321">
        <v>0.69</v>
      </c>
      <c r="EE163" s="321">
        <v>0.66</v>
      </c>
      <c r="EF163" s="266"/>
      <c r="EH163" s="321">
        <v>0.71</v>
      </c>
      <c r="EI163" s="321">
        <v>0.53</v>
      </c>
      <c r="EJ163" s="321">
        <v>0.56000000000000005</v>
      </c>
      <c r="EK163" s="321">
        <v>0.68</v>
      </c>
      <c r="EO163" s="321">
        <v>0.64</v>
      </c>
      <c r="EP163" s="324">
        <v>0.6</v>
      </c>
      <c r="EQ163" s="324"/>
      <c r="ER163" s="321">
        <v>0.66</v>
      </c>
      <c r="ES163" s="321">
        <v>0.64</v>
      </c>
      <c r="ET163" s="321">
        <v>0.59</v>
      </c>
      <c r="EU163" s="321">
        <v>0.57999999999999996</v>
      </c>
      <c r="EV163" s="321">
        <v>0.64</v>
      </c>
      <c r="EW163" s="321">
        <v>0.69</v>
      </c>
      <c r="EX163" s="321">
        <v>0.72</v>
      </c>
      <c r="EY163" s="321">
        <v>0.63</v>
      </c>
      <c r="EZ163" s="321">
        <v>0.57999999999999996</v>
      </c>
      <c r="FA163" s="321">
        <v>0.63</v>
      </c>
      <c r="FB163" s="321">
        <v>0.64</v>
      </c>
      <c r="FK163" s="321">
        <v>0.45</v>
      </c>
      <c r="FL163" s="324"/>
      <c r="FQ163" s="321">
        <v>0.91</v>
      </c>
      <c r="FW163" s="266"/>
      <c r="GC163" s="321">
        <v>0.34</v>
      </c>
      <c r="GD163" s="321">
        <v>0.3</v>
      </c>
      <c r="GJ163" s="321">
        <v>0.73</v>
      </c>
      <c r="GK163" s="321">
        <v>0.68</v>
      </c>
      <c r="HB163" s="353"/>
      <c r="HC163" s="266"/>
      <c r="HD163" s="266"/>
      <c r="HE163" s="266"/>
      <c r="HF163" s="266"/>
      <c r="HG163" s="266"/>
      <c r="HH163" s="266"/>
      <c r="HI163" s="266"/>
      <c r="HJ163" s="266"/>
      <c r="HK163" s="266"/>
      <c r="HL163" s="266"/>
      <c r="HM163" s="266"/>
      <c r="HN163" s="266"/>
      <c r="HO163" s="266"/>
      <c r="HP163" s="266"/>
      <c r="HQ163" s="266"/>
      <c r="HR163" s="266"/>
      <c r="HS163" s="266"/>
      <c r="HT163" s="266"/>
      <c r="HU163" s="266"/>
      <c r="HV163" s="266"/>
      <c r="HW163" s="266"/>
      <c r="HX163" s="266"/>
      <c r="HY163" s="266"/>
      <c r="HZ163" s="266"/>
      <c r="IA163" s="266"/>
      <c r="IB163" s="266"/>
      <c r="IC163" s="266"/>
      <c r="ID163" s="266"/>
      <c r="IE163" s="266"/>
      <c r="IF163" s="266"/>
      <c r="IG163" s="266"/>
      <c r="IH163" s="266"/>
      <c r="II163" s="266"/>
      <c r="IJ163" s="266"/>
      <c r="IK163" s="266"/>
      <c r="IL163" s="266"/>
      <c r="IM163" s="266"/>
      <c r="IN163" s="266"/>
      <c r="IO163" s="266"/>
      <c r="IP163" s="266"/>
      <c r="IQ163" s="266"/>
      <c r="IR163" s="266"/>
      <c r="IS163" s="266"/>
      <c r="IT163" s="266"/>
      <c r="IU163" s="266"/>
      <c r="IV163" s="266"/>
      <c r="IW163" s="266"/>
      <c r="IX163" s="266"/>
      <c r="IY163" s="266"/>
    </row>
    <row r="164" spans="3:259">
      <c r="U164" s="323"/>
    </row>
    <row r="165" spans="3:259">
      <c r="AC165" s="261" t="s">
        <v>561</v>
      </c>
      <c r="DK165" s="291">
        <v>0.04</v>
      </c>
      <c r="DR165" s="291">
        <v>0.01</v>
      </c>
      <c r="DS165" s="291">
        <v>0.03</v>
      </c>
      <c r="DT165" s="291">
        <v>0.01</v>
      </c>
      <c r="EH165" s="291">
        <v>0.02</v>
      </c>
      <c r="EI165" s="291">
        <v>0.02</v>
      </c>
      <c r="EJ165" s="291">
        <v>0.02</v>
      </c>
      <c r="EK165" s="291">
        <v>0.02</v>
      </c>
      <c r="EO165" s="291">
        <v>0.03</v>
      </c>
      <c r="EP165" s="291">
        <v>0.03</v>
      </c>
      <c r="EQ165" s="291">
        <v>0.01</v>
      </c>
      <c r="ER165" s="291">
        <v>0.04</v>
      </c>
      <c r="ES165" s="291">
        <v>0.02</v>
      </c>
      <c r="ET165" s="291">
        <v>0.03</v>
      </c>
      <c r="EU165" s="291">
        <v>0.01</v>
      </c>
      <c r="EV165" s="291">
        <v>0.02</v>
      </c>
      <c r="EW165" s="291">
        <v>0.03</v>
      </c>
      <c r="EX165" s="291">
        <v>0.04</v>
      </c>
      <c r="EY165" s="291">
        <v>0.02</v>
      </c>
      <c r="EZ165" s="291">
        <v>0.02</v>
      </c>
      <c r="FA165" s="291">
        <v>0.02</v>
      </c>
      <c r="FB165" s="291">
        <v>0.03</v>
      </c>
      <c r="FK165" s="291">
        <v>0.02</v>
      </c>
      <c r="FL165" s="291">
        <v>0.01</v>
      </c>
      <c r="FM165" s="291">
        <v>0.03</v>
      </c>
      <c r="FN165" s="291">
        <v>0</v>
      </c>
      <c r="FO165" s="291">
        <v>0.01</v>
      </c>
      <c r="FP165" s="291">
        <v>0.04</v>
      </c>
      <c r="FQ165" s="291">
        <v>0.03</v>
      </c>
      <c r="FR165" s="291">
        <v>0.01</v>
      </c>
      <c r="FS165" s="291">
        <v>0.03</v>
      </c>
      <c r="FT165" s="291">
        <v>0.03</v>
      </c>
      <c r="FU165" s="291">
        <v>0.01</v>
      </c>
      <c r="FV165" s="291">
        <v>0.01</v>
      </c>
      <c r="FW165" s="260">
        <v>0.04</v>
      </c>
      <c r="FX165" s="291">
        <v>0.04</v>
      </c>
      <c r="FY165" s="291">
        <v>0.03</v>
      </c>
      <c r="FZ165" s="291">
        <v>0.02</v>
      </c>
      <c r="GA165" s="291">
        <v>0.02</v>
      </c>
      <c r="GB165" s="291">
        <v>0.02</v>
      </c>
      <c r="GE165" s="291">
        <v>0.01</v>
      </c>
      <c r="GF165" s="291">
        <v>0.02</v>
      </c>
      <c r="GG165" s="291">
        <v>0.02</v>
      </c>
      <c r="GH165" s="291">
        <v>0.02</v>
      </c>
      <c r="GI165" s="291">
        <v>0.02</v>
      </c>
      <c r="GJ165" s="291">
        <v>0.02</v>
      </c>
      <c r="GK165" s="291">
        <v>0.03</v>
      </c>
      <c r="GL165" s="291">
        <v>0.01</v>
      </c>
      <c r="GM165" s="291">
        <v>0.02</v>
      </c>
      <c r="GN165" s="291">
        <v>0</v>
      </c>
      <c r="GO165" s="291">
        <v>0.02</v>
      </c>
      <c r="GP165" s="291">
        <v>0.01</v>
      </c>
      <c r="GQ165" s="291">
        <v>0.02</v>
      </c>
      <c r="GR165" s="291">
        <v>0.02</v>
      </c>
      <c r="GS165" s="291">
        <v>0.01</v>
      </c>
      <c r="GT165" s="291">
        <v>0.03</v>
      </c>
      <c r="GU165" s="291">
        <v>0.01</v>
      </c>
      <c r="GV165" s="291">
        <v>0.02</v>
      </c>
      <c r="GW165" s="291">
        <v>0.03</v>
      </c>
      <c r="GX165" s="291">
        <v>0.02</v>
      </c>
      <c r="GY165" s="291">
        <v>0.03</v>
      </c>
      <c r="GZ165" s="291">
        <v>0.03</v>
      </c>
      <c r="HA165" s="291">
        <v>0.04</v>
      </c>
      <c r="HB165" s="316">
        <v>0.02</v>
      </c>
      <c r="HC165" s="260">
        <v>0.01</v>
      </c>
      <c r="HD165" s="260">
        <v>0.02</v>
      </c>
      <c r="HE165" s="260">
        <v>0.02</v>
      </c>
      <c r="HF165" s="260">
        <v>0.02</v>
      </c>
      <c r="HG165" s="260">
        <v>0</v>
      </c>
      <c r="HH165" s="260">
        <v>0.02</v>
      </c>
      <c r="HI165" s="260">
        <v>0.01</v>
      </c>
      <c r="HJ165" s="260">
        <v>0.04</v>
      </c>
      <c r="HK165" s="260">
        <v>0.03</v>
      </c>
      <c r="HL165" s="260">
        <v>0.01</v>
      </c>
      <c r="HM165" s="260">
        <v>0.03</v>
      </c>
      <c r="HN165" s="260">
        <v>0.02</v>
      </c>
      <c r="HO165" s="260">
        <v>0.02</v>
      </c>
      <c r="HP165" s="260">
        <v>0.02</v>
      </c>
      <c r="HQ165" s="260">
        <v>0.04</v>
      </c>
      <c r="HR165" s="260">
        <v>0.09</v>
      </c>
      <c r="HS165" s="260">
        <v>0.01</v>
      </c>
      <c r="HT165" s="260">
        <v>0.02</v>
      </c>
      <c r="HU165" s="260">
        <v>0.03</v>
      </c>
      <c r="HV165" s="260">
        <v>0.03</v>
      </c>
      <c r="HW165" s="260">
        <v>0.02</v>
      </c>
      <c r="HX165" s="260">
        <v>0.02</v>
      </c>
      <c r="HY165" s="260">
        <v>0.03</v>
      </c>
      <c r="HZ165" s="260">
        <v>0.03</v>
      </c>
      <c r="IA165" s="260">
        <v>0.03</v>
      </c>
      <c r="IB165" s="260">
        <v>0.03</v>
      </c>
      <c r="IC165" s="260">
        <v>7.0000000000000007E-2</v>
      </c>
      <c r="ID165" s="260">
        <v>0.04</v>
      </c>
      <c r="IE165" s="260">
        <v>0.02</v>
      </c>
      <c r="II165" s="260">
        <v>0.09</v>
      </c>
      <c r="IJ165" s="260">
        <v>0.08</v>
      </c>
      <c r="IK165" s="260">
        <v>0.04</v>
      </c>
      <c r="IL165" s="260">
        <v>7.0000000000000007E-2</v>
      </c>
      <c r="IM165" s="260">
        <v>0.06</v>
      </c>
      <c r="IN165" s="260">
        <v>0.03</v>
      </c>
      <c r="IO165" s="260">
        <v>0.04</v>
      </c>
      <c r="IP165" s="260">
        <v>0.02</v>
      </c>
      <c r="IQ165" s="260">
        <v>0.02</v>
      </c>
      <c r="IR165" s="260">
        <v>0.04</v>
      </c>
      <c r="IS165" s="260">
        <v>0.04</v>
      </c>
      <c r="IT165" s="260">
        <v>0.06</v>
      </c>
      <c r="IW165" s="260">
        <v>0.1</v>
      </c>
      <c r="IX165" s="260">
        <v>0.1</v>
      </c>
      <c r="IY165" s="260">
        <v>0.05</v>
      </c>
    </row>
    <row r="166" spans="3:259">
      <c r="N166" s="331"/>
      <c r="O166" s="291" t="s">
        <v>843</v>
      </c>
      <c r="AC166" s="261" t="s">
        <v>724</v>
      </c>
      <c r="DK166" s="291">
        <v>0.06</v>
      </c>
      <c r="DR166" s="291">
        <v>0.02</v>
      </c>
      <c r="DS166" s="291">
        <v>0.03</v>
      </c>
      <c r="DT166" s="291">
        <v>0.02</v>
      </c>
      <c r="EH166" s="291">
        <v>0.02</v>
      </c>
      <c r="EI166" s="291">
        <v>0.02</v>
      </c>
      <c r="EJ166" s="291">
        <v>0.02</v>
      </c>
      <c r="EK166" s="291">
        <v>0.03</v>
      </c>
      <c r="EO166" s="291">
        <v>0.03</v>
      </c>
      <c r="EP166" s="291">
        <v>0.03</v>
      </c>
      <c r="EQ166" s="291">
        <v>0.03</v>
      </c>
      <c r="ER166" s="291">
        <v>0.04</v>
      </c>
      <c r="ES166" s="291">
        <v>0.04</v>
      </c>
      <c r="ET166" s="291">
        <v>0.02</v>
      </c>
      <c r="EU166" s="291">
        <v>0.01</v>
      </c>
      <c r="EV166" s="291">
        <v>0.01</v>
      </c>
      <c r="EW166" s="291">
        <v>0.01</v>
      </c>
      <c r="EX166" s="291">
        <v>0.02</v>
      </c>
      <c r="EY166" s="291">
        <v>0.02</v>
      </c>
      <c r="EZ166" s="291">
        <v>0.03</v>
      </c>
      <c r="FA166" s="291">
        <v>0.04</v>
      </c>
      <c r="FB166" s="291">
        <v>0.04</v>
      </c>
      <c r="FK166" s="291">
        <v>0.02</v>
      </c>
      <c r="FL166" s="291">
        <v>0.02</v>
      </c>
      <c r="FM166" s="291">
        <v>0.03</v>
      </c>
      <c r="FN166" s="291">
        <v>0.02</v>
      </c>
      <c r="FO166" s="291">
        <v>0.02</v>
      </c>
      <c r="FP166" s="291">
        <v>0.02</v>
      </c>
      <c r="FQ166" s="291">
        <v>0.03</v>
      </c>
      <c r="FR166" s="291">
        <v>0.04</v>
      </c>
      <c r="FS166" s="291">
        <v>0.02</v>
      </c>
      <c r="FT166" s="291">
        <v>0.02</v>
      </c>
      <c r="FU166" s="291">
        <v>0.02</v>
      </c>
      <c r="FV166" s="291">
        <v>0.02</v>
      </c>
      <c r="FW166" s="260">
        <v>0.05</v>
      </c>
      <c r="FX166" s="291">
        <v>0.03</v>
      </c>
      <c r="FY166" s="291">
        <v>0.03</v>
      </c>
      <c r="FZ166" s="291">
        <v>0.02</v>
      </c>
      <c r="GA166" s="291">
        <v>0</v>
      </c>
      <c r="GB166" s="291">
        <v>0.02</v>
      </c>
      <c r="GE166" s="291">
        <v>0.02</v>
      </c>
      <c r="GF166" s="291">
        <v>0.02</v>
      </c>
      <c r="GG166" s="291">
        <v>0.03</v>
      </c>
      <c r="GH166" s="291">
        <v>0.03</v>
      </c>
      <c r="GI166" s="291">
        <v>0.02</v>
      </c>
      <c r="GJ166" s="291">
        <v>0.04</v>
      </c>
      <c r="GK166" s="291">
        <v>0.04</v>
      </c>
      <c r="GL166" s="291">
        <v>0.02</v>
      </c>
      <c r="GM166" s="291">
        <v>0.02</v>
      </c>
      <c r="GN166" s="291">
        <v>0.02</v>
      </c>
      <c r="GO166" s="291">
        <v>0.01</v>
      </c>
      <c r="GP166" s="291">
        <v>0.03</v>
      </c>
      <c r="GQ166" s="291">
        <v>0.03</v>
      </c>
      <c r="GR166" s="291">
        <v>0.03</v>
      </c>
      <c r="GS166" s="291">
        <v>0.04</v>
      </c>
      <c r="GT166" s="291">
        <v>0.03</v>
      </c>
      <c r="GU166" s="291">
        <v>0.04</v>
      </c>
      <c r="GV166" s="291">
        <v>0.05</v>
      </c>
      <c r="GW166" s="291">
        <v>0.04</v>
      </c>
      <c r="GX166" s="291">
        <v>0.03</v>
      </c>
      <c r="GY166" s="291">
        <v>0.04</v>
      </c>
      <c r="GZ166" s="291">
        <v>0.05</v>
      </c>
      <c r="HA166" s="291">
        <v>0.04</v>
      </c>
      <c r="HB166" s="316">
        <v>0.03</v>
      </c>
      <c r="HC166" s="260">
        <v>0.02</v>
      </c>
      <c r="HD166" s="260">
        <v>0.01</v>
      </c>
      <c r="HE166" s="260">
        <v>0.01</v>
      </c>
      <c r="HF166" s="260">
        <v>0.02</v>
      </c>
      <c r="HG166" s="260">
        <v>0.03</v>
      </c>
      <c r="HH166" s="260">
        <v>0.03</v>
      </c>
      <c r="HI166" s="260">
        <v>0.03</v>
      </c>
      <c r="HJ166" s="260">
        <v>0.03</v>
      </c>
      <c r="HK166" s="260">
        <v>0.04</v>
      </c>
      <c r="HL166" s="260">
        <v>0.06</v>
      </c>
      <c r="HM166" s="260">
        <v>7.0000000000000007E-2</v>
      </c>
      <c r="HN166" s="260">
        <v>0.04</v>
      </c>
      <c r="HO166" s="260">
        <v>0.05</v>
      </c>
      <c r="HP166" s="260">
        <v>0.04</v>
      </c>
      <c r="HQ166" s="260">
        <v>7.0000000000000007E-2</v>
      </c>
      <c r="HR166" s="260">
        <v>7.0000000000000007E-2</v>
      </c>
      <c r="HS166" s="260">
        <v>0.05</v>
      </c>
      <c r="HT166" s="260">
        <v>0.05</v>
      </c>
      <c r="HU166" s="260">
        <v>0.05</v>
      </c>
      <c r="HV166" s="260">
        <v>0.06</v>
      </c>
      <c r="HW166" s="260">
        <v>0.05</v>
      </c>
      <c r="HX166" s="260">
        <v>7.0000000000000007E-2</v>
      </c>
      <c r="HY166" s="260">
        <v>7.0000000000000007E-2</v>
      </c>
      <c r="HZ166" s="260">
        <v>7.0000000000000007E-2</v>
      </c>
      <c r="IA166" s="260">
        <v>0.06</v>
      </c>
      <c r="IB166" s="260">
        <v>0.06</v>
      </c>
      <c r="IC166" s="260">
        <v>7.0000000000000007E-2</v>
      </c>
      <c r="ID166" s="260">
        <v>0.08</v>
      </c>
      <c r="IE166" s="260">
        <v>0.06</v>
      </c>
      <c r="II166" s="260">
        <v>0.09</v>
      </c>
      <c r="IJ166" s="260">
        <v>0.04</v>
      </c>
      <c r="IK166" s="260">
        <v>0.05</v>
      </c>
      <c r="IL166" s="260">
        <v>0.08</v>
      </c>
      <c r="IM166" s="260">
        <v>7.0000000000000007E-2</v>
      </c>
      <c r="IN166" s="260">
        <v>0.06</v>
      </c>
      <c r="IO166" s="260">
        <v>0.02</v>
      </c>
      <c r="IP166" s="260">
        <v>0.02</v>
      </c>
      <c r="IQ166" s="260">
        <v>0.02</v>
      </c>
      <c r="IR166" s="260">
        <v>0.02</v>
      </c>
      <c r="IS166" s="260">
        <v>0.02</v>
      </c>
      <c r="IT166" s="260">
        <v>0.02</v>
      </c>
      <c r="IW166" s="260">
        <v>0.08</v>
      </c>
      <c r="IX166" s="260">
        <v>0.09</v>
      </c>
      <c r="IY166" s="260">
        <v>7.0000000000000007E-2</v>
      </c>
    </row>
    <row r="167" spans="3:259">
      <c r="AC167" s="261" t="s">
        <v>729</v>
      </c>
      <c r="DK167" s="291">
        <v>0.01</v>
      </c>
      <c r="DR167" s="291">
        <v>0.03</v>
      </c>
      <c r="DS167" s="291">
        <v>0.04</v>
      </c>
      <c r="DT167" s="291">
        <v>0.02</v>
      </c>
      <c r="EH167" s="291">
        <v>0.02</v>
      </c>
      <c r="EI167" s="291">
        <v>0.01</v>
      </c>
      <c r="EJ167" s="291">
        <v>0.01</v>
      </c>
      <c r="EK167" s="291">
        <v>0.01</v>
      </c>
      <c r="EO167" s="291">
        <v>0.02</v>
      </c>
      <c r="EP167" s="291">
        <v>0.02</v>
      </c>
      <c r="EQ167" s="291">
        <v>0.03</v>
      </c>
      <c r="ER167" s="291">
        <v>0.02</v>
      </c>
      <c r="ES167" s="291">
        <v>0.01</v>
      </c>
      <c r="ET167" s="291">
        <v>0.02</v>
      </c>
      <c r="EU167" s="291">
        <v>0.04</v>
      </c>
      <c r="EV167" s="291">
        <v>0.05</v>
      </c>
      <c r="EW167" s="291">
        <v>7.0000000000000007E-2</v>
      </c>
      <c r="EX167" s="291">
        <v>7.0000000000000007E-2</v>
      </c>
      <c r="EY167" s="291">
        <v>0.04</v>
      </c>
      <c r="EZ167" s="291">
        <v>0.02</v>
      </c>
      <c r="FA167" s="291">
        <v>0.02</v>
      </c>
      <c r="FB167" s="291">
        <v>0.02</v>
      </c>
      <c r="FK167" s="291">
        <v>0.01</v>
      </c>
      <c r="FL167" s="291">
        <v>0.01</v>
      </c>
      <c r="FM167" s="291">
        <v>0.02</v>
      </c>
      <c r="FN167" s="291">
        <v>0.02</v>
      </c>
      <c r="FO167" s="291">
        <v>0.01</v>
      </c>
      <c r="FP167" s="291">
        <v>0.04</v>
      </c>
      <c r="FQ167" s="291">
        <v>7.0000000000000007E-2</v>
      </c>
      <c r="FR167" s="291">
        <v>0.08</v>
      </c>
      <c r="FS167" s="291">
        <v>0.04</v>
      </c>
      <c r="FT167" s="291">
        <v>0.01</v>
      </c>
      <c r="FU167" s="291">
        <v>0.01</v>
      </c>
      <c r="FV167" s="291">
        <v>0.01</v>
      </c>
      <c r="FW167" s="260">
        <v>0.03</v>
      </c>
      <c r="FX167" s="291">
        <v>0.02</v>
      </c>
      <c r="FY167" s="291">
        <v>0.02</v>
      </c>
      <c r="FZ167" s="291">
        <v>0.02</v>
      </c>
      <c r="GA167" s="291">
        <v>0.01</v>
      </c>
      <c r="GB167" s="291">
        <v>0.01</v>
      </c>
      <c r="GE167" s="291">
        <v>0.01</v>
      </c>
      <c r="GF167" s="291">
        <v>0.01</v>
      </c>
      <c r="GG167" s="291">
        <v>0.02</v>
      </c>
      <c r="GH167" s="291">
        <v>0.02</v>
      </c>
      <c r="GI167" s="291">
        <v>0.01</v>
      </c>
      <c r="GJ167" s="291">
        <v>0.03</v>
      </c>
      <c r="GK167" s="291">
        <v>0.02</v>
      </c>
      <c r="GL167" s="291">
        <v>0.01</v>
      </c>
      <c r="GM167" s="291">
        <v>0.02</v>
      </c>
      <c r="GN167" s="291">
        <v>0.03</v>
      </c>
      <c r="GO167" s="291">
        <v>0.03</v>
      </c>
      <c r="GP167" s="291">
        <v>0.03</v>
      </c>
      <c r="GQ167" s="291">
        <v>0.02</v>
      </c>
      <c r="GR167" s="291">
        <v>0.03</v>
      </c>
      <c r="GS167" s="291">
        <v>0.03</v>
      </c>
      <c r="GT167" s="291">
        <v>0.02</v>
      </c>
      <c r="GU167" s="291">
        <v>0.02</v>
      </c>
      <c r="GV167" s="291">
        <v>0.03</v>
      </c>
      <c r="GW167" s="291">
        <v>0.02</v>
      </c>
      <c r="GX167" s="291">
        <v>0.01</v>
      </c>
      <c r="GY167" s="291">
        <v>0.02</v>
      </c>
      <c r="GZ167" s="291">
        <v>0.02</v>
      </c>
      <c r="HA167" s="291">
        <v>0.03</v>
      </c>
      <c r="HB167" s="316">
        <v>0.02</v>
      </c>
      <c r="HC167" s="260">
        <v>0.01</v>
      </c>
      <c r="HD167" s="260">
        <v>0</v>
      </c>
      <c r="HE167" s="260">
        <v>0</v>
      </c>
      <c r="HF167" s="260">
        <v>0.01</v>
      </c>
      <c r="HG167" s="260">
        <v>0.02</v>
      </c>
      <c r="HH167" s="260">
        <v>0.02</v>
      </c>
      <c r="HI167" s="260">
        <v>0.03</v>
      </c>
      <c r="HJ167" s="260">
        <v>0.03</v>
      </c>
      <c r="HK167" s="260">
        <v>0.01</v>
      </c>
      <c r="HL167" s="260">
        <v>0.02</v>
      </c>
      <c r="HM167" s="260">
        <v>0.03</v>
      </c>
      <c r="HN167" s="260">
        <v>0.02</v>
      </c>
      <c r="HO167" s="260">
        <v>0.03</v>
      </c>
      <c r="HP167" s="260">
        <v>0.03</v>
      </c>
      <c r="HQ167" s="260">
        <v>0.03</v>
      </c>
      <c r="HR167" s="260">
        <v>0.06</v>
      </c>
      <c r="HS167" s="260">
        <v>0.03</v>
      </c>
      <c r="HT167" s="260">
        <v>0.04</v>
      </c>
      <c r="HU167" s="260">
        <v>0.04</v>
      </c>
      <c r="HV167" s="260">
        <v>0.05</v>
      </c>
      <c r="HW167" s="260">
        <v>0.05</v>
      </c>
      <c r="HX167" s="260">
        <v>0.03</v>
      </c>
      <c r="HY167" s="260">
        <v>0.04</v>
      </c>
      <c r="HZ167" s="260">
        <v>0.05</v>
      </c>
      <c r="IA167" s="260">
        <v>0.05</v>
      </c>
      <c r="IB167" s="260">
        <v>0.05</v>
      </c>
      <c r="IC167" s="260">
        <v>0.06</v>
      </c>
      <c r="ID167" s="260">
        <v>0.02</v>
      </c>
      <c r="IE167" s="260">
        <v>0.02</v>
      </c>
      <c r="II167" s="260">
        <v>7.0000000000000007E-2</v>
      </c>
      <c r="IJ167" s="260">
        <v>0.03</v>
      </c>
      <c r="IK167" s="260">
        <v>0.04</v>
      </c>
      <c r="IL167" s="260">
        <v>0.05</v>
      </c>
      <c r="IM167" s="260">
        <v>0.05</v>
      </c>
      <c r="IN167" s="260">
        <v>0.03</v>
      </c>
      <c r="IO167" s="260">
        <v>0.02</v>
      </c>
      <c r="IP167" s="260">
        <v>0.02</v>
      </c>
      <c r="IQ167" s="260">
        <v>0.02</v>
      </c>
      <c r="IR167" s="260">
        <v>0.02</v>
      </c>
      <c r="IS167" s="260">
        <v>0.03</v>
      </c>
      <c r="IT167" s="260">
        <v>0.03</v>
      </c>
      <c r="IW167" s="260">
        <v>0.06</v>
      </c>
      <c r="IX167" s="260">
        <v>0.06</v>
      </c>
      <c r="IY167" s="260">
        <v>0.03</v>
      </c>
    </row>
  </sheetData>
  <mergeCells count="1">
    <mergeCell ref="L1:M1"/>
  </mergeCells>
  <phoneticPr fontId="3" type="noConversion"/>
  <pageMargins left="0.75" right="0.75" top="1" bottom="0.61" header="0.5" footer="0.5"/>
  <pageSetup paperSize="9" scale="23" fitToWidth="0" orientation="landscape" r:id="rId1"/>
  <headerFooter alignWithMargins="0">
    <oddHeader>&amp;R&amp;"Arial Narrow"&amp;11&amp;KA50034Secret&amp;1#</oddHeader>
    <oddFooter>&amp;L&amp;1#&amp;"Arial Narrow"&amp;11&amp;K000000© 2024 LG Chem, Ltd. All rights reserved.</oddFooter>
  </headerFooter>
  <colBreaks count="4" manualBreakCount="4">
    <brk id="28" max="1048575" man="1"/>
    <brk id="55" max="31" man="1"/>
    <brk id="80" max="31" man="1"/>
    <brk id="97" max="31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2</vt:i4>
      </vt:variant>
    </vt:vector>
  </HeadingPairs>
  <TitlesOfParts>
    <vt:vector size="11" baseType="lpstr">
      <vt:lpstr>DP72 Trend</vt:lpstr>
      <vt:lpstr>DP37 Trend</vt:lpstr>
      <vt:lpstr>DP57 Trend</vt:lpstr>
      <vt:lpstr>DP58 Trend</vt:lpstr>
      <vt:lpstr>DP26 IP</vt:lpstr>
      <vt:lpstr>DP57 IP</vt:lpstr>
      <vt:lpstr>DP60 IP</vt:lpstr>
      <vt:lpstr>DP67 IP</vt:lpstr>
      <vt:lpstr>DP72 IP</vt:lpstr>
      <vt:lpstr>'DP67 IP'!Print_Area</vt:lpstr>
      <vt:lpstr>'DP72 IP'!Print_Area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신주석(Jooseok Shin)[jooseokshin]/선임/생명과학.생산기술.합성생산기술팀(합성P)</dc:creator>
  <cp:lastModifiedBy>신주석(Jooseok Shin)[jooseokshin]/선임/생명과학.생산기술.합성생산기술팀(합성</cp:lastModifiedBy>
  <dcterms:created xsi:type="dcterms:W3CDTF">2024-01-17T10:41:11Z</dcterms:created>
  <dcterms:modified xsi:type="dcterms:W3CDTF">2024-02-02T06:20:10Z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c7e521-4282-49af-9c8d-326631b09082_Enabled">
    <vt:lpwstr>true</vt:lpwstr>
  </property>
  <property fmtid="{D5CDD505-2E9C-101B-9397-08002B2CF9AE}" pid="3" name="MSIP_Label_16c7e521-4282-49af-9c8d-326631b09082_SetDate">
    <vt:lpwstr>2024-02-02T06:20:09Z</vt:lpwstr>
  </property>
  <property fmtid="{D5CDD505-2E9C-101B-9397-08002B2CF9AE}" pid="4" name="MSIP_Label_16c7e521-4282-49af-9c8d-326631b09082_Method">
    <vt:lpwstr>Standard</vt:lpwstr>
  </property>
  <property fmtid="{D5CDD505-2E9C-101B-9397-08002B2CF9AE}" pid="5" name="MSIP_Label_16c7e521-4282-49af-9c8d-326631b09082_Name">
    <vt:lpwstr>Secret_20230922</vt:lpwstr>
  </property>
  <property fmtid="{D5CDD505-2E9C-101B-9397-08002B2CF9AE}" pid="6" name="MSIP_Label_16c7e521-4282-49af-9c8d-326631b09082_SiteId">
    <vt:lpwstr>7cca4631-c1a6-4959-a413-5672076edbd4</vt:lpwstr>
  </property>
  <property fmtid="{D5CDD505-2E9C-101B-9397-08002B2CF9AE}" pid="7" name="MSIP_Label_16c7e521-4282-49af-9c8d-326631b09082_ActionId">
    <vt:lpwstr>d2067af3-b6d0-4441-892e-65fe6f4f42ae</vt:lpwstr>
  </property>
  <property fmtid="{D5CDD505-2E9C-101B-9397-08002B2CF9AE}" pid="8" name="MSIP_Label_16c7e521-4282-49af-9c8d-326631b09082_ContentBits">
    <vt:lpwstr>3</vt:lpwstr>
  </property>
</Properties>
</file>